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atunbosun.Falaye\Desktop\Excel Folders\"/>
    </mc:Choice>
  </mc:AlternateContent>
  <bookViews>
    <workbookView xWindow="120" yWindow="735" windowWidth="14040" windowHeight="4560" tabRatio="823"/>
  </bookViews>
  <sheets>
    <sheet name="CSD" sheetId="9" r:id="rId1"/>
    <sheet name="Production" sheetId="11" r:id="rId2"/>
    <sheet name="Sheet1" sheetId="10" r:id="rId3"/>
    <sheet name="NIBIAT-Q4FYLE-Forcados back Oct" sheetId="4" state="hidden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</externalReferences>
  <definedNames>
    <definedName name="____________DAT14" localSheetId="0">[1]Sheet1!#REF!</definedName>
    <definedName name="____________DAT14" localSheetId="3">[1]Sheet1!#REF!</definedName>
    <definedName name="____________DAT14">[1]Sheet1!#REF!</definedName>
    <definedName name="____________PSG1" localSheetId="0">[2]Parameters!#REF!</definedName>
    <definedName name="____________PSG1" localSheetId="3">[2]Parameters!#REF!</definedName>
    <definedName name="____________PSG1">[2]Parameters!#REF!</definedName>
    <definedName name="____________PSG2" localSheetId="0">[2]Parameters!#REF!</definedName>
    <definedName name="____________PSG2" localSheetId="3">[2]Parameters!#REF!</definedName>
    <definedName name="____________PSG2">[2]Parameters!#REF!</definedName>
    <definedName name="____________PSG3" localSheetId="0">[2]Parameters!#REF!</definedName>
    <definedName name="____________PSG3" localSheetId="3">[2]Parameters!#REF!</definedName>
    <definedName name="____________PSG3">[2]Parameters!#REF!</definedName>
    <definedName name="____________PSG4" localSheetId="0">[2]Parameters!#REF!</definedName>
    <definedName name="____________PSG4" localSheetId="3">[2]Parameters!#REF!</definedName>
    <definedName name="____________PSG4">[2]Parameters!#REF!</definedName>
    <definedName name="____________PSG5" localSheetId="0">[2]Parameters!#REF!</definedName>
    <definedName name="____________PSG5" localSheetId="3">[2]Parameters!#REF!</definedName>
    <definedName name="____________PSG5">[2]Parameters!#REF!</definedName>
    <definedName name="____________PSG6" localSheetId="0">[2]Parameters!#REF!</definedName>
    <definedName name="____________PSG6" localSheetId="3">[2]Parameters!#REF!</definedName>
    <definedName name="____________PSG6">[2]Parameters!#REF!</definedName>
    <definedName name="____________PSL1" localSheetId="0">[2]Parameters!#REF!</definedName>
    <definedName name="____________PSL1" localSheetId="3">[2]Parameters!#REF!</definedName>
    <definedName name="____________PSL1">[2]Parameters!#REF!</definedName>
    <definedName name="____________PSL2" localSheetId="0">[2]Parameters!#REF!</definedName>
    <definedName name="____________PSL2" localSheetId="3">[2]Parameters!#REF!</definedName>
    <definedName name="____________PSL2">[2]Parameters!#REF!</definedName>
    <definedName name="____________PSL3" localSheetId="0">[2]Parameters!#REF!</definedName>
    <definedName name="____________PSL3" localSheetId="3">[2]Parameters!#REF!</definedName>
    <definedName name="____________PSL3">[2]Parameters!#REF!</definedName>
    <definedName name="____________PSL4" localSheetId="0">[2]Parameters!#REF!</definedName>
    <definedName name="____________PSL4" localSheetId="3">[2]Parameters!#REF!</definedName>
    <definedName name="____________PSL4">[2]Parameters!#REF!</definedName>
    <definedName name="____________PSL5" localSheetId="0">[2]Parameters!#REF!</definedName>
    <definedName name="____________PSL5" localSheetId="3">[2]Parameters!#REF!</definedName>
    <definedName name="____________PSL5">[2]Parameters!#REF!</definedName>
    <definedName name="____________PSL6" localSheetId="0">[2]Parameters!#REF!</definedName>
    <definedName name="____________PSL6" localSheetId="3">[2]Parameters!#REF!</definedName>
    <definedName name="____________PSL6">[2]Parameters!#REF!</definedName>
    <definedName name="___________C510_Input">'[3]Data Entry'!$D$81:$M$81</definedName>
    <definedName name="___________DAT14" localSheetId="0">[1]Sheet1!#REF!</definedName>
    <definedName name="___________DAT14" localSheetId="3">[1]Sheet1!#REF!</definedName>
    <definedName name="___________DAT14">[1]Sheet1!#REF!</definedName>
    <definedName name="___________PSG1" localSheetId="0">[2]Parameters!#REF!</definedName>
    <definedName name="___________PSG1" localSheetId="3">[2]Parameters!#REF!</definedName>
    <definedName name="___________PSG1">[2]Parameters!#REF!</definedName>
    <definedName name="___________PSG2" localSheetId="0">[2]Parameters!#REF!</definedName>
    <definedName name="___________PSG2" localSheetId="3">[2]Parameters!#REF!</definedName>
    <definedName name="___________PSG2">[2]Parameters!#REF!</definedName>
    <definedName name="___________PSG3" localSheetId="0">[2]Parameters!#REF!</definedName>
    <definedName name="___________PSG3" localSheetId="3">[2]Parameters!#REF!</definedName>
    <definedName name="___________PSG3">[2]Parameters!#REF!</definedName>
    <definedName name="___________PSG4" localSheetId="0">[2]Parameters!#REF!</definedName>
    <definedName name="___________PSG4" localSheetId="3">[2]Parameters!#REF!</definedName>
    <definedName name="___________PSG4">[2]Parameters!#REF!</definedName>
    <definedName name="___________PSG5" localSheetId="0">[2]Parameters!#REF!</definedName>
    <definedName name="___________PSG5" localSheetId="3">[2]Parameters!#REF!</definedName>
    <definedName name="___________PSG5">[2]Parameters!#REF!</definedName>
    <definedName name="___________PSG6" localSheetId="0">[2]Parameters!#REF!</definedName>
    <definedName name="___________PSG6" localSheetId="3">[2]Parameters!#REF!</definedName>
    <definedName name="___________PSG6">[2]Parameters!#REF!</definedName>
    <definedName name="___________PSL1" localSheetId="0">[2]Parameters!#REF!</definedName>
    <definedName name="___________PSL1" localSheetId="3">[2]Parameters!#REF!</definedName>
    <definedName name="___________PSL1">[2]Parameters!#REF!</definedName>
    <definedName name="___________PSL2" localSheetId="0">[2]Parameters!#REF!</definedName>
    <definedName name="___________PSL2" localSheetId="3">[2]Parameters!#REF!</definedName>
    <definedName name="___________PSL2">[2]Parameters!#REF!</definedName>
    <definedName name="___________PSL3" localSheetId="0">[2]Parameters!#REF!</definedName>
    <definedName name="___________PSL3" localSheetId="3">[2]Parameters!#REF!</definedName>
    <definedName name="___________PSL3">[2]Parameters!#REF!</definedName>
    <definedName name="___________PSL4" localSheetId="0">[2]Parameters!#REF!</definedName>
    <definedName name="___________PSL4" localSheetId="3">[2]Parameters!#REF!</definedName>
    <definedName name="___________PSL4">[2]Parameters!#REF!</definedName>
    <definedName name="___________PSL5" localSheetId="0">[2]Parameters!#REF!</definedName>
    <definedName name="___________PSL5" localSheetId="3">[2]Parameters!#REF!</definedName>
    <definedName name="___________PSL5">[2]Parameters!#REF!</definedName>
    <definedName name="___________PSL6" localSheetId="0">[2]Parameters!#REF!</definedName>
    <definedName name="___________PSL6" localSheetId="3">[2]Parameters!#REF!</definedName>
    <definedName name="___________PSL6">[2]Parameters!#REF!</definedName>
    <definedName name="__________C510_Input">'[3]Data Entry'!$D$81:$M$81</definedName>
    <definedName name="__________DAT14">'[4]2006'!$D$7:$D$30</definedName>
    <definedName name="__________PSG1" localSheetId="0">[2]Parameters!#REF!</definedName>
    <definedName name="__________PSG1" localSheetId="3">[2]Parameters!#REF!</definedName>
    <definedName name="__________PSG1">[2]Parameters!#REF!</definedName>
    <definedName name="__________PSG2" localSheetId="0">[2]Parameters!#REF!</definedName>
    <definedName name="__________PSG2" localSheetId="3">[2]Parameters!#REF!</definedName>
    <definedName name="__________PSG2">[2]Parameters!#REF!</definedName>
    <definedName name="__________PSG3" localSheetId="0">[2]Parameters!#REF!</definedName>
    <definedName name="__________PSG3" localSheetId="3">[2]Parameters!#REF!</definedName>
    <definedName name="__________PSG3">[2]Parameters!#REF!</definedName>
    <definedName name="__________PSG4" localSheetId="0">[2]Parameters!#REF!</definedName>
    <definedName name="__________PSG4" localSheetId="3">[2]Parameters!#REF!</definedName>
    <definedName name="__________PSG4">[2]Parameters!#REF!</definedName>
    <definedName name="__________PSG5" localSheetId="0">[2]Parameters!#REF!</definedName>
    <definedName name="__________PSG5" localSheetId="3">[2]Parameters!#REF!</definedName>
    <definedName name="__________PSG5">[2]Parameters!#REF!</definedName>
    <definedName name="__________PSG6" localSheetId="0">[2]Parameters!#REF!</definedName>
    <definedName name="__________PSG6" localSheetId="3">[2]Parameters!#REF!</definedName>
    <definedName name="__________PSG6">[2]Parameters!#REF!</definedName>
    <definedName name="__________PSL1" localSheetId="0">[2]Parameters!#REF!</definedName>
    <definedName name="__________PSL1" localSheetId="3">[2]Parameters!#REF!</definedName>
    <definedName name="__________PSL1">[2]Parameters!#REF!</definedName>
    <definedName name="__________PSL2" localSheetId="0">[2]Parameters!#REF!</definedName>
    <definedName name="__________PSL2" localSheetId="3">[2]Parameters!#REF!</definedName>
    <definedName name="__________PSL2">[2]Parameters!#REF!</definedName>
    <definedName name="__________PSL3" localSheetId="0">[2]Parameters!#REF!</definedName>
    <definedName name="__________PSL3" localSheetId="3">[2]Parameters!#REF!</definedName>
    <definedName name="__________PSL3">[2]Parameters!#REF!</definedName>
    <definedName name="__________PSL4" localSheetId="0">[2]Parameters!#REF!</definedName>
    <definedName name="__________PSL4" localSheetId="3">[2]Parameters!#REF!</definedName>
    <definedName name="__________PSL4">[2]Parameters!#REF!</definedName>
    <definedName name="__________PSL5" localSheetId="0">[2]Parameters!#REF!</definedName>
    <definedName name="__________PSL5" localSheetId="3">[2]Parameters!#REF!</definedName>
    <definedName name="__________PSL5">[2]Parameters!#REF!</definedName>
    <definedName name="__________PSL6" localSheetId="0">[2]Parameters!#REF!</definedName>
    <definedName name="__________PSL6" localSheetId="3">[2]Parameters!#REF!</definedName>
    <definedName name="__________PSL6">[2]Parameters!#REF!</definedName>
    <definedName name="_________C510_Input">'[5]Data Entry'!$D$81:$M$81</definedName>
    <definedName name="_________DAT14">'[4]2006'!$D$7:$D$30</definedName>
    <definedName name="_________PSG1" localSheetId="0">[2]Parameters!#REF!</definedName>
    <definedName name="_________PSG1" localSheetId="3">[2]Parameters!#REF!</definedName>
    <definedName name="_________PSG1">[2]Parameters!#REF!</definedName>
    <definedName name="_________PSG2" localSheetId="0">[2]Parameters!#REF!</definedName>
    <definedName name="_________PSG2" localSheetId="3">[2]Parameters!#REF!</definedName>
    <definedName name="_________PSG2">[2]Parameters!#REF!</definedName>
    <definedName name="_________PSG3" localSheetId="0">[2]Parameters!#REF!</definedName>
    <definedName name="_________PSG3" localSheetId="3">[2]Parameters!#REF!</definedName>
    <definedName name="_________PSG3">[2]Parameters!#REF!</definedName>
    <definedName name="_________PSG4" localSheetId="0">[2]Parameters!#REF!</definedName>
    <definedName name="_________PSG4" localSheetId="3">[2]Parameters!#REF!</definedName>
    <definedName name="_________PSG4">[2]Parameters!#REF!</definedName>
    <definedName name="_________PSG5" localSheetId="0">[2]Parameters!#REF!</definedName>
    <definedName name="_________PSG5" localSheetId="3">[2]Parameters!#REF!</definedName>
    <definedName name="_________PSG5">[2]Parameters!#REF!</definedName>
    <definedName name="_________PSG6" localSheetId="0">[2]Parameters!#REF!</definedName>
    <definedName name="_________PSG6" localSheetId="3">[2]Parameters!#REF!</definedName>
    <definedName name="_________PSG6">[2]Parameters!#REF!</definedName>
    <definedName name="_________PSL1" localSheetId="0">[2]Parameters!#REF!</definedName>
    <definedName name="_________PSL1" localSheetId="3">[2]Parameters!#REF!</definedName>
    <definedName name="_________PSL1">[2]Parameters!#REF!</definedName>
    <definedName name="_________PSL2" localSheetId="0">[2]Parameters!#REF!</definedName>
    <definedName name="_________PSL2" localSheetId="3">[2]Parameters!#REF!</definedName>
    <definedName name="_________PSL2">[2]Parameters!#REF!</definedName>
    <definedName name="_________PSL3" localSheetId="0">[2]Parameters!#REF!</definedName>
    <definedName name="_________PSL3" localSheetId="3">[2]Parameters!#REF!</definedName>
    <definedName name="_________PSL3">[2]Parameters!#REF!</definedName>
    <definedName name="_________PSL4" localSheetId="0">[2]Parameters!#REF!</definedName>
    <definedName name="_________PSL4" localSheetId="3">[2]Parameters!#REF!</definedName>
    <definedName name="_________PSL4">[2]Parameters!#REF!</definedName>
    <definedName name="_________PSL5" localSheetId="0">[2]Parameters!#REF!</definedName>
    <definedName name="_________PSL5" localSheetId="3">[2]Parameters!#REF!</definedName>
    <definedName name="_________PSL5">[2]Parameters!#REF!</definedName>
    <definedName name="_________PSL6" localSheetId="0">[2]Parameters!#REF!</definedName>
    <definedName name="_________PSL6" localSheetId="3">[2]Parameters!#REF!</definedName>
    <definedName name="_________PSL6">[2]Parameters!#REF!</definedName>
    <definedName name="________C510_Input">'[5]Data Entry'!$D$81:$M$81</definedName>
    <definedName name="________DAT1" localSheetId="0">#REF!</definedName>
    <definedName name="________DAT1" localSheetId="3">#REF!</definedName>
    <definedName name="________DAT1" localSheetId="1">#REF!</definedName>
    <definedName name="________DAT1">#REF!</definedName>
    <definedName name="________DAT10" localSheetId="0">#REF!</definedName>
    <definedName name="________DAT10" localSheetId="3">#REF!</definedName>
    <definedName name="________DAT10" localSheetId="1">#REF!</definedName>
    <definedName name="________DAT10">#REF!</definedName>
    <definedName name="________DAT11" localSheetId="0">#REF!</definedName>
    <definedName name="________DAT11" localSheetId="3">#REF!</definedName>
    <definedName name="________DAT11" localSheetId="1">#REF!</definedName>
    <definedName name="________DAT11">#REF!</definedName>
    <definedName name="________DAT12" localSheetId="0">#REF!</definedName>
    <definedName name="________DAT12" localSheetId="3">#REF!</definedName>
    <definedName name="________DAT12" localSheetId="1">#REF!</definedName>
    <definedName name="________DAT12">#REF!</definedName>
    <definedName name="________DAT13" localSheetId="0">#REF!</definedName>
    <definedName name="________DAT13" localSheetId="3">#REF!</definedName>
    <definedName name="________DAT13" localSheetId="1">#REF!</definedName>
    <definedName name="________DAT13">#REF!</definedName>
    <definedName name="________DAT14" localSheetId="0">[1]Sheet1!#REF!</definedName>
    <definedName name="________DAT14" localSheetId="3">[1]Sheet1!#REF!</definedName>
    <definedName name="________DAT14">[1]Sheet1!#REF!</definedName>
    <definedName name="________DAT15" localSheetId="0">#REF!</definedName>
    <definedName name="________DAT15" localSheetId="3">#REF!</definedName>
    <definedName name="________DAT15" localSheetId="1">#REF!</definedName>
    <definedName name="________DAT15">#REF!</definedName>
    <definedName name="________DAT16" localSheetId="0">#REF!</definedName>
    <definedName name="________DAT16" localSheetId="3">#REF!</definedName>
    <definedName name="________DAT16" localSheetId="1">#REF!</definedName>
    <definedName name="________DAT16">#REF!</definedName>
    <definedName name="________DAT17" localSheetId="0">#REF!</definedName>
    <definedName name="________DAT17" localSheetId="3">#REF!</definedName>
    <definedName name="________DAT17" localSheetId="1">#REF!</definedName>
    <definedName name="________DAT17">#REF!</definedName>
    <definedName name="________DAT18" localSheetId="0">#REF!</definedName>
    <definedName name="________DAT18" localSheetId="3">#REF!</definedName>
    <definedName name="________DAT18" localSheetId="1">#REF!</definedName>
    <definedName name="________DAT18">#REF!</definedName>
    <definedName name="________DAT2" localSheetId="0">#REF!</definedName>
    <definedName name="________DAT2" localSheetId="3">#REF!</definedName>
    <definedName name="________DAT2" localSheetId="1">#REF!</definedName>
    <definedName name="________DAT2">#REF!</definedName>
    <definedName name="________DAT3" localSheetId="0">#REF!</definedName>
    <definedName name="________DAT3" localSheetId="3">#REF!</definedName>
    <definedName name="________DAT3" localSheetId="1">#REF!</definedName>
    <definedName name="________DAT3">#REF!</definedName>
    <definedName name="________DAT4" localSheetId="0">#REF!</definedName>
    <definedName name="________DAT4" localSheetId="3">#REF!</definedName>
    <definedName name="________DAT4" localSheetId="1">#REF!</definedName>
    <definedName name="________DAT4">#REF!</definedName>
    <definedName name="________DAT5" localSheetId="0">#REF!</definedName>
    <definedName name="________DAT5" localSheetId="3">#REF!</definedName>
    <definedName name="________DAT5" localSheetId="1">#REF!</definedName>
    <definedName name="________DAT5">#REF!</definedName>
    <definedName name="________DAT6" localSheetId="0">#REF!</definedName>
    <definedName name="________DAT6" localSheetId="3">#REF!</definedName>
    <definedName name="________DAT6" localSheetId="1">#REF!</definedName>
    <definedName name="________DAT6">#REF!</definedName>
    <definedName name="________DAT7" localSheetId="0">#REF!</definedName>
    <definedName name="________DAT7" localSheetId="3">#REF!</definedName>
    <definedName name="________DAT7" localSheetId="1">#REF!</definedName>
    <definedName name="________DAT7">#REF!</definedName>
    <definedName name="________DAT8" localSheetId="0">#REF!</definedName>
    <definedName name="________DAT8" localSheetId="3">#REF!</definedName>
    <definedName name="________DAT8" localSheetId="1">#REF!</definedName>
    <definedName name="________DAT8">#REF!</definedName>
    <definedName name="________DAT9" localSheetId="0">#REF!</definedName>
    <definedName name="________DAT9" localSheetId="3">#REF!</definedName>
    <definedName name="________DAT9" localSheetId="1">#REF!</definedName>
    <definedName name="________DAT9">#REF!</definedName>
    <definedName name="________EPG1" localSheetId="0">#REF!</definedName>
    <definedName name="________EPG1" localSheetId="3">#REF!</definedName>
    <definedName name="________EPG1" localSheetId="1">#REF!</definedName>
    <definedName name="________EPG1">#REF!</definedName>
    <definedName name="________EPG2" localSheetId="0">#REF!</definedName>
    <definedName name="________EPG2" localSheetId="3">#REF!</definedName>
    <definedName name="________EPG2" localSheetId="1">#REF!</definedName>
    <definedName name="________EPG2">#REF!</definedName>
    <definedName name="________EPG3" localSheetId="0">#REF!</definedName>
    <definedName name="________EPG3" localSheetId="3">#REF!</definedName>
    <definedName name="________EPG3" localSheetId="1">#REF!</definedName>
    <definedName name="________EPG3">#REF!</definedName>
    <definedName name="________EPG4" localSheetId="0">#REF!</definedName>
    <definedName name="________EPG4" localSheetId="3">#REF!</definedName>
    <definedName name="________EPG4" localSheetId="1">#REF!</definedName>
    <definedName name="________EPG4">#REF!</definedName>
    <definedName name="________EPG5" localSheetId="0">#REF!</definedName>
    <definedName name="________EPG5" localSheetId="3">#REF!</definedName>
    <definedName name="________EPG5" localSheetId="1">#REF!</definedName>
    <definedName name="________EPG5">#REF!</definedName>
    <definedName name="________EPM1" localSheetId="0">#REF!</definedName>
    <definedName name="________EPM1" localSheetId="3">#REF!</definedName>
    <definedName name="________EPM1" localSheetId="1">#REF!</definedName>
    <definedName name="________EPM1">#REF!</definedName>
    <definedName name="________EPM2" localSheetId="0">#REF!</definedName>
    <definedName name="________EPM2" localSheetId="3">#REF!</definedName>
    <definedName name="________EPM2" localSheetId="1">#REF!</definedName>
    <definedName name="________EPM2">#REF!</definedName>
    <definedName name="________NPV7" localSheetId="0">#REF!</definedName>
    <definedName name="________NPV7" localSheetId="3">#REF!</definedName>
    <definedName name="________NPV7" localSheetId="1">#REF!</definedName>
    <definedName name="________NPV7">#REF!</definedName>
    <definedName name="________PSG1" localSheetId="0">[2]Parameters!#REF!</definedName>
    <definedName name="________PSG1" localSheetId="3">[2]Parameters!#REF!</definedName>
    <definedName name="________PSG1">[2]Parameters!#REF!</definedName>
    <definedName name="________PSG2" localSheetId="0">[2]Parameters!#REF!</definedName>
    <definedName name="________PSG2" localSheetId="3">[2]Parameters!#REF!</definedName>
    <definedName name="________PSG2">[2]Parameters!#REF!</definedName>
    <definedName name="________PSG3" localSheetId="0">[2]Parameters!#REF!</definedName>
    <definedName name="________PSG3" localSheetId="3">[2]Parameters!#REF!</definedName>
    <definedName name="________PSG3">[2]Parameters!#REF!</definedName>
    <definedName name="________PSG4" localSheetId="0">[2]Parameters!#REF!</definedName>
    <definedName name="________PSG4" localSheetId="3">[2]Parameters!#REF!</definedName>
    <definedName name="________PSG4">[2]Parameters!#REF!</definedName>
    <definedName name="________PSG5" localSheetId="0">[2]Parameters!#REF!</definedName>
    <definedName name="________PSG5" localSheetId="3">[2]Parameters!#REF!</definedName>
    <definedName name="________PSG5">[2]Parameters!#REF!</definedName>
    <definedName name="________PSG6" localSheetId="0">[2]Parameters!#REF!</definedName>
    <definedName name="________PSG6" localSheetId="3">[2]Parameters!#REF!</definedName>
    <definedName name="________PSG6">[2]Parameters!#REF!</definedName>
    <definedName name="________PSL1" localSheetId="0">[2]Parameters!#REF!</definedName>
    <definedName name="________PSL1" localSheetId="3">[2]Parameters!#REF!</definedName>
    <definedName name="________PSL1">[2]Parameters!#REF!</definedName>
    <definedName name="________PSL2" localSheetId="0">[2]Parameters!#REF!</definedName>
    <definedName name="________PSL2" localSheetId="3">[2]Parameters!#REF!</definedName>
    <definedName name="________PSL2">[2]Parameters!#REF!</definedName>
    <definedName name="________PSL3" localSheetId="0">[2]Parameters!#REF!</definedName>
    <definedName name="________PSL3" localSheetId="3">[2]Parameters!#REF!</definedName>
    <definedName name="________PSL3">[2]Parameters!#REF!</definedName>
    <definedName name="________PSL4" localSheetId="0">[2]Parameters!#REF!</definedName>
    <definedName name="________PSL4" localSheetId="3">[2]Parameters!#REF!</definedName>
    <definedName name="________PSL4">[2]Parameters!#REF!</definedName>
    <definedName name="________PSL5" localSheetId="0">[2]Parameters!#REF!</definedName>
    <definedName name="________PSL5" localSheetId="3">[2]Parameters!#REF!</definedName>
    <definedName name="________PSL5">[2]Parameters!#REF!</definedName>
    <definedName name="________PSL6" localSheetId="0">[2]Parameters!#REF!</definedName>
    <definedName name="________PSL6" localSheetId="3">[2]Parameters!#REF!</definedName>
    <definedName name="________PSL6">[2]Parameters!#REF!</definedName>
    <definedName name="_______C510_Input">'[3]Data Entry'!$D$81:$M$81</definedName>
    <definedName name="_______DAT1" localSheetId="0">#REF!</definedName>
    <definedName name="_______DAT1" localSheetId="3">#REF!</definedName>
    <definedName name="_______DAT1" localSheetId="1">#REF!</definedName>
    <definedName name="_______DAT1">#REF!</definedName>
    <definedName name="_______DAT10" localSheetId="0">#REF!</definedName>
    <definedName name="_______DAT10" localSheetId="3">#REF!</definedName>
    <definedName name="_______DAT10" localSheetId="1">#REF!</definedName>
    <definedName name="_______DAT10">#REF!</definedName>
    <definedName name="_______DAT11" localSheetId="0">#REF!</definedName>
    <definedName name="_______DAT11" localSheetId="3">#REF!</definedName>
    <definedName name="_______DAT11" localSheetId="1">#REF!</definedName>
    <definedName name="_______DAT11">#REF!</definedName>
    <definedName name="_______DAT12" localSheetId="0">#REF!</definedName>
    <definedName name="_______DAT12" localSheetId="3">#REF!</definedName>
    <definedName name="_______DAT12" localSheetId="1">#REF!</definedName>
    <definedName name="_______DAT12">#REF!</definedName>
    <definedName name="_______DAT13" localSheetId="0">#REF!</definedName>
    <definedName name="_______DAT13" localSheetId="3">#REF!</definedName>
    <definedName name="_______DAT13" localSheetId="1">#REF!</definedName>
    <definedName name="_______DAT13">#REF!</definedName>
    <definedName name="_______DAT14" localSheetId="0">[1]Sheet1!#REF!</definedName>
    <definedName name="_______DAT14" localSheetId="3">[1]Sheet1!#REF!</definedName>
    <definedName name="_______DAT14">[1]Sheet1!#REF!</definedName>
    <definedName name="_______DAT15" localSheetId="0">#REF!</definedName>
    <definedName name="_______DAT15" localSheetId="3">#REF!</definedName>
    <definedName name="_______DAT15" localSheetId="1">#REF!</definedName>
    <definedName name="_______DAT15">#REF!</definedName>
    <definedName name="_______DAT16" localSheetId="0">#REF!</definedName>
    <definedName name="_______DAT16" localSheetId="3">#REF!</definedName>
    <definedName name="_______DAT16" localSheetId="1">#REF!</definedName>
    <definedName name="_______DAT16">#REF!</definedName>
    <definedName name="_______DAT17" localSheetId="0">#REF!</definedName>
    <definedName name="_______DAT17" localSheetId="3">#REF!</definedName>
    <definedName name="_______DAT17" localSheetId="1">#REF!</definedName>
    <definedName name="_______DAT17">#REF!</definedName>
    <definedName name="_______DAT18" localSheetId="0">#REF!</definedName>
    <definedName name="_______DAT18" localSheetId="3">#REF!</definedName>
    <definedName name="_______DAT18" localSheetId="1">#REF!</definedName>
    <definedName name="_______DAT18">#REF!</definedName>
    <definedName name="_______DAT2" localSheetId="0">#REF!</definedName>
    <definedName name="_______DAT2" localSheetId="3">#REF!</definedName>
    <definedName name="_______DAT2" localSheetId="1">#REF!</definedName>
    <definedName name="_______DAT2">#REF!</definedName>
    <definedName name="_______DAT3" localSheetId="0">#REF!</definedName>
    <definedName name="_______DAT3" localSheetId="3">#REF!</definedName>
    <definedName name="_______DAT3" localSheetId="1">#REF!</definedName>
    <definedName name="_______DAT3">#REF!</definedName>
    <definedName name="_______DAT4" localSheetId="0">#REF!</definedName>
    <definedName name="_______DAT4" localSheetId="3">#REF!</definedName>
    <definedName name="_______DAT4" localSheetId="1">#REF!</definedName>
    <definedName name="_______DAT4">#REF!</definedName>
    <definedName name="_______DAT5" localSheetId="0">#REF!</definedName>
    <definedName name="_______DAT5" localSheetId="3">#REF!</definedName>
    <definedName name="_______DAT5" localSheetId="1">#REF!</definedName>
    <definedName name="_______DAT5">#REF!</definedName>
    <definedName name="_______DAT6" localSheetId="0">#REF!</definedName>
    <definedName name="_______DAT6" localSheetId="3">#REF!</definedName>
    <definedName name="_______DAT6" localSheetId="1">#REF!</definedName>
    <definedName name="_______DAT6">#REF!</definedName>
    <definedName name="_______DAT7" localSheetId="0">#REF!</definedName>
    <definedName name="_______DAT7" localSheetId="3">#REF!</definedName>
    <definedName name="_______DAT7" localSheetId="1">#REF!</definedName>
    <definedName name="_______DAT7">#REF!</definedName>
    <definedName name="_______DAT8" localSheetId="0">#REF!</definedName>
    <definedName name="_______DAT8" localSheetId="3">#REF!</definedName>
    <definedName name="_______DAT8" localSheetId="1">#REF!</definedName>
    <definedName name="_______DAT8">#REF!</definedName>
    <definedName name="_______DAT9" localSheetId="0">#REF!</definedName>
    <definedName name="_______DAT9" localSheetId="3">#REF!</definedName>
    <definedName name="_______DAT9" localSheetId="1">#REF!</definedName>
    <definedName name="_______DAT9">#REF!</definedName>
    <definedName name="_______EPG1" localSheetId="0">#REF!</definedName>
    <definedName name="_______EPG1" localSheetId="3">#REF!</definedName>
    <definedName name="_______EPG1" localSheetId="1">#REF!</definedName>
    <definedName name="_______EPG1">#REF!</definedName>
    <definedName name="_______EPG2" localSheetId="0">#REF!</definedName>
    <definedName name="_______EPG2" localSheetId="3">#REF!</definedName>
    <definedName name="_______EPG2" localSheetId="1">#REF!</definedName>
    <definedName name="_______EPG2">#REF!</definedName>
    <definedName name="_______EPG3" localSheetId="0">#REF!</definedName>
    <definedName name="_______EPG3" localSheetId="3">#REF!</definedName>
    <definedName name="_______EPG3" localSheetId="1">#REF!</definedName>
    <definedName name="_______EPG3">#REF!</definedName>
    <definedName name="_______EPG4" localSheetId="0">#REF!</definedName>
    <definedName name="_______EPG4" localSheetId="3">#REF!</definedName>
    <definedName name="_______EPG4" localSheetId="1">#REF!</definedName>
    <definedName name="_______EPG4">#REF!</definedName>
    <definedName name="_______EPG5" localSheetId="0">#REF!</definedName>
    <definedName name="_______EPG5" localSheetId="3">#REF!</definedName>
    <definedName name="_______EPG5" localSheetId="1">#REF!</definedName>
    <definedName name="_______EPG5">#REF!</definedName>
    <definedName name="_______EPM1" localSheetId="0">#REF!</definedName>
    <definedName name="_______EPM1" localSheetId="3">#REF!</definedName>
    <definedName name="_______EPM1" localSheetId="1">#REF!</definedName>
    <definedName name="_______EPM1">#REF!</definedName>
    <definedName name="_______EPM2" localSheetId="0">#REF!</definedName>
    <definedName name="_______EPM2" localSheetId="3">#REF!</definedName>
    <definedName name="_______EPM2" localSheetId="1">#REF!</definedName>
    <definedName name="_______EPM2">#REF!</definedName>
    <definedName name="_______NPV7" localSheetId="0">#REF!</definedName>
    <definedName name="_______NPV7" localSheetId="3">#REF!</definedName>
    <definedName name="_______NPV7" localSheetId="1">#REF!</definedName>
    <definedName name="_______NPV7">#REF!</definedName>
    <definedName name="_______PSG1" localSheetId="0">[2]Parameters!#REF!</definedName>
    <definedName name="_______PSG1" localSheetId="3">[2]Parameters!#REF!</definedName>
    <definedName name="_______PSG1">[2]Parameters!#REF!</definedName>
    <definedName name="_______PSG2" localSheetId="0">[2]Parameters!#REF!</definedName>
    <definedName name="_______PSG2" localSheetId="3">[2]Parameters!#REF!</definedName>
    <definedName name="_______PSG2">[2]Parameters!#REF!</definedName>
    <definedName name="_______PSG3" localSheetId="0">[2]Parameters!#REF!</definedName>
    <definedName name="_______PSG3" localSheetId="3">[2]Parameters!#REF!</definedName>
    <definedName name="_______PSG3">[2]Parameters!#REF!</definedName>
    <definedName name="_______PSG4" localSheetId="0">[2]Parameters!#REF!</definedName>
    <definedName name="_______PSG4" localSheetId="3">[2]Parameters!#REF!</definedName>
    <definedName name="_______PSG4">[2]Parameters!#REF!</definedName>
    <definedName name="_______PSG5" localSheetId="0">[2]Parameters!#REF!</definedName>
    <definedName name="_______PSG5" localSheetId="3">[2]Parameters!#REF!</definedName>
    <definedName name="_______PSG5">[2]Parameters!#REF!</definedName>
    <definedName name="_______PSG6" localSheetId="0">[2]Parameters!#REF!</definedName>
    <definedName name="_______PSG6" localSheetId="3">[2]Parameters!#REF!</definedName>
    <definedName name="_______PSG6">[2]Parameters!#REF!</definedName>
    <definedName name="_______PSL1" localSheetId="0">[2]Parameters!#REF!</definedName>
    <definedName name="_______PSL1" localSheetId="3">[2]Parameters!#REF!</definedName>
    <definedName name="_______PSL1">[2]Parameters!#REF!</definedName>
    <definedName name="_______PSL2" localSheetId="0">[2]Parameters!#REF!</definedName>
    <definedName name="_______PSL2" localSheetId="3">[2]Parameters!#REF!</definedName>
    <definedName name="_______PSL2">[2]Parameters!#REF!</definedName>
    <definedName name="_______PSL3" localSheetId="0">[2]Parameters!#REF!</definedName>
    <definedName name="_______PSL3" localSheetId="3">[2]Parameters!#REF!</definedName>
    <definedName name="_______PSL3">[2]Parameters!#REF!</definedName>
    <definedName name="_______PSL4" localSheetId="0">[2]Parameters!#REF!</definedName>
    <definedName name="_______PSL4" localSheetId="3">[2]Parameters!#REF!</definedName>
    <definedName name="_______PSL4">[2]Parameters!#REF!</definedName>
    <definedName name="_______PSL5" localSheetId="0">[2]Parameters!#REF!</definedName>
    <definedName name="_______PSL5" localSheetId="3">[2]Parameters!#REF!</definedName>
    <definedName name="_______PSL5">[2]Parameters!#REF!</definedName>
    <definedName name="_______PSL6" localSheetId="0">[2]Parameters!#REF!</definedName>
    <definedName name="_______PSL6" localSheetId="3">[2]Parameters!#REF!</definedName>
    <definedName name="_______PSL6">[2]Parameters!#REF!</definedName>
    <definedName name="______C510_Input">'[3]Data Entry'!$D$81:$M$81</definedName>
    <definedName name="______DAT1" localSheetId="0">#REF!</definedName>
    <definedName name="______DAT1" localSheetId="3">#REF!</definedName>
    <definedName name="______DAT1" localSheetId="1">#REF!</definedName>
    <definedName name="______DAT1">#REF!</definedName>
    <definedName name="______DAT10" localSheetId="0">#REF!</definedName>
    <definedName name="______DAT10" localSheetId="3">#REF!</definedName>
    <definedName name="______DAT10" localSheetId="1">#REF!</definedName>
    <definedName name="______DAT10">#REF!</definedName>
    <definedName name="______DAT11" localSheetId="0">#REF!</definedName>
    <definedName name="______DAT11" localSheetId="3">#REF!</definedName>
    <definedName name="______DAT11" localSheetId="1">#REF!</definedName>
    <definedName name="______DAT11">#REF!</definedName>
    <definedName name="______DAT12" localSheetId="0">#REF!</definedName>
    <definedName name="______DAT12" localSheetId="3">#REF!</definedName>
    <definedName name="______DAT12" localSheetId="1">#REF!</definedName>
    <definedName name="______DAT12">#REF!</definedName>
    <definedName name="______DAT13" localSheetId="0">#REF!</definedName>
    <definedName name="______DAT13" localSheetId="3">#REF!</definedName>
    <definedName name="______DAT13" localSheetId="1">#REF!</definedName>
    <definedName name="______DAT13">#REF!</definedName>
    <definedName name="______DAT14" localSheetId="0">[1]Sheet1!#REF!</definedName>
    <definedName name="______DAT14" localSheetId="3">[1]Sheet1!#REF!</definedName>
    <definedName name="______DAT14">[1]Sheet1!#REF!</definedName>
    <definedName name="______DAT15" localSheetId="0">#REF!</definedName>
    <definedName name="______DAT15" localSheetId="3">#REF!</definedName>
    <definedName name="______DAT15" localSheetId="1">#REF!</definedName>
    <definedName name="______DAT15">#REF!</definedName>
    <definedName name="______DAT16" localSheetId="0">#REF!</definedName>
    <definedName name="______DAT16" localSheetId="3">#REF!</definedName>
    <definedName name="______DAT16" localSheetId="1">#REF!</definedName>
    <definedName name="______DAT16">#REF!</definedName>
    <definedName name="______DAT17" localSheetId="0">#REF!</definedName>
    <definedName name="______DAT17" localSheetId="3">#REF!</definedName>
    <definedName name="______DAT17" localSheetId="1">#REF!</definedName>
    <definedName name="______DAT17">#REF!</definedName>
    <definedName name="______DAT18" localSheetId="0">#REF!</definedName>
    <definedName name="______DAT18" localSheetId="3">#REF!</definedName>
    <definedName name="______DAT18" localSheetId="1">#REF!</definedName>
    <definedName name="______DAT18">#REF!</definedName>
    <definedName name="______DAT2" localSheetId="0">#REF!</definedName>
    <definedName name="______DAT2" localSheetId="3">#REF!</definedName>
    <definedName name="______DAT2" localSheetId="1">#REF!</definedName>
    <definedName name="______DAT2">#REF!</definedName>
    <definedName name="______DAT3" localSheetId="0">#REF!</definedName>
    <definedName name="______DAT3" localSheetId="3">#REF!</definedName>
    <definedName name="______DAT3" localSheetId="1">#REF!</definedName>
    <definedName name="______DAT3">#REF!</definedName>
    <definedName name="______DAT4" localSheetId="0">#REF!</definedName>
    <definedName name="______DAT4" localSheetId="3">#REF!</definedName>
    <definedName name="______DAT4" localSheetId="1">#REF!</definedName>
    <definedName name="______DAT4">#REF!</definedName>
    <definedName name="______DAT5" localSheetId="0">#REF!</definedName>
    <definedName name="______DAT5" localSheetId="3">#REF!</definedName>
    <definedName name="______DAT5" localSheetId="1">#REF!</definedName>
    <definedName name="______DAT5">#REF!</definedName>
    <definedName name="______DAT6" localSheetId="0">#REF!</definedName>
    <definedName name="______DAT6" localSheetId="3">#REF!</definedName>
    <definedName name="______DAT6" localSheetId="1">#REF!</definedName>
    <definedName name="______DAT6">#REF!</definedName>
    <definedName name="______DAT7" localSheetId="0">#REF!</definedName>
    <definedName name="______DAT7" localSheetId="3">#REF!</definedName>
    <definedName name="______DAT7" localSheetId="1">#REF!</definedName>
    <definedName name="______DAT7">#REF!</definedName>
    <definedName name="______DAT8" localSheetId="0">#REF!</definedName>
    <definedName name="______DAT8" localSheetId="3">#REF!</definedName>
    <definedName name="______DAT8" localSheetId="1">#REF!</definedName>
    <definedName name="______DAT8">#REF!</definedName>
    <definedName name="______DAT9" localSheetId="0">#REF!</definedName>
    <definedName name="______DAT9" localSheetId="3">#REF!</definedName>
    <definedName name="______DAT9" localSheetId="1">#REF!</definedName>
    <definedName name="______DAT9">#REF!</definedName>
    <definedName name="______EPG1" localSheetId="0">#REF!</definedName>
    <definedName name="______EPG1" localSheetId="3">#REF!</definedName>
    <definedName name="______EPG1" localSheetId="1">#REF!</definedName>
    <definedName name="______EPG1">#REF!</definedName>
    <definedName name="______EPG2" localSheetId="0">#REF!</definedName>
    <definedName name="______EPG2" localSheetId="3">#REF!</definedName>
    <definedName name="______EPG2" localSheetId="1">#REF!</definedName>
    <definedName name="______EPG2">#REF!</definedName>
    <definedName name="______EPG3" localSheetId="0">#REF!</definedName>
    <definedName name="______EPG3" localSheetId="3">#REF!</definedName>
    <definedName name="______EPG3" localSheetId="1">#REF!</definedName>
    <definedName name="______EPG3">#REF!</definedName>
    <definedName name="______EPG4" localSheetId="0">#REF!</definedName>
    <definedName name="______EPG4" localSheetId="3">#REF!</definedName>
    <definedName name="______EPG4" localSheetId="1">#REF!</definedName>
    <definedName name="______EPG4">#REF!</definedName>
    <definedName name="______EPG5" localSheetId="0">#REF!</definedName>
    <definedName name="______EPG5" localSheetId="3">#REF!</definedName>
    <definedName name="______EPG5" localSheetId="1">#REF!</definedName>
    <definedName name="______EPG5">#REF!</definedName>
    <definedName name="______EPM1" localSheetId="0">#REF!</definedName>
    <definedName name="______EPM1" localSheetId="3">#REF!</definedName>
    <definedName name="______EPM1" localSheetId="1">#REF!</definedName>
    <definedName name="______EPM1">#REF!</definedName>
    <definedName name="______EPM2" localSheetId="0">#REF!</definedName>
    <definedName name="______EPM2" localSheetId="3">#REF!</definedName>
    <definedName name="______EPM2" localSheetId="1">#REF!</definedName>
    <definedName name="______EPM2">#REF!</definedName>
    <definedName name="______NPV7" localSheetId="0">#REF!</definedName>
    <definedName name="______NPV7" localSheetId="3">#REF!</definedName>
    <definedName name="______NPV7" localSheetId="1">#REF!</definedName>
    <definedName name="______NPV7">#REF!</definedName>
    <definedName name="______PSG1" localSheetId="0">[2]Parameters!#REF!</definedName>
    <definedName name="______PSG1" localSheetId="3">[2]Parameters!#REF!</definedName>
    <definedName name="______PSG1">[2]Parameters!#REF!</definedName>
    <definedName name="______PSG2" localSheetId="0">[2]Parameters!#REF!</definedName>
    <definedName name="______PSG2" localSheetId="3">[2]Parameters!#REF!</definedName>
    <definedName name="______PSG2">[2]Parameters!#REF!</definedName>
    <definedName name="______PSG3" localSheetId="0">[2]Parameters!#REF!</definedName>
    <definedName name="______PSG3" localSheetId="3">[2]Parameters!#REF!</definedName>
    <definedName name="______PSG3">[2]Parameters!#REF!</definedName>
    <definedName name="______PSG4" localSheetId="0">[2]Parameters!#REF!</definedName>
    <definedName name="______PSG4" localSheetId="3">[2]Parameters!#REF!</definedName>
    <definedName name="______PSG4">[2]Parameters!#REF!</definedName>
    <definedName name="______PSG5" localSheetId="0">[2]Parameters!#REF!</definedName>
    <definedName name="______PSG5" localSheetId="3">[2]Parameters!#REF!</definedName>
    <definedName name="______PSG5">[2]Parameters!#REF!</definedName>
    <definedName name="______PSG6" localSheetId="0">[2]Parameters!#REF!</definedName>
    <definedName name="______PSG6" localSheetId="3">[2]Parameters!#REF!</definedName>
    <definedName name="______PSG6">[2]Parameters!#REF!</definedName>
    <definedName name="______PSL1" localSheetId="0">[2]Parameters!#REF!</definedName>
    <definedName name="______PSL1" localSheetId="3">[2]Parameters!#REF!</definedName>
    <definedName name="______PSL1">[2]Parameters!#REF!</definedName>
    <definedName name="______PSL2" localSheetId="0">[2]Parameters!#REF!</definedName>
    <definedName name="______PSL2" localSheetId="3">[2]Parameters!#REF!</definedName>
    <definedName name="______PSL2">[2]Parameters!#REF!</definedName>
    <definedName name="______PSL3" localSheetId="0">[2]Parameters!#REF!</definedName>
    <definedName name="______PSL3" localSheetId="3">[2]Parameters!#REF!</definedName>
    <definedName name="______PSL3">[2]Parameters!#REF!</definedName>
    <definedName name="______PSL4" localSheetId="0">[2]Parameters!#REF!</definedName>
    <definedName name="______PSL4" localSheetId="3">[2]Parameters!#REF!</definedName>
    <definedName name="______PSL4">[2]Parameters!#REF!</definedName>
    <definedName name="______PSL5" localSheetId="0">[2]Parameters!#REF!</definedName>
    <definedName name="______PSL5" localSheetId="3">[2]Parameters!#REF!</definedName>
    <definedName name="______PSL5">[2]Parameters!#REF!</definedName>
    <definedName name="______PSL6" localSheetId="0">[2]Parameters!#REF!</definedName>
    <definedName name="______PSL6" localSheetId="3">[2]Parameters!#REF!</definedName>
    <definedName name="______PSL6">[2]Parameters!#REF!</definedName>
    <definedName name="_____C510_Input">'[3]Data Entry'!$D$81:$M$81</definedName>
    <definedName name="_____DAT1" localSheetId="0">#REF!</definedName>
    <definedName name="_____DAT1" localSheetId="3">#REF!</definedName>
    <definedName name="_____DAT1" localSheetId="1">#REF!</definedName>
    <definedName name="_____DAT1">#REF!</definedName>
    <definedName name="_____DAT10" localSheetId="0">#REF!</definedName>
    <definedName name="_____DAT10" localSheetId="3">#REF!</definedName>
    <definedName name="_____DAT10" localSheetId="1">#REF!</definedName>
    <definedName name="_____DAT10">#REF!</definedName>
    <definedName name="_____DAT11" localSheetId="0">#REF!</definedName>
    <definedName name="_____DAT11" localSheetId="3">#REF!</definedName>
    <definedName name="_____DAT11" localSheetId="1">#REF!</definedName>
    <definedName name="_____DAT11">#REF!</definedName>
    <definedName name="_____DAT12" localSheetId="0">#REF!</definedName>
    <definedName name="_____DAT12" localSheetId="3">#REF!</definedName>
    <definedName name="_____DAT12" localSheetId="1">#REF!</definedName>
    <definedName name="_____DAT12">#REF!</definedName>
    <definedName name="_____DAT13" localSheetId="0">#REF!</definedName>
    <definedName name="_____DAT13" localSheetId="3">#REF!</definedName>
    <definedName name="_____DAT13" localSheetId="1">#REF!</definedName>
    <definedName name="_____DAT13">#REF!</definedName>
    <definedName name="_____DAT14" localSheetId="0">[1]Sheet1!#REF!</definedName>
    <definedName name="_____DAT14" localSheetId="3">[1]Sheet1!#REF!</definedName>
    <definedName name="_____DAT14">[1]Sheet1!#REF!</definedName>
    <definedName name="_____DAT15" localSheetId="0">#REF!</definedName>
    <definedName name="_____DAT15" localSheetId="3">#REF!</definedName>
    <definedName name="_____DAT15" localSheetId="1">#REF!</definedName>
    <definedName name="_____DAT15">#REF!</definedName>
    <definedName name="_____DAT16" localSheetId="0">#REF!</definedName>
    <definedName name="_____DAT16" localSheetId="3">#REF!</definedName>
    <definedName name="_____DAT16" localSheetId="1">#REF!</definedName>
    <definedName name="_____DAT16">#REF!</definedName>
    <definedName name="_____DAT17" localSheetId="0">#REF!</definedName>
    <definedName name="_____DAT17" localSheetId="3">#REF!</definedName>
    <definedName name="_____DAT17" localSheetId="1">#REF!</definedName>
    <definedName name="_____DAT17">#REF!</definedName>
    <definedName name="_____DAT18" localSheetId="0">#REF!</definedName>
    <definedName name="_____DAT18" localSheetId="3">#REF!</definedName>
    <definedName name="_____DAT18" localSheetId="1">#REF!</definedName>
    <definedName name="_____DAT18">#REF!</definedName>
    <definedName name="_____DAT2" localSheetId="0">#REF!</definedName>
    <definedName name="_____DAT2" localSheetId="3">#REF!</definedName>
    <definedName name="_____DAT2" localSheetId="1">#REF!</definedName>
    <definedName name="_____DAT2">#REF!</definedName>
    <definedName name="_____DAT3" localSheetId="0">#REF!</definedName>
    <definedName name="_____DAT3" localSheetId="3">#REF!</definedName>
    <definedName name="_____DAT3" localSheetId="1">#REF!</definedName>
    <definedName name="_____DAT3">#REF!</definedName>
    <definedName name="_____DAT4" localSheetId="0">#REF!</definedName>
    <definedName name="_____DAT4" localSheetId="3">#REF!</definedName>
    <definedName name="_____DAT4" localSheetId="1">#REF!</definedName>
    <definedName name="_____DAT4">#REF!</definedName>
    <definedName name="_____DAT5" localSheetId="0">#REF!</definedName>
    <definedName name="_____DAT5" localSheetId="3">#REF!</definedName>
    <definedName name="_____DAT5" localSheetId="1">#REF!</definedName>
    <definedName name="_____DAT5">#REF!</definedName>
    <definedName name="_____DAT6" localSheetId="0">#REF!</definedName>
    <definedName name="_____DAT6" localSheetId="3">#REF!</definedName>
    <definedName name="_____DAT6" localSheetId="1">#REF!</definedName>
    <definedName name="_____DAT6">#REF!</definedName>
    <definedName name="_____DAT7" localSheetId="0">#REF!</definedName>
    <definedName name="_____DAT7" localSheetId="3">#REF!</definedName>
    <definedName name="_____DAT7" localSheetId="1">#REF!</definedName>
    <definedName name="_____DAT7">#REF!</definedName>
    <definedName name="_____DAT8" localSheetId="0">#REF!</definedName>
    <definedName name="_____DAT8" localSheetId="3">#REF!</definedName>
    <definedName name="_____DAT8" localSheetId="1">#REF!</definedName>
    <definedName name="_____DAT8">#REF!</definedName>
    <definedName name="_____DAT9" localSheetId="0">#REF!</definedName>
    <definedName name="_____DAT9" localSheetId="3">#REF!</definedName>
    <definedName name="_____DAT9" localSheetId="1">#REF!</definedName>
    <definedName name="_____DAT9">#REF!</definedName>
    <definedName name="_____EPG1" localSheetId="0">#REF!</definedName>
    <definedName name="_____EPG1" localSheetId="3">#REF!</definedName>
    <definedName name="_____EPG1" localSheetId="1">#REF!</definedName>
    <definedName name="_____EPG1">#REF!</definedName>
    <definedName name="_____EPG2" localSheetId="0">#REF!</definedName>
    <definedName name="_____EPG2" localSheetId="3">#REF!</definedName>
    <definedName name="_____EPG2" localSheetId="1">#REF!</definedName>
    <definedName name="_____EPG2">#REF!</definedName>
    <definedName name="_____EPG3" localSheetId="0">#REF!</definedName>
    <definedName name="_____EPG3" localSheetId="3">#REF!</definedName>
    <definedName name="_____EPG3" localSheetId="1">#REF!</definedName>
    <definedName name="_____EPG3">#REF!</definedName>
    <definedName name="_____EPG4" localSheetId="0">#REF!</definedName>
    <definedName name="_____EPG4" localSheetId="3">#REF!</definedName>
    <definedName name="_____EPG4" localSheetId="1">#REF!</definedName>
    <definedName name="_____EPG4">#REF!</definedName>
    <definedName name="_____EPG5" localSheetId="0">#REF!</definedName>
    <definedName name="_____EPG5" localSheetId="3">#REF!</definedName>
    <definedName name="_____EPG5" localSheetId="1">#REF!</definedName>
    <definedName name="_____EPG5">#REF!</definedName>
    <definedName name="_____EPM1" localSheetId="0">#REF!</definedName>
    <definedName name="_____EPM1" localSheetId="3">#REF!</definedName>
    <definedName name="_____EPM1" localSheetId="1">#REF!</definedName>
    <definedName name="_____EPM1">#REF!</definedName>
    <definedName name="_____EPM2" localSheetId="0">#REF!</definedName>
    <definedName name="_____EPM2" localSheetId="3">#REF!</definedName>
    <definedName name="_____EPM2" localSheetId="1">#REF!</definedName>
    <definedName name="_____EPM2">#REF!</definedName>
    <definedName name="_____NPV7" localSheetId="0">#REF!</definedName>
    <definedName name="_____NPV7" localSheetId="3">#REF!</definedName>
    <definedName name="_____NPV7" localSheetId="1">#REF!</definedName>
    <definedName name="_____NPV7">#REF!</definedName>
    <definedName name="_____PSG1" localSheetId="0">[2]Parameters!#REF!</definedName>
    <definedName name="_____PSG1" localSheetId="3">[2]Parameters!#REF!</definedName>
    <definedName name="_____PSG1">[2]Parameters!#REF!</definedName>
    <definedName name="_____PSG2" localSheetId="0">[2]Parameters!#REF!</definedName>
    <definedName name="_____PSG2" localSheetId="3">[2]Parameters!#REF!</definedName>
    <definedName name="_____PSG2">[2]Parameters!#REF!</definedName>
    <definedName name="_____PSG3" localSheetId="0">[2]Parameters!#REF!</definedName>
    <definedName name="_____PSG3" localSheetId="3">[2]Parameters!#REF!</definedName>
    <definedName name="_____PSG3">[2]Parameters!#REF!</definedName>
    <definedName name="_____PSG4" localSheetId="0">[2]Parameters!#REF!</definedName>
    <definedName name="_____PSG4" localSheetId="3">[2]Parameters!#REF!</definedName>
    <definedName name="_____PSG4">[2]Parameters!#REF!</definedName>
    <definedName name="_____PSG5" localSheetId="0">[2]Parameters!#REF!</definedName>
    <definedName name="_____PSG5" localSheetId="3">[2]Parameters!#REF!</definedName>
    <definedName name="_____PSG5">[2]Parameters!#REF!</definedName>
    <definedName name="_____PSG6" localSheetId="0">[2]Parameters!#REF!</definedName>
    <definedName name="_____PSG6" localSheetId="3">[2]Parameters!#REF!</definedName>
    <definedName name="_____PSG6">[2]Parameters!#REF!</definedName>
    <definedName name="_____PSL1" localSheetId="0">[2]Parameters!#REF!</definedName>
    <definedName name="_____PSL1" localSheetId="3">[2]Parameters!#REF!</definedName>
    <definedName name="_____PSL1">[2]Parameters!#REF!</definedName>
    <definedName name="_____PSL2" localSheetId="0">[2]Parameters!#REF!</definedName>
    <definedName name="_____PSL2" localSheetId="3">[2]Parameters!#REF!</definedName>
    <definedName name="_____PSL2">[2]Parameters!#REF!</definedName>
    <definedName name="_____PSL3" localSheetId="0">[2]Parameters!#REF!</definedName>
    <definedName name="_____PSL3" localSheetId="3">[2]Parameters!#REF!</definedName>
    <definedName name="_____PSL3">[2]Parameters!#REF!</definedName>
    <definedName name="_____PSL4" localSheetId="0">[2]Parameters!#REF!</definedName>
    <definedName name="_____PSL4" localSheetId="3">[2]Parameters!#REF!</definedName>
    <definedName name="_____PSL4">[2]Parameters!#REF!</definedName>
    <definedName name="_____PSL5" localSheetId="0">[2]Parameters!#REF!</definedName>
    <definedName name="_____PSL5" localSheetId="3">[2]Parameters!#REF!</definedName>
    <definedName name="_____PSL5">[2]Parameters!#REF!</definedName>
    <definedName name="_____PSL6" localSheetId="0">[2]Parameters!#REF!</definedName>
    <definedName name="_____PSL6" localSheetId="3">[2]Parameters!#REF!</definedName>
    <definedName name="_____PSL6">[2]Parameters!#REF!</definedName>
    <definedName name="____AFE1" localSheetId="0">#REF!</definedName>
    <definedName name="____AFE1" localSheetId="3">#REF!</definedName>
    <definedName name="____AFE1" localSheetId="1">#REF!</definedName>
    <definedName name="____AFE1">#REF!</definedName>
    <definedName name="____bsu1" localSheetId="0">[6]Sheet1!#REF!</definedName>
    <definedName name="____bsu1" localSheetId="3">[6]Sheet1!#REF!</definedName>
    <definedName name="____bsu1">[6]Sheet1!#REF!</definedName>
    <definedName name="____C510_Input">'[3]Data Entry'!$D$81:$M$81</definedName>
    <definedName name="____CTB04" localSheetId="0">#REF!</definedName>
    <definedName name="____CTB04" localSheetId="3">#REF!</definedName>
    <definedName name="____CTB04" localSheetId="1">#REF!</definedName>
    <definedName name="____CTB04">#REF!</definedName>
    <definedName name="____DAT1" localSheetId="0">#REF!</definedName>
    <definedName name="____DAT1" localSheetId="3">#REF!</definedName>
    <definedName name="____DAT1" localSheetId="1">#REF!</definedName>
    <definedName name="____DAT1">#REF!</definedName>
    <definedName name="____DAT10" localSheetId="0">#REF!</definedName>
    <definedName name="____DAT10" localSheetId="3">#REF!</definedName>
    <definedName name="____DAT10" localSheetId="1">#REF!</definedName>
    <definedName name="____DAT10">#REF!</definedName>
    <definedName name="____DAT11" localSheetId="0">#REF!</definedName>
    <definedName name="____DAT11" localSheetId="3">#REF!</definedName>
    <definedName name="____DAT11" localSheetId="1">#REF!</definedName>
    <definedName name="____DAT11">#REF!</definedName>
    <definedName name="____DAT12" localSheetId="0">#REF!</definedName>
    <definedName name="____DAT12" localSheetId="3">#REF!</definedName>
    <definedName name="____DAT12" localSheetId="1">#REF!</definedName>
    <definedName name="____DAT12">#REF!</definedName>
    <definedName name="____DAT13" localSheetId="0">#REF!</definedName>
    <definedName name="____DAT13" localSheetId="3">#REF!</definedName>
    <definedName name="____DAT13" localSheetId="1">#REF!</definedName>
    <definedName name="____DAT13">#REF!</definedName>
    <definedName name="____DAT14">'[4]2006'!$D$7:$D$30</definedName>
    <definedName name="____DAT15" localSheetId="0">#REF!</definedName>
    <definedName name="____DAT15" localSheetId="3">#REF!</definedName>
    <definedName name="____DAT15" localSheetId="1">#REF!</definedName>
    <definedName name="____DAT15">#REF!</definedName>
    <definedName name="____DAT16" localSheetId="0">#REF!</definedName>
    <definedName name="____DAT16" localSheetId="3">#REF!</definedName>
    <definedName name="____DAT16" localSheetId="1">#REF!</definedName>
    <definedName name="____DAT16">#REF!</definedName>
    <definedName name="____DAT17" localSheetId="0">#REF!</definedName>
    <definedName name="____DAT17" localSheetId="3">#REF!</definedName>
    <definedName name="____DAT17" localSheetId="1">#REF!</definedName>
    <definedName name="____DAT17">#REF!</definedName>
    <definedName name="____DAT18" localSheetId="0">#REF!</definedName>
    <definedName name="____DAT18" localSheetId="3">#REF!</definedName>
    <definedName name="____DAT18" localSheetId="1">#REF!</definedName>
    <definedName name="____DAT18">#REF!</definedName>
    <definedName name="____DAT19" localSheetId="0">#REF!</definedName>
    <definedName name="____DAT19" localSheetId="3">#REF!</definedName>
    <definedName name="____DAT19" localSheetId="1">#REF!</definedName>
    <definedName name="____DAT19">#REF!</definedName>
    <definedName name="____DAT2" localSheetId="0">#REF!</definedName>
    <definedName name="____DAT2" localSheetId="3">#REF!</definedName>
    <definedName name="____DAT2" localSheetId="1">#REF!</definedName>
    <definedName name="____DAT2">#REF!</definedName>
    <definedName name="____DAT20" localSheetId="0">#REF!</definedName>
    <definedName name="____DAT20" localSheetId="3">#REF!</definedName>
    <definedName name="____DAT20" localSheetId="1">#REF!</definedName>
    <definedName name="____DAT20">#REF!</definedName>
    <definedName name="____DAT21" localSheetId="0">#REF!</definedName>
    <definedName name="____DAT21" localSheetId="3">#REF!</definedName>
    <definedName name="____DAT21" localSheetId="1">#REF!</definedName>
    <definedName name="____DAT21">#REF!</definedName>
    <definedName name="____DAT22" localSheetId="0">#REF!</definedName>
    <definedName name="____DAT22" localSheetId="3">#REF!</definedName>
    <definedName name="____DAT22" localSheetId="1">#REF!</definedName>
    <definedName name="____DAT22">#REF!</definedName>
    <definedName name="____DAT23" localSheetId="0">#REF!</definedName>
    <definedName name="____DAT23" localSheetId="3">#REF!</definedName>
    <definedName name="____DAT23" localSheetId="1">#REF!</definedName>
    <definedName name="____DAT23">#REF!</definedName>
    <definedName name="____DAT24" localSheetId="0">#REF!</definedName>
    <definedName name="____DAT24" localSheetId="3">#REF!</definedName>
    <definedName name="____DAT24" localSheetId="1">#REF!</definedName>
    <definedName name="____DAT24">#REF!</definedName>
    <definedName name="____DAT25" localSheetId="0">#REF!</definedName>
    <definedName name="____DAT25" localSheetId="3">#REF!</definedName>
    <definedName name="____DAT25" localSheetId="1">#REF!</definedName>
    <definedName name="____DAT25">#REF!</definedName>
    <definedName name="____DAT26" localSheetId="0">#REF!</definedName>
    <definedName name="____DAT26" localSheetId="3">#REF!</definedName>
    <definedName name="____DAT26" localSheetId="1">#REF!</definedName>
    <definedName name="____DAT26">#REF!</definedName>
    <definedName name="____DAT27" localSheetId="0">#REF!</definedName>
    <definedName name="____DAT27" localSheetId="3">#REF!</definedName>
    <definedName name="____DAT27" localSheetId="1">#REF!</definedName>
    <definedName name="____DAT27">#REF!</definedName>
    <definedName name="____DAT28" localSheetId="0">#REF!</definedName>
    <definedName name="____DAT28" localSheetId="3">#REF!</definedName>
    <definedName name="____DAT28" localSheetId="1">#REF!</definedName>
    <definedName name="____DAT28">#REF!</definedName>
    <definedName name="____DAT29" localSheetId="0">#REF!</definedName>
    <definedName name="____DAT29" localSheetId="3">#REF!</definedName>
    <definedName name="____DAT29" localSheetId="1">#REF!</definedName>
    <definedName name="____DAT29">#REF!</definedName>
    <definedName name="____DAT3" localSheetId="0">#REF!</definedName>
    <definedName name="____DAT3" localSheetId="3">#REF!</definedName>
    <definedName name="____DAT3" localSheetId="1">#REF!</definedName>
    <definedName name="____DAT3">#REF!</definedName>
    <definedName name="____DAT30" localSheetId="0">#REF!</definedName>
    <definedName name="____DAT30" localSheetId="3">#REF!</definedName>
    <definedName name="____DAT30" localSheetId="1">#REF!</definedName>
    <definedName name="____DAT30">#REF!</definedName>
    <definedName name="____DAT31" localSheetId="0">#REF!</definedName>
    <definedName name="____DAT31" localSheetId="3">#REF!</definedName>
    <definedName name="____DAT31" localSheetId="1">#REF!</definedName>
    <definedName name="____DAT31">#REF!</definedName>
    <definedName name="____DAT32" localSheetId="0">#REF!</definedName>
    <definedName name="____DAT32" localSheetId="3">#REF!</definedName>
    <definedName name="____DAT32" localSheetId="1">#REF!</definedName>
    <definedName name="____DAT32">#REF!</definedName>
    <definedName name="____DAT33" localSheetId="0">#REF!</definedName>
    <definedName name="____DAT33" localSheetId="3">#REF!</definedName>
    <definedName name="____DAT33" localSheetId="1">#REF!</definedName>
    <definedName name="____DAT33">#REF!</definedName>
    <definedName name="____DAT34" localSheetId="0">#REF!</definedName>
    <definedName name="____DAT34" localSheetId="3">#REF!</definedName>
    <definedName name="____DAT34" localSheetId="1">#REF!</definedName>
    <definedName name="____DAT34">#REF!</definedName>
    <definedName name="____DAT35" localSheetId="0">#REF!</definedName>
    <definedName name="____DAT35" localSheetId="3">#REF!</definedName>
    <definedName name="____DAT35" localSheetId="1">#REF!</definedName>
    <definedName name="____DAT35">#REF!</definedName>
    <definedName name="____DAT36" localSheetId="0">#REF!</definedName>
    <definedName name="____DAT36" localSheetId="3">#REF!</definedName>
    <definedName name="____DAT36" localSheetId="1">#REF!</definedName>
    <definedName name="____DAT36">#REF!</definedName>
    <definedName name="____DAT37" localSheetId="0">#REF!</definedName>
    <definedName name="____DAT37" localSheetId="3">#REF!</definedName>
    <definedName name="____DAT37" localSheetId="1">#REF!</definedName>
    <definedName name="____DAT37">#REF!</definedName>
    <definedName name="____DAT38" localSheetId="0">#REF!</definedName>
    <definedName name="____DAT38" localSheetId="3">#REF!</definedName>
    <definedName name="____DAT38" localSheetId="1">#REF!</definedName>
    <definedName name="____DAT38">#REF!</definedName>
    <definedName name="____DAT39" localSheetId="0">#REF!</definedName>
    <definedName name="____DAT39" localSheetId="3">#REF!</definedName>
    <definedName name="____DAT39" localSheetId="1">#REF!</definedName>
    <definedName name="____DAT39">#REF!</definedName>
    <definedName name="____DAT4" localSheetId="0">#REF!</definedName>
    <definedName name="____DAT4" localSheetId="3">#REF!</definedName>
    <definedName name="____DAT4" localSheetId="1">#REF!</definedName>
    <definedName name="____DAT4">#REF!</definedName>
    <definedName name="____DAT40" localSheetId="0">#REF!</definedName>
    <definedName name="____DAT40" localSheetId="3">#REF!</definedName>
    <definedName name="____DAT40" localSheetId="1">#REF!</definedName>
    <definedName name="____DAT40">#REF!</definedName>
    <definedName name="____DAT41" localSheetId="0">#REF!</definedName>
    <definedName name="____DAT41" localSheetId="3">#REF!</definedName>
    <definedName name="____DAT41" localSheetId="1">#REF!</definedName>
    <definedName name="____DAT41">#REF!</definedName>
    <definedName name="____DAT42" localSheetId="0">#REF!</definedName>
    <definedName name="____DAT42" localSheetId="3">#REF!</definedName>
    <definedName name="____DAT42" localSheetId="1">#REF!</definedName>
    <definedName name="____DAT42">#REF!</definedName>
    <definedName name="____DAT43" localSheetId="0">#REF!</definedName>
    <definedName name="____DAT43" localSheetId="3">#REF!</definedName>
    <definedName name="____DAT43" localSheetId="1">#REF!</definedName>
    <definedName name="____DAT43">#REF!</definedName>
    <definedName name="____DAT44" localSheetId="0">#REF!</definedName>
    <definedName name="____DAT44" localSheetId="3">#REF!</definedName>
    <definedName name="____DAT44" localSheetId="1">#REF!</definedName>
    <definedName name="____DAT44">#REF!</definedName>
    <definedName name="____DAT45" localSheetId="0">#REF!</definedName>
    <definedName name="____DAT45" localSheetId="3">#REF!</definedName>
    <definedName name="____DAT45" localSheetId="1">#REF!</definedName>
    <definedName name="____DAT45">#REF!</definedName>
    <definedName name="____DAT46" localSheetId="0">#REF!</definedName>
    <definedName name="____DAT46" localSheetId="3">#REF!</definedName>
    <definedName name="____DAT46" localSheetId="1">#REF!</definedName>
    <definedName name="____DAT46">#REF!</definedName>
    <definedName name="____DAT47" localSheetId="0">#REF!</definedName>
    <definedName name="____DAT47" localSheetId="3">#REF!</definedName>
    <definedName name="____DAT47" localSheetId="1">#REF!</definedName>
    <definedName name="____DAT47">#REF!</definedName>
    <definedName name="____DAT48" localSheetId="0">#REF!</definedName>
    <definedName name="____DAT48" localSheetId="3">#REF!</definedName>
    <definedName name="____DAT48" localSheetId="1">#REF!</definedName>
    <definedName name="____DAT48">#REF!</definedName>
    <definedName name="____DAT49" localSheetId="0">#REF!</definedName>
    <definedName name="____DAT49" localSheetId="3">#REF!</definedName>
    <definedName name="____DAT49" localSheetId="1">#REF!</definedName>
    <definedName name="____DAT49">#REF!</definedName>
    <definedName name="____DAT5" localSheetId="0">#REF!</definedName>
    <definedName name="____DAT5" localSheetId="3">#REF!</definedName>
    <definedName name="____DAT5" localSheetId="1">#REF!</definedName>
    <definedName name="____DAT5">#REF!</definedName>
    <definedName name="____DAT50" localSheetId="0">#REF!</definedName>
    <definedName name="____DAT50" localSheetId="3">#REF!</definedName>
    <definedName name="____DAT50" localSheetId="1">#REF!</definedName>
    <definedName name="____DAT50">#REF!</definedName>
    <definedName name="____DAT51" localSheetId="0">#REF!</definedName>
    <definedName name="____DAT51" localSheetId="3">#REF!</definedName>
    <definedName name="____DAT51" localSheetId="1">#REF!</definedName>
    <definedName name="____DAT51">#REF!</definedName>
    <definedName name="____DAT52" localSheetId="0">#REF!</definedName>
    <definedName name="____DAT52" localSheetId="3">#REF!</definedName>
    <definedName name="____DAT52" localSheetId="1">#REF!</definedName>
    <definedName name="____DAT52">#REF!</definedName>
    <definedName name="____DAT53" localSheetId="0">#REF!</definedName>
    <definedName name="____DAT53" localSheetId="3">#REF!</definedName>
    <definedName name="____DAT53" localSheetId="1">#REF!</definedName>
    <definedName name="____DAT53">#REF!</definedName>
    <definedName name="____DAT54" localSheetId="0">#REF!</definedName>
    <definedName name="____DAT54" localSheetId="3">#REF!</definedName>
    <definedName name="____DAT54" localSheetId="1">#REF!</definedName>
    <definedName name="____DAT54">#REF!</definedName>
    <definedName name="____DAT55" localSheetId="0">#REF!</definedName>
    <definedName name="____DAT55" localSheetId="3">#REF!</definedName>
    <definedName name="____DAT55" localSheetId="1">#REF!</definedName>
    <definedName name="____DAT55">#REF!</definedName>
    <definedName name="____DAT56" localSheetId="0">#REF!</definedName>
    <definedName name="____DAT56" localSheetId="3">#REF!</definedName>
    <definedName name="____DAT56" localSheetId="1">#REF!</definedName>
    <definedName name="____DAT56">#REF!</definedName>
    <definedName name="____DAT57" localSheetId="0">#REF!</definedName>
    <definedName name="____DAT57" localSheetId="3">#REF!</definedName>
    <definedName name="____DAT57" localSheetId="1">#REF!</definedName>
    <definedName name="____DAT57">#REF!</definedName>
    <definedName name="____DAT58" localSheetId="0">#REF!</definedName>
    <definedName name="____DAT58" localSheetId="3">#REF!</definedName>
    <definedName name="____DAT58" localSheetId="1">#REF!</definedName>
    <definedName name="____DAT58">#REF!</definedName>
    <definedName name="____DAT59" localSheetId="0">#REF!</definedName>
    <definedName name="____DAT59" localSheetId="3">#REF!</definedName>
    <definedName name="____DAT59" localSheetId="1">#REF!</definedName>
    <definedName name="____DAT59">#REF!</definedName>
    <definedName name="____DAT6" localSheetId="0">#REF!</definedName>
    <definedName name="____DAT6" localSheetId="3">#REF!</definedName>
    <definedName name="____DAT6" localSheetId="1">#REF!</definedName>
    <definedName name="____DAT6">#REF!</definedName>
    <definedName name="____DAT60" localSheetId="0">#REF!</definedName>
    <definedName name="____DAT60" localSheetId="3">#REF!</definedName>
    <definedName name="____DAT60" localSheetId="1">#REF!</definedName>
    <definedName name="____DAT60">#REF!</definedName>
    <definedName name="____DAT61" localSheetId="0">#REF!</definedName>
    <definedName name="____DAT61" localSheetId="3">#REF!</definedName>
    <definedName name="____DAT61" localSheetId="1">#REF!</definedName>
    <definedName name="____DAT61">#REF!</definedName>
    <definedName name="____DAT62" localSheetId="0">#REF!</definedName>
    <definedName name="____DAT62" localSheetId="3">#REF!</definedName>
    <definedName name="____DAT62" localSheetId="1">#REF!</definedName>
    <definedName name="____DAT62">#REF!</definedName>
    <definedName name="____DAT7" localSheetId="0">#REF!</definedName>
    <definedName name="____DAT7" localSheetId="3">#REF!</definedName>
    <definedName name="____DAT7" localSheetId="1">#REF!</definedName>
    <definedName name="____DAT7">#REF!</definedName>
    <definedName name="____DAT8" localSheetId="0">#REF!</definedName>
    <definedName name="____DAT8" localSheetId="3">#REF!</definedName>
    <definedName name="____DAT8" localSheetId="1">#REF!</definedName>
    <definedName name="____DAT8">#REF!</definedName>
    <definedName name="____DAT9" localSheetId="0">#REF!</definedName>
    <definedName name="____DAT9" localSheetId="3">#REF!</definedName>
    <definedName name="____DAT9" localSheetId="1">#REF!</definedName>
    <definedName name="____DAT9">#REF!</definedName>
    <definedName name="____EPG1" localSheetId="0">#REF!</definedName>
    <definedName name="____EPG1" localSheetId="3">#REF!</definedName>
    <definedName name="____EPG1" localSheetId="1">#REF!</definedName>
    <definedName name="____EPG1">#REF!</definedName>
    <definedName name="____EPG2" localSheetId="0">#REF!</definedName>
    <definedName name="____EPG2" localSheetId="3">#REF!</definedName>
    <definedName name="____EPG2" localSheetId="1">#REF!</definedName>
    <definedName name="____EPG2">#REF!</definedName>
    <definedName name="____EPG3" localSheetId="0">#REF!</definedName>
    <definedName name="____EPG3" localSheetId="3">#REF!</definedName>
    <definedName name="____EPG3" localSheetId="1">#REF!</definedName>
    <definedName name="____EPG3">#REF!</definedName>
    <definedName name="____EPG4" localSheetId="0">#REF!</definedName>
    <definedName name="____EPG4" localSheetId="3">#REF!</definedName>
    <definedName name="____EPG4" localSheetId="1">#REF!</definedName>
    <definedName name="____EPG4">#REF!</definedName>
    <definedName name="____EPG5" localSheetId="0">#REF!</definedName>
    <definedName name="____EPG5" localSheetId="3">#REF!</definedName>
    <definedName name="____EPG5" localSheetId="1">#REF!</definedName>
    <definedName name="____EPG5">#REF!</definedName>
    <definedName name="____EPM1" localSheetId="0">#REF!</definedName>
    <definedName name="____EPM1" localSheetId="3">#REF!</definedName>
    <definedName name="____EPM1" localSheetId="1">#REF!</definedName>
    <definedName name="____EPM1">#REF!</definedName>
    <definedName name="____EPM2" localSheetId="0">#REF!</definedName>
    <definedName name="____EPM2" localSheetId="3">#REF!</definedName>
    <definedName name="____EPM2" localSheetId="1">#REF!</definedName>
    <definedName name="____EPM2">#REF!</definedName>
    <definedName name="____li03" localSheetId="0">#REF!</definedName>
    <definedName name="____li03" localSheetId="3">#REF!</definedName>
    <definedName name="____li03" localSheetId="1">#REF!</definedName>
    <definedName name="____li03">#REF!</definedName>
    <definedName name="____NPV7" localSheetId="0">#REF!</definedName>
    <definedName name="____NPV7" localSheetId="3">#REF!</definedName>
    <definedName name="____NPV7" localSheetId="1">#REF!</definedName>
    <definedName name="____NPV7">#REF!</definedName>
    <definedName name="____PDA1">[7]PDS1!$B$1:$O$30</definedName>
    <definedName name="____PSG1" localSheetId="0">[2]Parameters!#REF!</definedName>
    <definedName name="____PSG1" localSheetId="3">[2]Parameters!#REF!</definedName>
    <definedName name="____PSG1">[2]Parameters!#REF!</definedName>
    <definedName name="____PSG2" localSheetId="0">[2]Parameters!#REF!</definedName>
    <definedName name="____PSG2" localSheetId="3">[2]Parameters!#REF!</definedName>
    <definedName name="____PSG2">[2]Parameters!#REF!</definedName>
    <definedName name="____PSG3" localSheetId="0">[2]Parameters!#REF!</definedName>
    <definedName name="____PSG3" localSheetId="3">[2]Parameters!#REF!</definedName>
    <definedName name="____PSG3">[2]Parameters!#REF!</definedName>
    <definedName name="____PSG4" localSheetId="0">[2]Parameters!#REF!</definedName>
    <definedName name="____PSG4" localSheetId="3">[2]Parameters!#REF!</definedName>
    <definedName name="____PSG4">[2]Parameters!#REF!</definedName>
    <definedName name="____PSG5" localSheetId="0">[2]Parameters!#REF!</definedName>
    <definedName name="____PSG5" localSheetId="3">[2]Parameters!#REF!</definedName>
    <definedName name="____PSG5">[2]Parameters!#REF!</definedName>
    <definedName name="____PSG6" localSheetId="0">[2]Parameters!#REF!</definedName>
    <definedName name="____PSG6" localSheetId="3">[2]Parameters!#REF!</definedName>
    <definedName name="____PSG6">[2]Parameters!#REF!</definedName>
    <definedName name="____PSL1" localSheetId="0">[2]Parameters!#REF!</definedName>
    <definedName name="____PSL1" localSheetId="3">[2]Parameters!#REF!</definedName>
    <definedName name="____PSL1">[2]Parameters!#REF!</definedName>
    <definedName name="____PSL2" localSheetId="0">[2]Parameters!#REF!</definedName>
    <definedName name="____PSL2" localSheetId="3">[2]Parameters!#REF!</definedName>
    <definedName name="____PSL2">[2]Parameters!#REF!</definedName>
    <definedName name="____PSL3" localSheetId="0">[2]Parameters!#REF!</definedName>
    <definedName name="____PSL3" localSheetId="3">[2]Parameters!#REF!</definedName>
    <definedName name="____PSL3">[2]Parameters!#REF!</definedName>
    <definedName name="____PSL4" localSheetId="0">[2]Parameters!#REF!</definedName>
    <definedName name="____PSL4" localSheetId="3">[2]Parameters!#REF!</definedName>
    <definedName name="____PSL4">[2]Parameters!#REF!</definedName>
    <definedName name="____PSL5" localSheetId="0">[2]Parameters!#REF!</definedName>
    <definedName name="____PSL5" localSheetId="3">[2]Parameters!#REF!</definedName>
    <definedName name="____PSL5">[2]Parameters!#REF!</definedName>
    <definedName name="____PSL6" localSheetId="0">[2]Parameters!#REF!</definedName>
    <definedName name="____PSL6" localSheetId="3">[2]Parameters!#REF!</definedName>
    <definedName name="____PSL6">[2]Parameters!#REF!</definedName>
    <definedName name="____REF3" localSheetId="0">#REF!</definedName>
    <definedName name="____REF3" localSheetId="3">#REF!</definedName>
    <definedName name="____REF3" localSheetId="1">#REF!</definedName>
    <definedName name="____REF3">#REF!</definedName>
    <definedName name="____REF5" localSheetId="0">#REF!</definedName>
    <definedName name="____REF5" localSheetId="3">#REF!</definedName>
    <definedName name="____REF5" localSheetId="1">#REF!</definedName>
    <definedName name="____REF5">#REF!</definedName>
    <definedName name="____TS63" localSheetId="0">'[8]OPEX Forecast Inputs'!#REF!</definedName>
    <definedName name="____TS63" localSheetId="3">'[8]OPEX Forecast Inputs'!#REF!</definedName>
    <definedName name="____TS63">'[8]OPEX Forecast Inputs'!#REF!</definedName>
    <definedName name="____VIR7" localSheetId="0">#REF!</definedName>
    <definedName name="____VIR7" localSheetId="3">#REF!</definedName>
    <definedName name="____VIR7" localSheetId="1">#REF!</definedName>
    <definedName name="____VIR7">#REF!</definedName>
    <definedName name="___AFE1" localSheetId="0">#REF!</definedName>
    <definedName name="___AFE1" localSheetId="3">#REF!</definedName>
    <definedName name="___AFE1" localSheetId="1">#REF!</definedName>
    <definedName name="___AFE1">#REF!</definedName>
    <definedName name="___bsu1" localSheetId="0">[6]Sheet1!#REF!</definedName>
    <definedName name="___bsu1" localSheetId="3">[6]Sheet1!#REF!</definedName>
    <definedName name="___bsu1">[6]Sheet1!#REF!</definedName>
    <definedName name="___C510_Input">'[5]Data Entry'!$D$81:$M$81</definedName>
    <definedName name="___CTB04" localSheetId="0">#REF!</definedName>
    <definedName name="___CTB04" localSheetId="3">#REF!</definedName>
    <definedName name="___CTB04" localSheetId="1">#REF!</definedName>
    <definedName name="___CTB04">#REF!</definedName>
    <definedName name="___DAT1" localSheetId="0">#REF!</definedName>
    <definedName name="___DAT1" localSheetId="3">#REF!</definedName>
    <definedName name="___DAT1" localSheetId="1">#REF!</definedName>
    <definedName name="___DAT1">#REF!</definedName>
    <definedName name="___DAT10" localSheetId="0">#REF!</definedName>
    <definedName name="___DAT10" localSheetId="3">#REF!</definedName>
    <definedName name="___DAT10" localSheetId="1">#REF!</definedName>
    <definedName name="___DAT10">#REF!</definedName>
    <definedName name="___DAT11" localSheetId="0">#REF!</definedName>
    <definedName name="___DAT11" localSheetId="3">#REF!</definedName>
    <definedName name="___DAT11" localSheetId="1">#REF!</definedName>
    <definedName name="___DAT11">#REF!</definedName>
    <definedName name="___DAT12" localSheetId="0">#REF!</definedName>
    <definedName name="___DAT12" localSheetId="3">#REF!</definedName>
    <definedName name="___DAT12" localSheetId="1">#REF!</definedName>
    <definedName name="___DAT12">#REF!</definedName>
    <definedName name="___DAT13" localSheetId="0">#REF!</definedName>
    <definedName name="___DAT13" localSheetId="3">#REF!</definedName>
    <definedName name="___DAT13" localSheetId="1">#REF!</definedName>
    <definedName name="___DAT13">#REF!</definedName>
    <definedName name="___DAT14">'[4]2006'!$D$7:$D$30</definedName>
    <definedName name="___DAT15" localSheetId="0">#REF!</definedName>
    <definedName name="___DAT15" localSheetId="3">#REF!</definedName>
    <definedName name="___DAT15" localSheetId="1">#REF!</definedName>
    <definedName name="___DAT15">#REF!</definedName>
    <definedName name="___DAT16" localSheetId="0">#REF!</definedName>
    <definedName name="___DAT16" localSheetId="3">#REF!</definedName>
    <definedName name="___DAT16" localSheetId="1">#REF!</definedName>
    <definedName name="___DAT16">#REF!</definedName>
    <definedName name="___DAT17" localSheetId="0">#REF!</definedName>
    <definedName name="___DAT17" localSheetId="3">#REF!</definedName>
    <definedName name="___DAT17" localSheetId="1">#REF!</definedName>
    <definedName name="___DAT17">#REF!</definedName>
    <definedName name="___DAT18" localSheetId="0">#REF!</definedName>
    <definedName name="___DAT18" localSheetId="3">#REF!</definedName>
    <definedName name="___DAT18" localSheetId="1">#REF!</definedName>
    <definedName name="___DAT18">#REF!</definedName>
    <definedName name="___DAT19" localSheetId="0">#REF!</definedName>
    <definedName name="___DAT19" localSheetId="3">#REF!</definedName>
    <definedName name="___DAT19" localSheetId="1">#REF!</definedName>
    <definedName name="___DAT19">#REF!</definedName>
    <definedName name="___DAT2" localSheetId="0">#REF!</definedName>
    <definedName name="___DAT2" localSheetId="3">#REF!</definedName>
    <definedName name="___DAT2" localSheetId="1">#REF!</definedName>
    <definedName name="___DAT2">#REF!</definedName>
    <definedName name="___DAT20" localSheetId="0">#REF!</definedName>
    <definedName name="___DAT20" localSheetId="3">#REF!</definedName>
    <definedName name="___DAT20" localSheetId="1">#REF!</definedName>
    <definedName name="___DAT20">#REF!</definedName>
    <definedName name="___DAT21" localSheetId="0">#REF!</definedName>
    <definedName name="___DAT21" localSheetId="3">#REF!</definedName>
    <definedName name="___DAT21" localSheetId="1">#REF!</definedName>
    <definedName name="___DAT21">#REF!</definedName>
    <definedName name="___DAT22" localSheetId="0">#REF!</definedName>
    <definedName name="___DAT22" localSheetId="3">#REF!</definedName>
    <definedName name="___DAT22" localSheetId="1">#REF!</definedName>
    <definedName name="___DAT22">#REF!</definedName>
    <definedName name="___DAT23" localSheetId="0">#REF!</definedName>
    <definedName name="___DAT23" localSheetId="3">#REF!</definedName>
    <definedName name="___DAT23" localSheetId="1">#REF!</definedName>
    <definedName name="___DAT23">#REF!</definedName>
    <definedName name="___DAT24" localSheetId="0">#REF!</definedName>
    <definedName name="___DAT24" localSheetId="3">#REF!</definedName>
    <definedName name="___DAT24" localSheetId="1">#REF!</definedName>
    <definedName name="___DAT24">#REF!</definedName>
    <definedName name="___DAT25" localSheetId="0">#REF!</definedName>
    <definedName name="___DAT25" localSheetId="3">#REF!</definedName>
    <definedName name="___DAT25" localSheetId="1">#REF!</definedName>
    <definedName name="___DAT25">#REF!</definedName>
    <definedName name="___DAT26" localSheetId="0">#REF!</definedName>
    <definedName name="___DAT26" localSheetId="3">#REF!</definedName>
    <definedName name="___DAT26" localSheetId="1">#REF!</definedName>
    <definedName name="___DAT26">#REF!</definedName>
    <definedName name="___DAT27" localSheetId="0">#REF!</definedName>
    <definedName name="___DAT27" localSheetId="3">#REF!</definedName>
    <definedName name="___DAT27" localSheetId="1">#REF!</definedName>
    <definedName name="___DAT27">#REF!</definedName>
    <definedName name="___DAT28" localSheetId="0">#REF!</definedName>
    <definedName name="___DAT28" localSheetId="3">#REF!</definedName>
    <definedName name="___DAT28" localSheetId="1">#REF!</definedName>
    <definedName name="___DAT28">#REF!</definedName>
    <definedName name="___DAT29" localSheetId="0">#REF!</definedName>
    <definedName name="___DAT29" localSheetId="3">#REF!</definedName>
    <definedName name="___DAT29" localSheetId="1">#REF!</definedName>
    <definedName name="___DAT29">#REF!</definedName>
    <definedName name="___DAT3" localSheetId="0">#REF!</definedName>
    <definedName name="___DAT3" localSheetId="3">#REF!</definedName>
    <definedName name="___DAT3" localSheetId="1">#REF!</definedName>
    <definedName name="___DAT3">#REF!</definedName>
    <definedName name="___DAT30" localSheetId="0">#REF!</definedName>
    <definedName name="___DAT30" localSheetId="3">#REF!</definedName>
    <definedName name="___DAT30" localSheetId="1">#REF!</definedName>
    <definedName name="___DAT30">#REF!</definedName>
    <definedName name="___DAT31" localSheetId="0">#REF!</definedName>
    <definedName name="___DAT31" localSheetId="3">#REF!</definedName>
    <definedName name="___DAT31" localSheetId="1">#REF!</definedName>
    <definedName name="___DAT31">#REF!</definedName>
    <definedName name="___DAT32" localSheetId="0">#REF!</definedName>
    <definedName name="___DAT32" localSheetId="3">#REF!</definedName>
    <definedName name="___DAT32" localSheetId="1">#REF!</definedName>
    <definedName name="___DAT32">#REF!</definedName>
    <definedName name="___DAT33" localSheetId="0">#REF!</definedName>
    <definedName name="___DAT33" localSheetId="3">#REF!</definedName>
    <definedName name="___DAT33" localSheetId="1">#REF!</definedName>
    <definedName name="___DAT33">#REF!</definedName>
    <definedName name="___DAT34" localSheetId="0">#REF!</definedName>
    <definedName name="___DAT34" localSheetId="3">#REF!</definedName>
    <definedName name="___DAT34" localSheetId="1">#REF!</definedName>
    <definedName name="___DAT34">#REF!</definedName>
    <definedName name="___DAT35" localSheetId="0">#REF!</definedName>
    <definedName name="___DAT35" localSheetId="3">#REF!</definedName>
    <definedName name="___DAT35" localSheetId="1">#REF!</definedName>
    <definedName name="___DAT35">#REF!</definedName>
    <definedName name="___DAT36" localSheetId="0">#REF!</definedName>
    <definedName name="___DAT36" localSheetId="3">#REF!</definedName>
    <definedName name="___DAT36" localSheetId="1">#REF!</definedName>
    <definedName name="___DAT36">#REF!</definedName>
    <definedName name="___DAT37" localSheetId="0">#REF!</definedName>
    <definedName name="___DAT37" localSheetId="3">#REF!</definedName>
    <definedName name="___DAT37" localSheetId="1">#REF!</definedName>
    <definedName name="___DAT37">#REF!</definedName>
    <definedName name="___DAT38" localSheetId="0">#REF!</definedName>
    <definedName name="___DAT38" localSheetId="3">#REF!</definedName>
    <definedName name="___DAT38" localSheetId="1">#REF!</definedName>
    <definedName name="___DAT38">#REF!</definedName>
    <definedName name="___DAT39" localSheetId="0">#REF!</definedName>
    <definedName name="___DAT39" localSheetId="3">#REF!</definedName>
    <definedName name="___DAT39" localSheetId="1">#REF!</definedName>
    <definedName name="___DAT39">#REF!</definedName>
    <definedName name="___DAT4" localSheetId="0">#REF!</definedName>
    <definedName name="___DAT4" localSheetId="3">#REF!</definedName>
    <definedName name="___DAT4" localSheetId="1">#REF!</definedName>
    <definedName name="___DAT4">#REF!</definedName>
    <definedName name="___DAT40" localSheetId="0">#REF!</definedName>
    <definedName name="___DAT40" localSheetId="3">#REF!</definedName>
    <definedName name="___DAT40" localSheetId="1">#REF!</definedName>
    <definedName name="___DAT40">#REF!</definedName>
    <definedName name="___DAT41" localSheetId="0">#REF!</definedName>
    <definedName name="___DAT41" localSheetId="3">#REF!</definedName>
    <definedName name="___DAT41" localSheetId="1">#REF!</definedName>
    <definedName name="___DAT41">#REF!</definedName>
    <definedName name="___DAT42" localSheetId="0">#REF!</definedName>
    <definedName name="___DAT42" localSheetId="3">#REF!</definedName>
    <definedName name="___DAT42" localSheetId="1">#REF!</definedName>
    <definedName name="___DAT42">#REF!</definedName>
    <definedName name="___DAT43" localSheetId="0">#REF!</definedName>
    <definedName name="___DAT43" localSheetId="3">#REF!</definedName>
    <definedName name="___DAT43" localSheetId="1">#REF!</definedName>
    <definedName name="___DAT43">#REF!</definedName>
    <definedName name="___DAT44" localSheetId="0">#REF!</definedName>
    <definedName name="___DAT44" localSheetId="3">#REF!</definedName>
    <definedName name="___DAT44" localSheetId="1">#REF!</definedName>
    <definedName name="___DAT44">#REF!</definedName>
    <definedName name="___DAT45" localSheetId="0">#REF!</definedName>
    <definedName name="___DAT45" localSheetId="3">#REF!</definedName>
    <definedName name="___DAT45" localSheetId="1">#REF!</definedName>
    <definedName name="___DAT45">#REF!</definedName>
    <definedName name="___DAT46" localSheetId="0">#REF!</definedName>
    <definedName name="___DAT46" localSheetId="3">#REF!</definedName>
    <definedName name="___DAT46" localSheetId="1">#REF!</definedName>
    <definedName name="___DAT46">#REF!</definedName>
    <definedName name="___DAT47" localSheetId="0">#REF!</definedName>
    <definedName name="___DAT47" localSheetId="3">#REF!</definedName>
    <definedName name="___DAT47" localSheetId="1">#REF!</definedName>
    <definedName name="___DAT47">#REF!</definedName>
    <definedName name="___DAT48" localSheetId="0">#REF!</definedName>
    <definedName name="___DAT48" localSheetId="3">#REF!</definedName>
    <definedName name="___DAT48" localSheetId="1">#REF!</definedName>
    <definedName name="___DAT48">#REF!</definedName>
    <definedName name="___DAT49" localSheetId="0">#REF!</definedName>
    <definedName name="___DAT49" localSheetId="3">#REF!</definedName>
    <definedName name="___DAT49" localSheetId="1">#REF!</definedName>
    <definedName name="___DAT49">#REF!</definedName>
    <definedName name="___DAT5" localSheetId="0">#REF!</definedName>
    <definedName name="___DAT5" localSheetId="3">#REF!</definedName>
    <definedName name="___DAT5" localSheetId="1">#REF!</definedName>
    <definedName name="___DAT5">#REF!</definedName>
    <definedName name="___DAT50" localSheetId="0">#REF!</definedName>
    <definedName name="___DAT50" localSheetId="3">#REF!</definedName>
    <definedName name="___DAT50" localSheetId="1">#REF!</definedName>
    <definedName name="___DAT50">#REF!</definedName>
    <definedName name="___DAT51" localSheetId="0">#REF!</definedName>
    <definedName name="___DAT51" localSheetId="3">#REF!</definedName>
    <definedName name="___DAT51" localSheetId="1">#REF!</definedName>
    <definedName name="___DAT51">#REF!</definedName>
    <definedName name="___DAT52" localSheetId="0">#REF!</definedName>
    <definedName name="___DAT52" localSheetId="3">#REF!</definedName>
    <definedName name="___DAT52" localSheetId="1">#REF!</definedName>
    <definedName name="___DAT52">#REF!</definedName>
    <definedName name="___DAT53" localSheetId="0">#REF!</definedName>
    <definedName name="___DAT53" localSheetId="3">#REF!</definedName>
    <definedName name="___DAT53" localSheetId="1">#REF!</definedName>
    <definedName name="___DAT53">#REF!</definedName>
    <definedName name="___DAT54" localSheetId="0">#REF!</definedName>
    <definedName name="___DAT54" localSheetId="3">#REF!</definedName>
    <definedName name="___DAT54" localSheetId="1">#REF!</definedName>
    <definedName name="___DAT54">#REF!</definedName>
    <definedName name="___DAT55" localSheetId="0">#REF!</definedName>
    <definedName name="___DAT55" localSheetId="3">#REF!</definedName>
    <definedName name="___DAT55" localSheetId="1">#REF!</definedName>
    <definedName name="___DAT55">#REF!</definedName>
    <definedName name="___DAT56" localSheetId="0">#REF!</definedName>
    <definedName name="___DAT56" localSheetId="3">#REF!</definedName>
    <definedName name="___DAT56" localSheetId="1">#REF!</definedName>
    <definedName name="___DAT56">#REF!</definedName>
    <definedName name="___DAT57" localSheetId="0">#REF!</definedName>
    <definedName name="___DAT57" localSheetId="3">#REF!</definedName>
    <definedName name="___DAT57" localSheetId="1">#REF!</definedName>
    <definedName name="___DAT57">#REF!</definedName>
    <definedName name="___DAT58" localSheetId="0">#REF!</definedName>
    <definedName name="___DAT58" localSheetId="3">#REF!</definedName>
    <definedName name="___DAT58" localSheetId="1">#REF!</definedName>
    <definedName name="___DAT58">#REF!</definedName>
    <definedName name="___DAT59" localSheetId="0">#REF!</definedName>
    <definedName name="___DAT59" localSheetId="3">#REF!</definedName>
    <definedName name="___DAT59" localSheetId="1">#REF!</definedName>
    <definedName name="___DAT59">#REF!</definedName>
    <definedName name="___DAT6" localSheetId="0">#REF!</definedName>
    <definedName name="___DAT6" localSheetId="3">#REF!</definedName>
    <definedName name="___DAT6" localSheetId="1">#REF!</definedName>
    <definedName name="___DAT6">#REF!</definedName>
    <definedName name="___DAT60" localSheetId="0">#REF!</definedName>
    <definedName name="___DAT60" localSheetId="3">#REF!</definedName>
    <definedName name="___DAT60" localSheetId="1">#REF!</definedName>
    <definedName name="___DAT60">#REF!</definedName>
    <definedName name="___DAT61" localSheetId="0">#REF!</definedName>
    <definedName name="___DAT61" localSheetId="3">#REF!</definedName>
    <definedName name="___DAT61" localSheetId="1">#REF!</definedName>
    <definedName name="___DAT61">#REF!</definedName>
    <definedName name="___DAT62" localSheetId="0">#REF!</definedName>
    <definedName name="___DAT62" localSheetId="3">#REF!</definedName>
    <definedName name="___DAT62" localSheetId="1">#REF!</definedName>
    <definedName name="___DAT62">#REF!</definedName>
    <definedName name="___DAT7" localSheetId="0">#REF!</definedName>
    <definedName name="___DAT7" localSheetId="3">#REF!</definedName>
    <definedName name="___DAT7" localSheetId="1">#REF!</definedName>
    <definedName name="___DAT7">#REF!</definedName>
    <definedName name="___DAT8" localSheetId="0">#REF!</definedName>
    <definedName name="___DAT8" localSheetId="3">#REF!</definedName>
    <definedName name="___DAT8" localSheetId="1">#REF!</definedName>
    <definedName name="___DAT8">#REF!</definedName>
    <definedName name="___DAT9" localSheetId="0">#REF!</definedName>
    <definedName name="___DAT9" localSheetId="3">#REF!</definedName>
    <definedName name="___DAT9" localSheetId="1">#REF!</definedName>
    <definedName name="___DAT9">#REF!</definedName>
    <definedName name="___EPG1" localSheetId="0">#REF!</definedName>
    <definedName name="___EPG1" localSheetId="3">#REF!</definedName>
    <definedName name="___EPG1" localSheetId="1">#REF!</definedName>
    <definedName name="___EPG1">#REF!</definedName>
    <definedName name="___EPG2" localSheetId="0">#REF!</definedName>
    <definedName name="___EPG2" localSheetId="3">#REF!</definedName>
    <definedName name="___EPG2" localSheetId="1">#REF!</definedName>
    <definedName name="___EPG2">#REF!</definedName>
    <definedName name="___EPG3" localSheetId="0">#REF!</definedName>
    <definedName name="___EPG3" localSheetId="3">#REF!</definedName>
    <definedName name="___EPG3" localSheetId="1">#REF!</definedName>
    <definedName name="___EPG3">#REF!</definedName>
    <definedName name="___EPG4" localSheetId="0">#REF!</definedName>
    <definedName name="___EPG4" localSheetId="3">#REF!</definedName>
    <definedName name="___EPG4" localSheetId="1">#REF!</definedName>
    <definedName name="___EPG4">#REF!</definedName>
    <definedName name="___EPG5" localSheetId="0">#REF!</definedName>
    <definedName name="___EPG5" localSheetId="3">#REF!</definedName>
    <definedName name="___EPG5" localSheetId="1">#REF!</definedName>
    <definedName name="___EPG5">#REF!</definedName>
    <definedName name="___EPM1" localSheetId="0">#REF!</definedName>
    <definedName name="___EPM1" localSheetId="3">#REF!</definedName>
    <definedName name="___EPM1" localSheetId="1">#REF!</definedName>
    <definedName name="___EPM1">#REF!</definedName>
    <definedName name="___EPM2" localSheetId="0">#REF!</definedName>
    <definedName name="___EPM2" localSheetId="3">#REF!</definedName>
    <definedName name="___EPM2" localSheetId="1">#REF!</definedName>
    <definedName name="___EPM2">#REF!</definedName>
    <definedName name="___li03" localSheetId="0">#REF!</definedName>
    <definedName name="___li03" localSheetId="3">#REF!</definedName>
    <definedName name="___li03" localSheetId="1">#REF!</definedName>
    <definedName name="___li03">#REF!</definedName>
    <definedName name="___NPV7" localSheetId="0">#REF!</definedName>
    <definedName name="___NPV7" localSheetId="3">#REF!</definedName>
    <definedName name="___NPV7" localSheetId="1">#REF!</definedName>
    <definedName name="___NPV7">#REF!</definedName>
    <definedName name="___PDA1">[7]PDS1!$B$1:$O$30</definedName>
    <definedName name="___PSG1" localSheetId="0">[2]Parameters!#REF!</definedName>
    <definedName name="___PSG1" localSheetId="3">[2]Parameters!#REF!</definedName>
    <definedName name="___PSG1">[2]Parameters!#REF!</definedName>
    <definedName name="___PSG2" localSheetId="0">[2]Parameters!#REF!</definedName>
    <definedName name="___PSG2" localSheetId="3">[2]Parameters!#REF!</definedName>
    <definedName name="___PSG2">[2]Parameters!#REF!</definedName>
    <definedName name="___PSG3" localSheetId="0">[2]Parameters!#REF!</definedName>
    <definedName name="___PSG3" localSheetId="3">[2]Parameters!#REF!</definedName>
    <definedName name="___PSG3">[2]Parameters!#REF!</definedName>
    <definedName name="___PSG4" localSheetId="0">[2]Parameters!#REF!</definedName>
    <definedName name="___PSG4" localSheetId="3">[2]Parameters!#REF!</definedName>
    <definedName name="___PSG4">[2]Parameters!#REF!</definedName>
    <definedName name="___PSG5" localSheetId="0">[2]Parameters!#REF!</definedName>
    <definedName name="___PSG5" localSheetId="3">[2]Parameters!#REF!</definedName>
    <definedName name="___PSG5">[2]Parameters!#REF!</definedName>
    <definedName name="___PSG6" localSheetId="0">[2]Parameters!#REF!</definedName>
    <definedName name="___PSG6" localSheetId="3">[2]Parameters!#REF!</definedName>
    <definedName name="___PSG6">[2]Parameters!#REF!</definedName>
    <definedName name="___PSL1" localSheetId="0">[2]Parameters!#REF!</definedName>
    <definedName name="___PSL1" localSheetId="3">[2]Parameters!#REF!</definedName>
    <definedName name="___PSL1">[2]Parameters!#REF!</definedName>
    <definedName name="___PSL2" localSheetId="0">[2]Parameters!#REF!</definedName>
    <definedName name="___PSL2" localSheetId="3">[2]Parameters!#REF!</definedName>
    <definedName name="___PSL2">[2]Parameters!#REF!</definedName>
    <definedName name="___PSL3" localSheetId="0">[2]Parameters!#REF!</definedName>
    <definedName name="___PSL3" localSheetId="3">[2]Parameters!#REF!</definedName>
    <definedName name="___PSL3">[2]Parameters!#REF!</definedName>
    <definedName name="___PSL4" localSheetId="0">[2]Parameters!#REF!</definedName>
    <definedName name="___PSL4" localSheetId="3">[2]Parameters!#REF!</definedName>
    <definedName name="___PSL4">[2]Parameters!#REF!</definedName>
    <definedName name="___PSL5" localSheetId="0">[2]Parameters!#REF!</definedName>
    <definedName name="___PSL5" localSheetId="3">[2]Parameters!#REF!</definedName>
    <definedName name="___PSL5">[2]Parameters!#REF!</definedName>
    <definedName name="___PSL6" localSheetId="0">[2]Parameters!#REF!</definedName>
    <definedName name="___PSL6" localSheetId="3">[2]Parameters!#REF!</definedName>
    <definedName name="___PSL6">[2]Parameters!#REF!</definedName>
    <definedName name="___REF3" localSheetId="0">#REF!</definedName>
    <definedName name="___REF3" localSheetId="3">#REF!</definedName>
    <definedName name="___REF3" localSheetId="1">#REF!</definedName>
    <definedName name="___REF3">#REF!</definedName>
    <definedName name="___REF5" localSheetId="0">#REF!</definedName>
    <definedName name="___REF5" localSheetId="3">#REF!</definedName>
    <definedName name="___REF5" localSheetId="1">#REF!</definedName>
    <definedName name="___REF5">#REF!</definedName>
    <definedName name="___TS63" localSheetId="0">'[8]OPEX Forecast Inputs'!#REF!</definedName>
    <definedName name="___TS63" localSheetId="3">'[8]OPEX Forecast Inputs'!#REF!</definedName>
    <definedName name="___TS63">'[8]OPEX Forecast Inputs'!#REF!</definedName>
    <definedName name="___VIR7" localSheetId="0">#REF!</definedName>
    <definedName name="___VIR7" localSheetId="3">#REF!</definedName>
    <definedName name="___VIR7" localSheetId="1">#REF!</definedName>
    <definedName name="___VIR7">#REF!</definedName>
    <definedName name="__AFE1" localSheetId="0">#REF!</definedName>
    <definedName name="__AFE1" localSheetId="3">#REF!</definedName>
    <definedName name="__AFE1" localSheetId="1">#REF!</definedName>
    <definedName name="__AFE1">#REF!</definedName>
    <definedName name="__bsu1" localSheetId="0">[6]Sheet1!#REF!</definedName>
    <definedName name="__bsu1" localSheetId="3">[6]Sheet1!#REF!</definedName>
    <definedName name="__bsu1">[6]Sheet1!#REF!</definedName>
    <definedName name="__C510_Input">'[5]Data Entry'!$D$81:$M$81</definedName>
    <definedName name="__CTB04" localSheetId="0">#REF!</definedName>
    <definedName name="__CTB04" localSheetId="3">#REF!</definedName>
    <definedName name="__CTB04" localSheetId="1">#REF!</definedName>
    <definedName name="__CTB04">#REF!</definedName>
    <definedName name="__DAT1" localSheetId="0">#REF!</definedName>
    <definedName name="__DAT1" localSheetId="3">#REF!</definedName>
    <definedName name="__DAT1" localSheetId="1">#REF!</definedName>
    <definedName name="__DAT1">#REF!</definedName>
    <definedName name="__DAT10" localSheetId="0">#REF!</definedName>
    <definedName name="__DAT10" localSheetId="3">#REF!</definedName>
    <definedName name="__DAT10" localSheetId="1">#REF!</definedName>
    <definedName name="__DAT10">#REF!</definedName>
    <definedName name="__DAT11" localSheetId="0">#REF!</definedName>
    <definedName name="__DAT11" localSheetId="3">#REF!</definedName>
    <definedName name="__DAT11" localSheetId="1">#REF!</definedName>
    <definedName name="__DAT11">#REF!</definedName>
    <definedName name="__DAT12" localSheetId="0">#REF!</definedName>
    <definedName name="__DAT12" localSheetId="3">#REF!</definedName>
    <definedName name="__DAT12" localSheetId="1">#REF!</definedName>
    <definedName name="__DAT12">#REF!</definedName>
    <definedName name="__DAT13" localSheetId="0">#REF!</definedName>
    <definedName name="__DAT13" localSheetId="3">#REF!</definedName>
    <definedName name="__DAT13" localSheetId="1">#REF!</definedName>
    <definedName name="__DAT13">#REF!</definedName>
    <definedName name="__DAT14">'[4]2006'!$D$7:$D$30</definedName>
    <definedName name="__DAT15" localSheetId="0">#REF!</definedName>
    <definedName name="__DAT15" localSheetId="3">#REF!</definedName>
    <definedName name="__DAT15" localSheetId="1">#REF!</definedName>
    <definedName name="__DAT15">#REF!</definedName>
    <definedName name="__DAT16" localSheetId="0">#REF!</definedName>
    <definedName name="__DAT16" localSheetId="3">#REF!</definedName>
    <definedName name="__DAT16" localSheetId="1">#REF!</definedName>
    <definedName name="__DAT16">#REF!</definedName>
    <definedName name="__DAT17" localSheetId="0">#REF!</definedName>
    <definedName name="__DAT17" localSheetId="3">#REF!</definedName>
    <definedName name="__DAT17" localSheetId="1">#REF!</definedName>
    <definedName name="__DAT17">#REF!</definedName>
    <definedName name="__DAT18" localSheetId="0">#REF!</definedName>
    <definedName name="__DAT18" localSheetId="3">#REF!</definedName>
    <definedName name="__DAT18" localSheetId="1">#REF!</definedName>
    <definedName name="__DAT18">#REF!</definedName>
    <definedName name="__DAT19" localSheetId="0">#REF!</definedName>
    <definedName name="__DAT19" localSheetId="3">#REF!</definedName>
    <definedName name="__DAT19" localSheetId="1">#REF!</definedName>
    <definedName name="__DAT19">#REF!</definedName>
    <definedName name="__DAT2" localSheetId="0">#REF!</definedName>
    <definedName name="__DAT2" localSheetId="3">#REF!</definedName>
    <definedName name="__DAT2" localSheetId="1">#REF!</definedName>
    <definedName name="__DAT2">#REF!</definedName>
    <definedName name="__DAT20" localSheetId="0">#REF!</definedName>
    <definedName name="__DAT20" localSheetId="3">#REF!</definedName>
    <definedName name="__DAT20" localSheetId="1">#REF!</definedName>
    <definedName name="__DAT20">#REF!</definedName>
    <definedName name="__DAT21" localSheetId="0">#REF!</definedName>
    <definedName name="__DAT21" localSheetId="3">#REF!</definedName>
    <definedName name="__DAT21" localSheetId="1">#REF!</definedName>
    <definedName name="__DAT21">#REF!</definedName>
    <definedName name="__DAT22" localSheetId="0">#REF!</definedName>
    <definedName name="__DAT22" localSheetId="3">#REF!</definedName>
    <definedName name="__DAT22" localSheetId="1">#REF!</definedName>
    <definedName name="__DAT22">#REF!</definedName>
    <definedName name="__DAT23" localSheetId="0">#REF!</definedName>
    <definedName name="__DAT23" localSheetId="3">#REF!</definedName>
    <definedName name="__DAT23" localSheetId="1">#REF!</definedName>
    <definedName name="__DAT23">#REF!</definedName>
    <definedName name="__DAT24" localSheetId="0">#REF!</definedName>
    <definedName name="__DAT24" localSheetId="3">#REF!</definedName>
    <definedName name="__DAT24" localSheetId="1">#REF!</definedName>
    <definedName name="__DAT24">#REF!</definedName>
    <definedName name="__DAT25" localSheetId="0">#REF!</definedName>
    <definedName name="__DAT25" localSheetId="3">#REF!</definedName>
    <definedName name="__DAT25" localSheetId="1">#REF!</definedName>
    <definedName name="__DAT25">#REF!</definedName>
    <definedName name="__DAT26" localSheetId="0">#REF!</definedName>
    <definedName name="__DAT26" localSheetId="3">#REF!</definedName>
    <definedName name="__DAT26" localSheetId="1">#REF!</definedName>
    <definedName name="__DAT26">#REF!</definedName>
    <definedName name="__DAT27" localSheetId="0">#REF!</definedName>
    <definedName name="__DAT27" localSheetId="3">#REF!</definedName>
    <definedName name="__DAT27" localSheetId="1">#REF!</definedName>
    <definedName name="__DAT27">#REF!</definedName>
    <definedName name="__DAT28" localSheetId="0">#REF!</definedName>
    <definedName name="__DAT28" localSheetId="3">#REF!</definedName>
    <definedName name="__DAT28" localSheetId="1">#REF!</definedName>
    <definedName name="__DAT28">#REF!</definedName>
    <definedName name="__DAT29" localSheetId="0">#REF!</definedName>
    <definedName name="__DAT29" localSheetId="3">#REF!</definedName>
    <definedName name="__DAT29" localSheetId="1">#REF!</definedName>
    <definedName name="__DAT29">#REF!</definedName>
    <definedName name="__DAT3" localSheetId="0">#REF!</definedName>
    <definedName name="__DAT3" localSheetId="3">#REF!</definedName>
    <definedName name="__DAT3" localSheetId="1">#REF!</definedName>
    <definedName name="__DAT3">#REF!</definedName>
    <definedName name="__DAT30" localSheetId="0">#REF!</definedName>
    <definedName name="__DAT30" localSheetId="3">#REF!</definedName>
    <definedName name="__DAT30" localSheetId="1">#REF!</definedName>
    <definedName name="__DAT30">#REF!</definedName>
    <definedName name="__DAT31" localSheetId="0">#REF!</definedName>
    <definedName name="__DAT31" localSheetId="3">#REF!</definedName>
    <definedName name="__DAT31" localSheetId="1">#REF!</definedName>
    <definedName name="__DAT31">#REF!</definedName>
    <definedName name="__DAT32" localSheetId="0">#REF!</definedName>
    <definedName name="__DAT32" localSheetId="3">#REF!</definedName>
    <definedName name="__DAT32" localSheetId="1">#REF!</definedName>
    <definedName name="__DAT32">#REF!</definedName>
    <definedName name="__DAT33" localSheetId="0">#REF!</definedName>
    <definedName name="__DAT33" localSheetId="3">#REF!</definedName>
    <definedName name="__DAT33" localSheetId="1">#REF!</definedName>
    <definedName name="__DAT33">#REF!</definedName>
    <definedName name="__DAT34" localSheetId="0">#REF!</definedName>
    <definedName name="__DAT34" localSheetId="3">#REF!</definedName>
    <definedName name="__DAT34" localSheetId="1">#REF!</definedName>
    <definedName name="__DAT34">#REF!</definedName>
    <definedName name="__DAT35" localSheetId="0">#REF!</definedName>
    <definedName name="__DAT35" localSheetId="3">#REF!</definedName>
    <definedName name="__DAT35" localSheetId="1">#REF!</definedName>
    <definedName name="__DAT35">#REF!</definedName>
    <definedName name="__DAT36" localSheetId="0">#REF!</definedName>
    <definedName name="__DAT36" localSheetId="3">#REF!</definedName>
    <definedName name="__DAT36" localSheetId="1">#REF!</definedName>
    <definedName name="__DAT36">#REF!</definedName>
    <definedName name="__DAT37" localSheetId="0">#REF!</definedName>
    <definedName name="__DAT37" localSheetId="3">#REF!</definedName>
    <definedName name="__DAT37" localSheetId="1">#REF!</definedName>
    <definedName name="__DAT37">#REF!</definedName>
    <definedName name="__DAT38" localSheetId="0">#REF!</definedName>
    <definedName name="__DAT38" localSheetId="3">#REF!</definedName>
    <definedName name="__DAT38" localSheetId="1">#REF!</definedName>
    <definedName name="__DAT38">#REF!</definedName>
    <definedName name="__DAT39" localSheetId="0">#REF!</definedName>
    <definedName name="__DAT39" localSheetId="3">#REF!</definedName>
    <definedName name="__DAT39" localSheetId="1">#REF!</definedName>
    <definedName name="__DAT39">#REF!</definedName>
    <definedName name="__DAT4" localSheetId="0">#REF!</definedName>
    <definedName name="__DAT4" localSheetId="3">#REF!</definedName>
    <definedName name="__DAT4" localSheetId="1">#REF!</definedName>
    <definedName name="__DAT4">#REF!</definedName>
    <definedName name="__DAT40" localSheetId="0">#REF!</definedName>
    <definedName name="__DAT40" localSheetId="3">#REF!</definedName>
    <definedName name="__DAT40" localSheetId="1">#REF!</definedName>
    <definedName name="__DAT40">#REF!</definedName>
    <definedName name="__DAT41" localSheetId="0">#REF!</definedName>
    <definedName name="__DAT41" localSheetId="3">#REF!</definedName>
    <definedName name="__DAT41" localSheetId="1">#REF!</definedName>
    <definedName name="__DAT41">#REF!</definedName>
    <definedName name="__DAT42" localSheetId="0">#REF!</definedName>
    <definedName name="__DAT42" localSheetId="3">#REF!</definedName>
    <definedName name="__DAT42" localSheetId="1">#REF!</definedName>
    <definedName name="__DAT42">#REF!</definedName>
    <definedName name="__DAT43" localSheetId="0">#REF!</definedName>
    <definedName name="__DAT43" localSheetId="3">#REF!</definedName>
    <definedName name="__DAT43" localSheetId="1">#REF!</definedName>
    <definedName name="__DAT43">#REF!</definedName>
    <definedName name="__DAT44" localSheetId="0">#REF!</definedName>
    <definedName name="__DAT44" localSheetId="3">#REF!</definedName>
    <definedName name="__DAT44" localSheetId="1">#REF!</definedName>
    <definedName name="__DAT44">#REF!</definedName>
    <definedName name="__DAT45" localSheetId="0">#REF!</definedName>
    <definedName name="__DAT45" localSheetId="3">#REF!</definedName>
    <definedName name="__DAT45" localSheetId="1">#REF!</definedName>
    <definedName name="__DAT45">#REF!</definedName>
    <definedName name="__DAT46" localSheetId="0">#REF!</definedName>
    <definedName name="__DAT46" localSheetId="3">#REF!</definedName>
    <definedName name="__DAT46" localSheetId="1">#REF!</definedName>
    <definedName name="__DAT46">#REF!</definedName>
    <definedName name="__DAT47" localSheetId="0">#REF!</definedName>
    <definedName name="__DAT47" localSheetId="3">#REF!</definedName>
    <definedName name="__DAT47" localSheetId="1">#REF!</definedName>
    <definedName name="__DAT47">#REF!</definedName>
    <definedName name="__DAT48" localSheetId="0">#REF!</definedName>
    <definedName name="__DAT48" localSheetId="3">#REF!</definedName>
    <definedName name="__DAT48" localSheetId="1">#REF!</definedName>
    <definedName name="__DAT48">#REF!</definedName>
    <definedName name="__DAT49" localSheetId="0">#REF!</definedName>
    <definedName name="__DAT49" localSheetId="3">#REF!</definedName>
    <definedName name="__DAT49" localSheetId="1">#REF!</definedName>
    <definedName name="__DAT49">#REF!</definedName>
    <definedName name="__DAT5" localSheetId="0">#REF!</definedName>
    <definedName name="__DAT5" localSheetId="3">#REF!</definedName>
    <definedName name="__DAT5" localSheetId="1">#REF!</definedName>
    <definedName name="__DAT5">#REF!</definedName>
    <definedName name="__DAT50" localSheetId="0">#REF!</definedName>
    <definedName name="__DAT50" localSheetId="3">#REF!</definedName>
    <definedName name="__DAT50" localSheetId="1">#REF!</definedName>
    <definedName name="__DAT50">#REF!</definedName>
    <definedName name="__DAT51" localSheetId="0">#REF!</definedName>
    <definedName name="__DAT51" localSheetId="3">#REF!</definedName>
    <definedName name="__DAT51" localSheetId="1">#REF!</definedName>
    <definedName name="__DAT51">#REF!</definedName>
    <definedName name="__DAT52" localSheetId="0">#REF!</definedName>
    <definedName name="__DAT52" localSheetId="3">#REF!</definedName>
    <definedName name="__DAT52" localSheetId="1">#REF!</definedName>
    <definedName name="__DAT52">#REF!</definedName>
    <definedName name="__DAT53" localSheetId="0">#REF!</definedName>
    <definedName name="__DAT53" localSheetId="3">#REF!</definedName>
    <definedName name="__DAT53" localSheetId="1">#REF!</definedName>
    <definedName name="__DAT53">#REF!</definedName>
    <definedName name="__DAT54" localSheetId="0">#REF!</definedName>
    <definedName name="__DAT54" localSheetId="3">#REF!</definedName>
    <definedName name="__DAT54" localSheetId="1">#REF!</definedName>
    <definedName name="__DAT54">#REF!</definedName>
    <definedName name="__DAT55" localSheetId="0">#REF!</definedName>
    <definedName name="__DAT55" localSheetId="3">#REF!</definedName>
    <definedName name="__DAT55" localSheetId="1">#REF!</definedName>
    <definedName name="__DAT55">#REF!</definedName>
    <definedName name="__DAT56" localSheetId="0">#REF!</definedName>
    <definedName name="__DAT56" localSheetId="3">#REF!</definedName>
    <definedName name="__DAT56" localSheetId="1">#REF!</definedName>
    <definedName name="__DAT56">#REF!</definedName>
    <definedName name="__DAT57" localSheetId="0">#REF!</definedName>
    <definedName name="__DAT57" localSheetId="3">#REF!</definedName>
    <definedName name="__DAT57" localSheetId="1">#REF!</definedName>
    <definedName name="__DAT57">#REF!</definedName>
    <definedName name="__DAT58" localSheetId="0">#REF!</definedName>
    <definedName name="__DAT58" localSheetId="3">#REF!</definedName>
    <definedName name="__DAT58" localSheetId="1">#REF!</definedName>
    <definedName name="__DAT58">#REF!</definedName>
    <definedName name="__DAT59" localSheetId="0">#REF!</definedName>
    <definedName name="__DAT59" localSheetId="3">#REF!</definedName>
    <definedName name="__DAT59" localSheetId="1">#REF!</definedName>
    <definedName name="__DAT59">#REF!</definedName>
    <definedName name="__DAT6" localSheetId="0">#REF!</definedName>
    <definedName name="__DAT6" localSheetId="3">#REF!</definedName>
    <definedName name="__DAT6" localSheetId="1">#REF!</definedName>
    <definedName name="__DAT6">#REF!</definedName>
    <definedName name="__DAT60" localSheetId="0">#REF!</definedName>
    <definedName name="__DAT60" localSheetId="3">#REF!</definedName>
    <definedName name="__DAT60" localSheetId="1">#REF!</definedName>
    <definedName name="__DAT60">#REF!</definedName>
    <definedName name="__DAT61" localSheetId="0">#REF!</definedName>
    <definedName name="__DAT61" localSheetId="3">#REF!</definedName>
    <definedName name="__DAT61" localSheetId="1">#REF!</definedName>
    <definedName name="__DAT61">#REF!</definedName>
    <definedName name="__DAT62" localSheetId="0">#REF!</definedName>
    <definedName name="__DAT62" localSheetId="3">#REF!</definedName>
    <definedName name="__DAT62" localSheetId="1">#REF!</definedName>
    <definedName name="__DAT62">#REF!</definedName>
    <definedName name="__DAT7" localSheetId="0">#REF!</definedName>
    <definedName name="__DAT7" localSheetId="3">#REF!</definedName>
    <definedName name="__DAT7" localSheetId="1">#REF!</definedName>
    <definedName name="__DAT7">#REF!</definedName>
    <definedName name="__DAT8" localSheetId="0">#REF!</definedName>
    <definedName name="__DAT8" localSheetId="3">#REF!</definedName>
    <definedName name="__DAT8" localSheetId="1">#REF!</definedName>
    <definedName name="__DAT8">#REF!</definedName>
    <definedName name="__DAT9" localSheetId="0">#REF!</definedName>
    <definedName name="__DAT9" localSheetId="3">#REF!</definedName>
    <definedName name="__DAT9" localSheetId="1">#REF!</definedName>
    <definedName name="__DAT9">#REF!</definedName>
    <definedName name="__EPG1" localSheetId="0">#REF!</definedName>
    <definedName name="__EPG1" localSheetId="3">#REF!</definedName>
    <definedName name="__EPG1" localSheetId="1">#REF!</definedName>
    <definedName name="__EPG1">#REF!</definedName>
    <definedName name="__EPG2" localSheetId="0">#REF!</definedName>
    <definedName name="__EPG2" localSheetId="3">#REF!</definedName>
    <definedName name="__EPG2" localSheetId="1">#REF!</definedName>
    <definedName name="__EPG2">#REF!</definedName>
    <definedName name="__EPG3" localSheetId="0">#REF!</definedName>
    <definedName name="__EPG3" localSheetId="3">#REF!</definedName>
    <definedName name="__EPG3" localSheetId="1">#REF!</definedName>
    <definedName name="__EPG3">#REF!</definedName>
    <definedName name="__EPG4" localSheetId="0">#REF!</definedName>
    <definedName name="__EPG4" localSheetId="3">#REF!</definedName>
    <definedName name="__EPG4" localSheetId="1">#REF!</definedName>
    <definedName name="__EPG4">#REF!</definedName>
    <definedName name="__EPG5" localSheetId="0">#REF!</definedName>
    <definedName name="__EPG5" localSheetId="3">#REF!</definedName>
    <definedName name="__EPG5" localSheetId="1">#REF!</definedName>
    <definedName name="__EPG5">#REF!</definedName>
    <definedName name="__EPM1" localSheetId="0">#REF!</definedName>
    <definedName name="__EPM1" localSheetId="3">#REF!</definedName>
    <definedName name="__EPM1" localSheetId="1">#REF!</definedName>
    <definedName name="__EPM1">#REF!</definedName>
    <definedName name="__EPM2" localSheetId="0">#REF!</definedName>
    <definedName name="__EPM2" localSheetId="3">#REF!</definedName>
    <definedName name="__EPM2" localSheetId="1">#REF!</definedName>
    <definedName name="__EPM2">#REF!</definedName>
    <definedName name="__FPMExcelClient_CellBasedFunctionStatus" localSheetId="0" hidden="1">"2_2_2_2_2"</definedName>
    <definedName name="__FPMExcelClient_CellBasedFunctionStatus" localSheetId="3" hidden="1">"2_2_2_2_2"</definedName>
    <definedName name="__li03" localSheetId="0">#REF!</definedName>
    <definedName name="__li03" localSheetId="3">#REF!</definedName>
    <definedName name="__li03" localSheetId="1">#REF!</definedName>
    <definedName name="__li03">#REF!</definedName>
    <definedName name="__NPV7" localSheetId="0">#REF!</definedName>
    <definedName name="__NPV7" localSheetId="3">#REF!</definedName>
    <definedName name="__NPV7" localSheetId="1">#REF!</definedName>
    <definedName name="__NPV7">#REF!</definedName>
    <definedName name="__PDA1">[7]PDS1!$B$1:$O$30</definedName>
    <definedName name="__PSG1" localSheetId="0">[2]Parameters!#REF!</definedName>
    <definedName name="__PSG1" localSheetId="3">[2]Parameters!#REF!</definedName>
    <definedName name="__PSG1">[2]Parameters!#REF!</definedName>
    <definedName name="__PSG2" localSheetId="0">[2]Parameters!#REF!</definedName>
    <definedName name="__PSG2" localSheetId="3">[2]Parameters!#REF!</definedName>
    <definedName name="__PSG2">[2]Parameters!#REF!</definedName>
    <definedName name="__PSG3" localSheetId="0">[2]Parameters!#REF!</definedName>
    <definedName name="__PSG3" localSheetId="3">[2]Parameters!#REF!</definedName>
    <definedName name="__PSG3">[2]Parameters!#REF!</definedName>
    <definedName name="__PSG4" localSheetId="0">[2]Parameters!#REF!</definedName>
    <definedName name="__PSG4" localSheetId="3">[2]Parameters!#REF!</definedName>
    <definedName name="__PSG4">[2]Parameters!#REF!</definedName>
    <definedName name="__PSG5" localSheetId="0">[2]Parameters!#REF!</definedName>
    <definedName name="__PSG5" localSheetId="3">[2]Parameters!#REF!</definedName>
    <definedName name="__PSG5">[2]Parameters!#REF!</definedName>
    <definedName name="__PSG6" localSheetId="0">[2]Parameters!#REF!</definedName>
    <definedName name="__PSG6" localSheetId="3">[2]Parameters!#REF!</definedName>
    <definedName name="__PSG6">[2]Parameters!#REF!</definedName>
    <definedName name="__PSL1" localSheetId="0">[2]Parameters!#REF!</definedName>
    <definedName name="__PSL1" localSheetId="3">[2]Parameters!#REF!</definedName>
    <definedName name="__PSL1">[2]Parameters!#REF!</definedName>
    <definedName name="__PSL2" localSheetId="0">[2]Parameters!#REF!</definedName>
    <definedName name="__PSL2" localSheetId="3">[2]Parameters!#REF!</definedName>
    <definedName name="__PSL2">[2]Parameters!#REF!</definedName>
    <definedName name="__PSL3" localSheetId="0">[2]Parameters!#REF!</definedName>
    <definedName name="__PSL3" localSheetId="3">[2]Parameters!#REF!</definedName>
    <definedName name="__PSL3">[2]Parameters!#REF!</definedName>
    <definedName name="__PSL4" localSheetId="0">[2]Parameters!#REF!</definedName>
    <definedName name="__PSL4" localSheetId="3">[2]Parameters!#REF!</definedName>
    <definedName name="__PSL4">[2]Parameters!#REF!</definedName>
    <definedName name="__PSL5" localSheetId="0">[2]Parameters!#REF!</definedName>
    <definedName name="__PSL5" localSheetId="3">[2]Parameters!#REF!</definedName>
    <definedName name="__PSL5">[2]Parameters!#REF!</definedName>
    <definedName name="__PSL6" localSheetId="0">[2]Parameters!#REF!</definedName>
    <definedName name="__PSL6" localSheetId="3">[2]Parameters!#REF!</definedName>
    <definedName name="__PSL6">[2]Parameters!#REF!</definedName>
    <definedName name="__REF3" localSheetId="0">#REF!</definedName>
    <definedName name="__REF3" localSheetId="3">#REF!</definedName>
    <definedName name="__REF3" localSheetId="1">#REF!</definedName>
    <definedName name="__REF3">#REF!</definedName>
    <definedName name="__REF5" localSheetId="0">#REF!</definedName>
    <definedName name="__REF5" localSheetId="3">#REF!</definedName>
    <definedName name="__REF5" localSheetId="1">#REF!</definedName>
    <definedName name="__REF5">#REF!</definedName>
    <definedName name="__TS63" localSheetId="0">'[8]OPEX Forecast Inputs'!#REF!</definedName>
    <definedName name="__TS63" localSheetId="3">'[8]OPEX Forecast Inputs'!#REF!</definedName>
    <definedName name="__TS63">'[8]OPEX Forecast Inputs'!#REF!</definedName>
    <definedName name="__VIR7" localSheetId="0">#REF!</definedName>
    <definedName name="__VIR7" localSheetId="3">#REF!</definedName>
    <definedName name="__VIR7" localSheetId="1">#REF!</definedName>
    <definedName name="__VIR7">#REF!</definedName>
    <definedName name="_02.02" localSheetId="0">#REF!</definedName>
    <definedName name="_02.02" localSheetId="3">#REF!</definedName>
    <definedName name="_02.02" localSheetId="1">#REF!</definedName>
    <definedName name="_02.02">#REF!</definedName>
    <definedName name="_AFE1" localSheetId="0">#REF!</definedName>
    <definedName name="_AFE1" localSheetId="3">#REF!</definedName>
    <definedName name="_AFE1" localSheetId="1">#REF!</definedName>
    <definedName name="_AFE1">#REF!</definedName>
    <definedName name="_bsu1" localSheetId="0">[6]Sheet1!#REF!</definedName>
    <definedName name="_bsu1" localSheetId="3">[6]Sheet1!#REF!</definedName>
    <definedName name="_bsu1">[6]Sheet1!#REF!</definedName>
    <definedName name="_C510_Input">'[5]Data Entry'!$D$81:$M$81</definedName>
    <definedName name="_CTB04" localSheetId="0">#REF!</definedName>
    <definedName name="_CTB04" localSheetId="3">#REF!</definedName>
    <definedName name="_CTB04" localSheetId="1">#REF!</definedName>
    <definedName name="_CTB04">#REF!</definedName>
    <definedName name="_DAT1" localSheetId="0">#REF!</definedName>
    <definedName name="_DAT1" localSheetId="3">#REF!</definedName>
    <definedName name="_DAT1" localSheetId="1">#REF!</definedName>
    <definedName name="_DAT1">#REF!</definedName>
    <definedName name="_DAT10" localSheetId="0">#REF!</definedName>
    <definedName name="_DAT10" localSheetId="3">#REF!</definedName>
    <definedName name="_DAT10" localSheetId="1">#REF!</definedName>
    <definedName name="_DAT10">#REF!</definedName>
    <definedName name="_DAT11" localSheetId="0">#REF!</definedName>
    <definedName name="_DAT11" localSheetId="3">#REF!</definedName>
    <definedName name="_DAT11" localSheetId="1">#REF!</definedName>
    <definedName name="_DAT11">#REF!</definedName>
    <definedName name="_DAT12" localSheetId="0">#REF!</definedName>
    <definedName name="_DAT12" localSheetId="3">#REF!</definedName>
    <definedName name="_DAT12" localSheetId="1">#REF!</definedName>
    <definedName name="_DAT12">#REF!</definedName>
    <definedName name="_DAT13" localSheetId="0">#REF!</definedName>
    <definedName name="_DAT13" localSheetId="3">#REF!</definedName>
    <definedName name="_DAT13" localSheetId="1">#REF!</definedName>
    <definedName name="_DAT13">#REF!</definedName>
    <definedName name="_DAT14">'[4]2006'!$D$7:$D$30</definedName>
    <definedName name="_DAT15" localSheetId="0">#REF!</definedName>
    <definedName name="_DAT15" localSheetId="3">#REF!</definedName>
    <definedName name="_DAT15" localSheetId="1">#REF!</definedName>
    <definedName name="_DAT15">#REF!</definedName>
    <definedName name="_DAT16" localSheetId="0">#REF!</definedName>
    <definedName name="_DAT16" localSheetId="3">#REF!</definedName>
    <definedName name="_DAT16" localSheetId="1">#REF!</definedName>
    <definedName name="_DAT16">#REF!</definedName>
    <definedName name="_DAT17" localSheetId="0">#REF!</definedName>
    <definedName name="_DAT17" localSheetId="3">#REF!</definedName>
    <definedName name="_DAT17" localSheetId="1">#REF!</definedName>
    <definedName name="_DAT17">#REF!</definedName>
    <definedName name="_DAT18" localSheetId="0">#REF!</definedName>
    <definedName name="_DAT18" localSheetId="3">#REF!</definedName>
    <definedName name="_DAT18" localSheetId="1">#REF!</definedName>
    <definedName name="_DAT18">#REF!</definedName>
    <definedName name="_DAT19" localSheetId="0">#REF!</definedName>
    <definedName name="_DAT19" localSheetId="3">#REF!</definedName>
    <definedName name="_DAT19" localSheetId="1">#REF!</definedName>
    <definedName name="_DAT19">#REF!</definedName>
    <definedName name="_DAT2" localSheetId="0">#REF!</definedName>
    <definedName name="_DAT2" localSheetId="3">#REF!</definedName>
    <definedName name="_DAT2" localSheetId="1">#REF!</definedName>
    <definedName name="_DAT2">#REF!</definedName>
    <definedName name="_DAT20" localSheetId="0">#REF!</definedName>
    <definedName name="_DAT20" localSheetId="3">#REF!</definedName>
    <definedName name="_DAT20" localSheetId="1">#REF!</definedName>
    <definedName name="_DAT20">#REF!</definedName>
    <definedName name="_DAT21" localSheetId="0">#REF!</definedName>
    <definedName name="_DAT21" localSheetId="3">#REF!</definedName>
    <definedName name="_DAT21" localSheetId="1">#REF!</definedName>
    <definedName name="_DAT21">#REF!</definedName>
    <definedName name="_DAT22" localSheetId="0">#REF!</definedName>
    <definedName name="_DAT22" localSheetId="3">#REF!</definedName>
    <definedName name="_DAT22" localSheetId="1">#REF!</definedName>
    <definedName name="_DAT22">#REF!</definedName>
    <definedName name="_DAT23" localSheetId="0">#REF!</definedName>
    <definedName name="_DAT23" localSheetId="3">#REF!</definedName>
    <definedName name="_DAT23" localSheetId="1">#REF!</definedName>
    <definedName name="_DAT23">#REF!</definedName>
    <definedName name="_DAT24" localSheetId="0">#REF!</definedName>
    <definedName name="_DAT24" localSheetId="3">#REF!</definedName>
    <definedName name="_DAT24" localSheetId="1">#REF!</definedName>
    <definedName name="_DAT24">#REF!</definedName>
    <definedName name="_DAT25" localSheetId="0">#REF!</definedName>
    <definedName name="_DAT25" localSheetId="3">#REF!</definedName>
    <definedName name="_DAT25" localSheetId="1">#REF!</definedName>
    <definedName name="_DAT25">#REF!</definedName>
    <definedName name="_DAT26" localSheetId="0">#REF!</definedName>
    <definedName name="_DAT26" localSheetId="3">#REF!</definedName>
    <definedName name="_DAT26" localSheetId="1">#REF!</definedName>
    <definedName name="_DAT26">#REF!</definedName>
    <definedName name="_DAT27" localSheetId="0">#REF!</definedName>
    <definedName name="_DAT27" localSheetId="3">#REF!</definedName>
    <definedName name="_DAT27" localSheetId="1">#REF!</definedName>
    <definedName name="_DAT27">#REF!</definedName>
    <definedName name="_DAT28" localSheetId="0">#REF!</definedName>
    <definedName name="_DAT28" localSheetId="3">#REF!</definedName>
    <definedName name="_DAT28" localSheetId="1">#REF!</definedName>
    <definedName name="_DAT28">#REF!</definedName>
    <definedName name="_DAT29" localSheetId="0">#REF!</definedName>
    <definedName name="_DAT29" localSheetId="3">#REF!</definedName>
    <definedName name="_DAT29" localSheetId="1">#REF!</definedName>
    <definedName name="_DAT29">#REF!</definedName>
    <definedName name="_DAT3" localSheetId="0">#REF!</definedName>
    <definedName name="_DAT3" localSheetId="3">#REF!</definedName>
    <definedName name="_DAT3" localSheetId="1">#REF!</definedName>
    <definedName name="_DAT3">#REF!</definedName>
    <definedName name="_DAT30" localSheetId="0">#REF!</definedName>
    <definedName name="_DAT30" localSheetId="3">#REF!</definedName>
    <definedName name="_DAT30" localSheetId="1">#REF!</definedName>
    <definedName name="_DAT30">#REF!</definedName>
    <definedName name="_DAT31" localSheetId="0">#REF!</definedName>
    <definedName name="_DAT31" localSheetId="3">#REF!</definedName>
    <definedName name="_DAT31" localSheetId="1">#REF!</definedName>
    <definedName name="_DAT31">#REF!</definedName>
    <definedName name="_DAT32" localSheetId="0">#REF!</definedName>
    <definedName name="_DAT32" localSheetId="3">#REF!</definedName>
    <definedName name="_DAT32" localSheetId="1">#REF!</definedName>
    <definedName name="_DAT32">#REF!</definedName>
    <definedName name="_DAT33" localSheetId="0">#REF!</definedName>
    <definedName name="_DAT33" localSheetId="3">#REF!</definedName>
    <definedName name="_DAT33" localSheetId="1">#REF!</definedName>
    <definedName name="_DAT33">#REF!</definedName>
    <definedName name="_DAT34" localSheetId="0">#REF!</definedName>
    <definedName name="_DAT34" localSheetId="3">#REF!</definedName>
    <definedName name="_DAT34" localSheetId="1">#REF!</definedName>
    <definedName name="_DAT34">#REF!</definedName>
    <definedName name="_DAT35" localSheetId="0">#REF!</definedName>
    <definedName name="_DAT35" localSheetId="3">#REF!</definedName>
    <definedName name="_DAT35" localSheetId="1">#REF!</definedName>
    <definedName name="_DAT35">#REF!</definedName>
    <definedName name="_DAT36" localSheetId="0">#REF!</definedName>
    <definedName name="_DAT36" localSheetId="3">#REF!</definedName>
    <definedName name="_DAT36" localSheetId="1">#REF!</definedName>
    <definedName name="_DAT36">#REF!</definedName>
    <definedName name="_DAT37" localSheetId="0">#REF!</definedName>
    <definedName name="_DAT37" localSheetId="3">#REF!</definedName>
    <definedName name="_DAT37" localSheetId="1">#REF!</definedName>
    <definedName name="_DAT37">#REF!</definedName>
    <definedName name="_DAT38" localSheetId="0">#REF!</definedName>
    <definedName name="_DAT38" localSheetId="3">#REF!</definedName>
    <definedName name="_DAT38" localSheetId="1">#REF!</definedName>
    <definedName name="_DAT38">#REF!</definedName>
    <definedName name="_DAT39" localSheetId="0">#REF!</definedName>
    <definedName name="_DAT39" localSheetId="3">#REF!</definedName>
    <definedName name="_DAT39" localSheetId="1">#REF!</definedName>
    <definedName name="_DAT39">#REF!</definedName>
    <definedName name="_DAT4" localSheetId="0">#REF!</definedName>
    <definedName name="_DAT4" localSheetId="3">#REF!</definedName>
    <definedName name="_DAT4" localSheetId="1">#REF!</definedName>
    <definedName name="_DAT4">#REF!</definedName>
    <definedName name="_DAT40" localSheetId="0">#REF!</definedName>
    <definedName name="_DAT40" localSheetId="3">#REF!</definedName>
    <definedName name="_DAT40" localSheetId="1">#REF!</definedName>
    <definedName name="_DAT40">#REF!</definedName>
    <definedName name="_DAT41" localSheetId="0">#REF!</definedName>
    <definedName name="_DAT41" localSheetId="3">#REF!</definedName>
    <definedName name="_DAT41" localSheetId="1">#REF!</definedName>
    <definedName name="_DAT41">#REF!</definedName>
    <definedName name="_DAT42" localSheetId="0">#REF!</definedName>
    <definedName name="_DAT42" localSheetId="3">#REF!</definedName>
    <definedName name="_DAT42" localSheetId="1">#REF!</definedName>
    <definedName name="_DAT42">#REF!</definedName>
    <definedName name="_DAT43" localSheetId="0">#REF!</definedName>
    <definedName name="_DAT43" localSheetId="3">#REF!</definedName>
    <definedName name="_DAT43" localSheetId="1">#REF!</definedName>
    <definedName name="_DAT43">#REF!</definedName>
    <definedName name="_DAT44" localSheetId="0">#REF!</definedName>
    <definedName name="_DAT44" localSheetId="3">#REF!</definedName>
    <definedName name="_DAT44" localSheetId="1">#REF!</definedName>
    <definedName name="_DAT44">#REF!</definedName>
    <definedName name="_DAT45" localSheetId="0">#REF!</definedName>
    <definedName name="_DAT45" localSheetId="3">#REF!</definedName>
    <definedName name="_DAT45" localSheetId="1">#REF!</definedName>
    <definedName name="_DAT45">#REF!</definedName>
    <definedName name="_DAT46" localSheetId="0">#REF!</definedName>
    <definedName name="_DAT46" localSheetId="3">#REF!</definedName>
    <definedName name="_DAT46" localSheetId="1">#REF!</definedName>
    <definedName name="_DAT46">#REF!</definedName>
    <definedName name="_DAT47" localSheetId="0">#REF!</definedName>
    <definedName name="_DAT47" localSheetId="3">#REF!</definedName>
    <definedName name="_DAT47" localSheetId="1">#REF!</definedName>
    <definedName name="_DAT47">#REF!</definedName>
    <definedName name="_DAT48" localSheetId="0">#REF!</definedName>
    <definedName name="_DAT48" localSheetId="3">#REF!</definedName>
    <definedName name="_DAT48" localSheetId="1">#REF!</definedName>
    <definedName name="_DAT48">#REF!</definedName>
    <definedName name="_DAT49" localSheetId="0">#REF!</definedName>
    <definedName name="_DAT49" localSheetId="3">#REF!</definedName>
    <definedName name="_DAT49" localSheetId="1">#REF!</definedName>
    <definedName name="_DAT49">#REF!</definedName>
    <definedName name="_DAT5" localSheetId="0">#REF!</definedName>
    <definedName name="_DAT5" localSheetId="3">#REF!</definedName>
    <definedName name="_DAT5" localSheetId="1">#REF!</definedName>
    <definedName name="_DAT5">#REF!</definedName>
    <definedName name="_DAT50" localSheetId="0">#REF!</definedName>
    <definedName name="_DAT50" localSheetId="3">#REF!</definedName>
    <definedName name="_DAT50" localSheetId="1">#REF!</definedName>
    <definedName name="_DAT50">#REF!</definedName>
    <definedName name="_DAT51" localSheetId="0">#REF!</definedName>
    <definedName name="_DAT51" localSheetId="3">#REF!</definedName>
    <definedName name="_DAT51" localSheetId="1">#REF!</definedName>
    <definedName name="_DAT51">#REF!</definedName>
    <definedName name="_DAT52" localSheetId="0">#REF!</definedName>
    <definedName name="_DAT52" localSheetId="3">#REF!</definedName>
    <definedName name="_DAT52" localSheetId="1">#REF!</definedName>
    <definedName name="_DAT52">#REF!</definedName>
    <definedName name="_DAT53" localSheetId="0">#REF!</definedName>
    <definedName name="_DAT53" localSheetId="3">#REF!</definedName>
    <definedName name="_DAT53" localSheetId="1">#REF!</definedName>
    <definedName name="_DAT53">#REF!</definedName>
    <definedName name="_DAT54" localSheetId="0">#REF!</definedName>
    <definedName name="_DAT54" localSheetId="3">#REF!</definedName>
    <definedName name="_DAT54" localSheetId="1">#REF!</definedName>
    <definedName name="_DAT54">#REF!</definedName>
    <definedName name="_DAT55" localSheetId="0">#REF!</definedName>
    <definedName name="_DAT55" localSheetId="3">#REF!</definedName>
    <definedName name="_DAT55" localSheetId="1">#REF!</definedName>
    <definedName name="_DAT55">#REF!</definedName>
    <definedName name="_DAT56" localSheetId="0">#REF!</definedName>
    <definedName name="_DAT56" localSheetId="3">#REF!</definedName>
    <definedName name="_DAT56" localSheetId="1">#REF!</definedName>
    <definedName name="_DAT56">#REF!</definedName>
    <definedName name="_DAT57" localSheetId="0">#REF!</definedName>
    <definedName name="_DAT57" localSheetId="3">#REF!</definedName>
    <definedName name="_DAT57" localSheetId="1">#REF!</definedName>
    <definedName name="_DAT57">#REF!</definedName>
    <definedName name="_DAT58" localSheetId="0">#REF!</definedName>
    <definedName name="_DAT58" localSheetId="3">#REF!</definedName>
    <definedName name="_DAT58" localSheetId="1">#REF!</definedName>
    <definedName name="_DAT58">#REF!</definedName>
    <definedName name="_DAT59" localSheetId="0">#REF!</definedName>
    <definedName name="_DAT59" localSheetId="3">#REF!</definedName>
    <definedName name="_DAT59" localSheetId="1">#REF!</definedName>
    <definedName name="_DAT59">#REF!</definedName>
    <definedName name="_DAT6" localSheetId="0">#REF!</definedName>
    <definedName name="_DAT6" localSheetId="3">#REF!</definedName>
    <definedName name="_DAT6" localSheetId="1">#REF!</definedName>
    <definedName name="_DAT6">#REF!</definedName>
    <definedName name="_DAT60" localSheetId="0">#REF!</definedName>
    <definedName name="_DAT60" localSheetId="3">#REF!</definedName>
    <definedName name="_DAT60" localSheetId="1">#REF!</definedName>
    <definedName name="_DAT60">#REF!</definedName>
    <definedName name="_DAT61" localSheetId="0">#REF!</definedName>
    <definedName name="_DAT61" localSheetId="3">#REF!</definedName>
    <definedName name="_DAT61" localSheetId="1">#REF!</definedName>
    <definedName name="_DAT61">#REF!</definedName>
    <definedName name="_DAT62" localSheetId="0">#REF!</definedName>
    <definedName name="_DAT62" localSheetId="3">#REF!</definedName>
    <definedName name="_DAT62" localSheetId="1">#REF!</definedName>
    <definedName name="_DAT62">#REF!</definedName>
    <definedName name="_DAT7" localSheetId="0">#REF!</definedName>
    <definedName name="_DAT7" localSheetId="3">#REF!</definedName>
    <definedName name="_DAT7" localSheetId="1">#REF!</definedName>
    <definedName name="_DAT7">#REF!</definedName>
    <definedName name="_DAT8" localSheetId="0">#REF!</definedName>
    <definedName name="_DAT8" localSheetId="3">#REF!</definedName>
    <definedName name="_DAT8" localSheetId="1">#REF!</definedName>
    <definedName name="_DAT8">#REF!</definedName>
    <definedName name="_DAT9" localSheetId="0">#REF!</definedName>
    <definedName name="_DAT9" localSheetId="3">#REF!</definedName>
    <definedName name="_DAT9" localSheetId="1">#REF!</definedName>
    <definedName name="_DAT9">#REF!</definedName>
    <definedName name="_EPG1" localSheetId="0">#REF!</definedName>
    <definedName name="_EPG1" localSheetId="3">#REF!</definedName>
    <definedName name="_EPG1" localSheetId="1">#REF!</definedName>
    <definedName name="_EPG1">#REF!</definedName>
    <definedName name="_EPG2" localSheetId="0">#REF!</definedName>
    <definedName name="_EPG2" localSheetId="3">#REF!</definedName>
    <definedName name="_EPG2" localSheetId="1">#REF!</definedName>
    <definedName name="_EPG2">#REF!</definedName>
    <definedName name="_EPG3" localSheetId="0">#REF!</definedName>
    <definedName name="_EPG3" localSheetId="3">#REF!</definedName>
    <definedName name="_EPG3" localSheetId="1">#REF!</definedName>
    <definedName name="_EPG3">#REF!</definedName>
    <definedName name="_EPG4" localSheetId="0">#REF!</definedName>
    <definedName name="_EPG4" localSheetId="3">#REF!</definedName>
    <definedName name="_EPG4" localSheetId="1">#REF!</definedName>
    <definedName name="_EPG4">#REF!</definedName>
    <definedName name="_EPG5" localSheetId="0">#REF!</definedName>
    <definedName name="_EPG5" localSheetId="3">#REF!</definedName>
    <definedName name="_EPG5" localSheetId="1">#REF!</definedName>
    <definedName name="_EPG5">#REF!</definedName>
    <definedName name="_EPM1" localSheetId="0">#REF!</definedName>
    <definedName name="_EPM1" localSheetId="3">#REF!</definedName>
    <definedName name="_EPM1" localSheetId="1">#REF!</definedName>
    <definedName name="_EPM1">#REF!</definedName>
    <definedName name="_EPM2" localSheetId="0">#REF!</definedName>
    <definedName name="_EPM2" localSheetId="3">#REF!</definedName>
    <definedName name="_EPM2" localSheetId="1">#REF!</definedName>
    <definedName name="_EPM2">#REF!</definedName>
    <definedName name="_li03" localSheetId="0">#REF!</definedName>
    <definedName name="_li03" localSheetId="3">#REF!</definedName>
    <definedName name="_li03" localSheetId="1">#REF!</definedName>
    <definedName name="_li03">#REF!</definedName>
    <definedName name="_mths" localSheetId="0">#REF!</definedName>
    <definedName name="_mths" localSheetId="3">#REF!</definedName>
    <definedName name="_mths" localSheetId="1">#REF!</definedName>
    <definedName name="_mths">#REF!</definedName>
    <definedName name="_NPV7" localSheetId="0">#REF!</definedName>
    <definedName name="_NPV7" localSheetId="3">#REF!</definedName>
    <definedName name="_NPV7" localSheetId="1">#REF!</definedName>
    <definedName name="_NPV7">#REF!</definedName>
    <definedName name="_PDA1">[7]PDS1!$B$1:$O$30</definedName>
    <definedName name="_PSG1" localSheetId="0">[2]Parameters!#REF!</definedName>
    <definedName name="_PSG1" localSheetId="3">[2]Parameters!#REF!</definedName>
    <definedName name="_PSG1">[2]Parameters!#REF!</definedName>
    <definedName name="_PSG2" localSheetId="0">[2]Parameters!#REF!</definedName>
    <definedName name="_PSG2" localSheetId="3">[2]Parameters!#REF!</definedName>
    <definedName name="_PSG2">[2]Parameters!#REF!</definedName>
    <definedName name="_PSG3" localSheetId="0">[2]Parameters!#REF!</definedName>
    <definedName name="_PSG3" localSheetId="3">[2]Parameters!#REF!</definedName>
    <definedName name="_PSG3">[2]Parameters!#REF!</definedName>
    <definedName name="_PSG4" localSheetId="0">[2]Parameters!#REF!</definedName>
    <definedName name="_PSG4" localSheetId="3">[2]Parameters!#REF!</definedName>
    <definedName name="_PSG4">[2]Parameters!#REF!</definedName>
    <definedName name="_PSG5" localSheetId="0">[2]Parameters!#REF!</definedName>
    <definedName name="_PSG5" localSheetId="3">[2]Parameters!#REF!</definedName>
    <definedName name="_PSG5">[2]Parameters!#REF!</definedName>
    <definedName name="_PSG6" localSheetId="0">[2]Parameters!#REF!</definedName>
    <definedName name="_PSG6" localSheetId="3">[2]Parameters!#REF!</definedName>
    <definedName name="_PSG6">[2]Parameters!#REF!</definedName>
    <definedName name="_PSL1" localSheetId="0">[2]Parameters!#REF!</definedName>
    <definedName name="_PSL1" localSheetId="3">[2]Parameters!#REF!</definedName>
    <definedName name="_PSL1">[2]Parameters!#REF!</definedName>
    <definedName name="_PSL2" localSheetId="0">[2]Parameters!#REF!</definedName>
    <definedName name="_PSL2" localSheetId="3">[2]Parameters!#REF!</definedName>
    <definedName name="_PSL2">[2]Parameters!#REF!</definedName>
    <definedName name="_PSL3" localSheetId="0">[2]Parameters!#REF!</definedName>
    <definedName name="_PSL3" localSheetId="3">[2]Parameters!#REF!</definedName>
    <definedName name="_PSL3">[2]Parameters!#REF!</definedName>
    <definedName name="_PSL4" localSheetId="0">[2]Parameters!#REF!</definedName>
    <definedName name="_PSL4" localSheetId="3">[2]Parameters!#REF!</definedName>
    <definedName name="_PSL4">[2]Parameters!#REF!</definedName>
    <definedName name="_PSL5" localSheetId="0">[2]Parameters!#REF!</definedName>
    <definedName name="_PSL5" localSheetId="3">[2]Parameters!#REF!</definedName>
    <definedName name="_PSL5">[2]Parameters!#REF!</definedName>
    <definedName name="_PSL6" localSheetId="0">[2]Parameters!#REF!</definedName>
    <definedName name="_PSL6" localSheetId="3">[2]Parameters!#REF!</definedName>
    <definedName name="_PSL6">[2]Parameters!#REF!</definedName>
    <definedName name="_REF3" localSheetId="0">#REF!</definedName>
    <definedName name="_REF3" localSheetId="3">#REF!</definedName>
    <definedName name="_REF3" localSheetId="1">#REF!</definedName>
    <definedName name="_REF3">#REF!</definedName>
    <definedName name="_REF5" localSheetId="0">#REF!</definedName>
    <definedName name="_REF5" localSheetId="3">#REF!</definedName>
    <definedName name="_REF5" localSheetId="1">#REF!</definedName>
    <definedName name="_REF5">#REF!</definedName>
    <definedName name="_TS63" localSheetId="0">'[8]OPEX Forecast Inputs'!#REF!</definedName>
    <definedName name="_TS63" localSheetId="3">'[8]OPEX Forecast Inputs'!#REF!</definedName>
    <definedName name="_TS63">'[8]OPEX Forecast Inputs'!#REF!</definedName>
    <definedName name="_VIR7" localSheetId="0">#REF!</definedName>
    <definedName name="_VIR7" localSheetId="3">#REF!</definedName>
    <definedName name="_VIR7" localSheetId="1">#REF!</definedName>
    <definedName name="_VIR7">#REF!</definedName>
    <definedName name="a" localSheetId="0">#REF!</definedName>
    <definedName name="a" localSheetId="3">#REF!</definedName>
    <definedName name="a" localSheetId="1">#REF!</definedName>
    <definedName name="a">#REF!</definedName>
    <definedName name="A_DOWN_ASPHALT" localSheetId="0">'[8]OPEX Forecast Inputs'!#REF!</definedName>
    <definedName name="A_DOWN_ASPHALT" localSheetId="3">'[8]OPEX Forecast Inputs'!#REF!</definedName>
    <definedName name="A_DOWN_ASPHALT">'[8]OPEX Forecast Inputs'!#REF!</definedName>
    <definedName name="A_DOWN_COMP" localSheetId="0">'[8]OPEX Forecast Inputs'!#REF!</definedName>
    <definedName name="A_DOWN_COMP" localSheetId="3">'[8]OPEX Forecast Inputs'!#REF!</definedName>
    <definedName name="A_DOWN_COMP">'[8]OPEX Forecast Inputs'!#REF!</definedName>
    <definedName name="A_DOWN_FAC" localSheetId="0">'[8]OPEX Forecast Inputs'!#REF!</definedName>
    <definedName name="A_DOWN_FAC" localSheetId="3">'[8]OPEX Forecast Inputs'!#REF!</definedName>
    <definedName name="A_DOWN_FAC">'[8]OPEX Forecast Inputs'!#REF!</definedName>
    <definedName name="A_DOWN_GAS" localSheetId="0">'[8]OPEX Forecast Inputs'!#REF!</definedName>
    <definedName name="A_DOWN_GAS" localSheetId="3">'[8]OPEX Forecast Inputs'!#REF!</definedName>
    <definedName name="A_DOWN_GAS">'[8]OPEX Forecast Inputs'!#REF!</definedName>
    <definedName name="A_DOWN_HURR" localSheetId="0">'[8]OPEX Forecast Inputs'!#REF!</definedName>
    <definedName name="A_DOWN_HURR" localSheetId="3">'[8]OPEX Forecast Inputs'!#REF!</definedName>
    <definedName name="A_DOWN_HURR">'[8]OPEX Forecast Inputs'!#REF!</definedName>
    <definedName name="A_DOWN_INIT" localSheetId="0">'[8]OPEX Forecast Inputs'!#REF!</definedName>
    <definedName name="A_DOWN_INIT" localSheetId="3">'[8]OPEX Forecast Inputs'!#REF!</definedName>
    <definedName name="A_DOWN_INIT">'[8]OPEX Forecast Inputs'!#REF!</definedName>
    <definedName name="A_DOWN_MULTI" localSheetId="0">'[8]OPEX Forecast Inputs'!#REF!</definedName>
    <definedName name="A_DOWN_MULTI" localSheetId="3">'[8]OPEX Forecast Inputs'!#REF!</definedName>
    <definedName name="A_DOWN_MULTI">'[8]OPEX Forecast Inputs'!#REF!</definedName>
    <definedName name="A_DOWN_O_1" localSheetId="0">'[8]OPEX Forecast Inputs'!#REF!</definedName>
    <definedName name="A_DOWN_O_1" localSheetId="3">'[8]OPEX Forecast Inputs'!#REF!</definedName>
    <definedName name="A_DOWN_O_1">'[8]OPEX Forecast Inputs'!#REF!</definedName>
    <definedName name="A_DOWN_O_2" localSheetId="0">'[8]OPEX Forecast Inputs'!#REF!</definedName>
    <definedName name="A_DOWN_O_2" localSheetId="3">'[8]OPEX Forecast Inputs'!#REF!</definedName>
    <definedName name="A_DOWN_O_2">'[8]OPEX Forecast Inputs'!#REF!</definedName>
    <definedName name="A_DOWN_PIPE" localSheetId="0">'[8]OPEX Forecast Inputs'!#REF!</definedName>
    <definedName name="A_DOWN_PIPE" localSheetId="3">'[8]OPEX Forecast Inputs'!#REF!</definedName>
    <definedName name="A_DOWN_PIPE">'[8]OPEX Forecast Inputs'!#REF!</definedName>
    <definedName name="A_DOWN_SUB" localSheetId="0">'[8]OPEX Forecast Inputs'!#REF!</definedName>
    <definedName name="A_DOWN_SUB" localSheetId="3">'[8]OPEX Forecast Inputs'!#REF!</definedName>
    <definedName name="A_DOWN_SUB">'[8]OPEX Forecast Inputs'!#REF!</definedName>
    <definedName name="A_DOWN_WATER" localSheetId="0">'[8]OPEX Forecast Inputs'!#REF!</definedName>
    <definedName name="A_DOWN_WATER" localSheetId="3">'[8]OPEX Forecast Inputs'!#REF!</definedName>
    <definedName name="A_DOWN_WATER">'[8]OPEX Forecast Inputs'!#REF!</definedName>
    <definedName name="A_O_ASPH" localSheetId="0">[8]Assumptions!#REF!</definedName>
    <definedName name="A_O_ASPH" localSheetId="3">[8]Assumptions!#REF!</definedName>
    <definedName name="A_O_ASPH">[8]Assumptions!#REF!</definedName>
    <definedName name="A_O_ASPH2" localSheetId="0">[8]Assumptions!#REF!</definedName>
    <definedName name="A_O_ASPH2" localSheetId="3">[8]Assumptions!#REF!</definedName>
    <definedName name="A_O_ASPH2">[8]Assumptions!#REF!</definedName>
    <definedName name="A_O_COMP" localSheetId="0">[8]Assumptions!#REF!</definedName>
    <definedName name="A_O_COMP" localSheetId="3">[8]Assumptions!#REF!</definedName>
    <definedName name="A_O_COMP">[8]Assumptions!#REF!</definedName>
    <definedName name="A_O_COMP2" localSheetId="0">[8]Assumptions!#REF!</definedName>
    <definedName name="A_O_COMP2" localSheetId="3">[8]Assumptions!#REF!</definedName>
    <definedName name="A_O_COMP2">[8]Assumptions!#REF!</definedName>
    <definedName name="A_O_GAS" localSheetId="0">[8]Assumptions!#REF!</definedName>
    <definedName name="A_O_GAS" localSheetId="3">[8]Assumptions!#REF!</definedName>
    <definedName name="A_O_GAS">[8]Assumptions!#REF!</definedName>
    <definedName name="A_O_GAS2" localSheetId="0">[8]Assumptions!#REF!</definedName>
    <definedName name="A_O_GAS2" localSheetId="3">[8]Assumptions!#REF!</definedName>
    <definedName name="A_O_GAS2">[8]Assumptions!#REF!</definedName>
    <definedName name="A_O_INIT" localSheetId="0">[8]Assumptions!#REF!</definedName>
    <definedName name="A_O_INIT" localSheetId="3">[8]Assumptions!#REF!</definedName>
    <definedName name="A_O_INIT">[8]Assumptions!#REF!</definedName>
    <definedName name="A_O_INIT2" localSheetId="0">[8]Assumptions!#REF!</definedName>
    <definedName name="A_O_INIT2" localSheetId="3">[8]Assumptions!#REF!</definedName>
    <definedName name="A_O_INIT2">[8]Assumptions!#REF!</definedName>
    <definedName name="A_O_MULTI" localSheetId="0">[8]Assumptions!#REF!</definedName>
    <definedName name="A_O_MULTI" localSheetId="3">[8]Assumptions!#REF!</definedName>
    <definedName name="A_O_MULTI">[8]Assumptions!#REF!</definedName>
    <definedName name="A_O_MULTI2" localSheetId="0">[8]Assumptions!#REF!</definedName>
    <definedName name="A_O_MULTI2" localSheetId="3">[8]Assumptions!#REF!</definedName>
    <definedName name="A_O_MULTI2">[8]Assumptions!#REF!</definedName>
    <definedName name="A_O_WATER" localSheetId="0">[8]Assumptions!#REF!</definedName>
    <definedName name="A_O_WATER" localSheetId="3">[8]Assumptions!#REF!</definedName>
    <definedName name="A_O_WATER">[8]Assumptions!#REF!</definedName>
    <definedName name="A_O_WATER2" localSheetId="0">[8]Assumptions!#REF!</definedName>
    <definedName name="A_O_WATER2" localSheetId="3">[8]Assumptions!#REF!</definedName>
    <definedName name="A_O_WATER2">[8]Assumptions!#REF!</definedName>
    <definedName name="A_SUB_FAC" localSheetId="0">[8]Assumptions!#REF!</definedName>
    <definedName name="A_SUB_FAC" localSheetId="3">[8]Assumptions!#REF!</definedName>
    <definedName name="A_SUB_FAC">[8]Assumptions!#REF!</definedName>
    <definedName name="A_SUB_FAC2" localSheetId="0">[8]Assumptions!#REF!</definedName>
    <definedName name="A_SUB_FAC2" localSheetId="3">[8]Assumptions!#REF!</definedName>
    <definedName name="A_SUB_FAC2">[8]Assumptions!#REF!</definedName>
    <definedName name="A_TLP_FAC" localSheetId="0">[8]Assumptions!#REF!</definedName>
    <definedName name="A_TLP_FAC" localSheetId="3">[8]Assumptions!#REF!</definedName>
    <definedName name="A_TLP_FAC">[8]Assumptions!#REF!</definedName>
    <definedName name="A_TLP_FAC2" localSheetId="0">[8]Assumptions!#REF!</definedName>
    <definedName name="A_TLP_FAC2" localSheetId="3">[8]Assumptions!#REF!</definedName>
    <definedName name="A_TLP_FAC2">[8]Assumptions!#REF!</definedName>
    <definedName name="A0000000">"SIPM_APPL\"</definedName>
    <definedName name="aa" localSheetId="0">#REF!</definedName>
    <definedName name="aa" localSheetId="3">#REF!</definedName>
    <definedName name="aa" localSheetId="1">#REF!</definedName>
    <definedName name="aa">#REF!</definedName>
    <definedName name="AACOSTSUM">TRUE</definedName>
    <definedName name="Accommodation_EA_Technicians_training_SO1" localSheetId="0">#REF!</definedName>
    <definedName name="Accommodation_EA_Technicians_training_SO1" localSheetId="3">#REF!</definedName>
    <definedName name="Accommodation_EA_Technicians_training_SO1" localSheetId="1">#REF!</definedName>
    <definedName name="Accommodation_EA_Technicians_training_SO1">#REF!</definedName>
    <definedName name="Accounts" localSheetId="0">#REF!</definedName>
    <definedName name="Accounts" localSheetId="3">#REF!</definedName>
    <definedName name="Accounts" localSheetId="1">#REF!</definedName>
    <definedName name="Accounts">#REF!</definedName>
    <definedName name="accr" localSheetId="0">#REF!</definedName>
    <definedName name="accr" localSheetId="3">#REF!</definedName>
    <definedName name="accr" localSheetId="1">#REF!</definedName>
    <definedName name="accr">#REF!</definedName>
    <definedName name="act">[9]Sheet1!$B$1:$B$644</definedName>
    <definedName name="active_oml" localSheetId="0">#REF!</definedName>
    <definedName name="active_oml" localSheetId="3">#REF!</definedName>
    <definedName name="active_oml" localSheetId="1">#REF!</definedName>
    <definedName name="active_oml">#REF!</definedName>
    <definedName name="active_project" localSheetId="0">#REF!</definedName>
    <definedName name="active_project" localSheetId="3">#REF!</definedName>
    <definedName name="active_project" localSheetId="1">#REF!</definedName>
    <definedName name="active_project">#REF!</definedName>
    <definedName name="actual" localSheetId="0">#REF!</definedName>
    <definedName name="actual" localSheetId="3">#REF!</definedName>
    <definedName name="actual" localSheetId="1">#REF!</definedName>
    <definedName name="actual">#REF!</definedName>
    <definedName name="Actual08Monthly" localSheetId="0">#REF!</definedName>
    <definedName name="Actual08Monthly" localSheetId="3">#REF!</definedName>
    <definedName name="Actual08Monthly" localSheetId="1">#REF!</definedName>
    <definedName name="Actual08Monthly">#REF!</definedName>
    <definedName name="Actual08Qtr" localSheetId="0">#REF!</definedName>
    <definedName name="Actual08Qtr" localSheetId="3">#REF!</definedName>
    <definedName name="Actual08Qtr" localSheetId="1">#REF!</definedName>
    <definedName name="Actual08Qtr">#REF!</definedName>
    <definedName name="Actual08YTD" localSheetId="0">#REF!</definedName>
    <definedName name="Actual08YTD" localSheetId="3">#REF!</definedName>
    <definedName name="Actual08YTD" localSheetId="1">#REF!</definedName>
    <definedName name="Actual08YTD">#REF!</definedName>
    <definedName name="ActualQuarterly">'[10]Cons_QTRLY_ KPI_ EST'!$C$5:$F$106</definedName>
    <definedName name="ActualYTD">'[10]Cons YTD KPI EST'!$C$5:$N$106</definedName>
    <definedName name="additional_effort_per_year_required" localSheetId="0">#REF!</definedName>
    <definedName name="additional_effort_per_year_required" localSheetId="3">#REF!</definedName>
    <definedName name="additional_effort_per_year_required" localSheetId="1">#REF!</definedName>
    <definedName name="additional_effort_per_year_required">#REF!</definedName>
    <definedName name="AF" localSheetId="0">#REF!</definedName>
    <definedName name="AF" localSheetId="3">#REF!</definedName>
    <definedName name="AF" localSheetId="1">#REF!</definedName>
    <definedName name="AF">#REF!</definedName>
    <definedName name="afam2001ytd" localSheetId="0">#REF!</definedName>
    <definedName name="afam2001ytd" localSheetId="3">#REF!</definedName>
    <definedName name="afam2001ytd" localSheetId="1">#REF!</definedName>
    <definedName name="afam2001ytd">#REF!</definedName>
    <definedName name="AFE_DESC" localSheetId="0">#REF!</definedName>
    <definedName name="AFE_DESC" localSheetId="3">#REF!</definedName>
    <definedName name="AFE_DESC" localSheetId="1">#REF!</definedName>
    <definedName name="AFE_DESC">#REF!</definedName>
    <definedName name="AFEDESC" localSheetId="0">#REF!</definedName>
    <definedName name="AFEDESC" localSheetId="3">#REF!</definedName>
    <definedName name="AFEDESC" localSheetId="1">#REF!</definedName>
    <definedName name="AFEDESC">#REF!</definedName>
    <definedName name="AFEDESC1" localSheetId="0">#REF!</definedName>
    <definedName name="AFEDESC1" localSheetId="3">#REF!</definedName>
    <definedName name="AFEDESC1" localSheetId="1">#REF!</definedName>
    <definedName name="AFEDESC1">#REF!</definedName>
    <definedName name="AFES" localSheetId="0">#REF!</definedName>
    <definedName name="AFES" localSheetId="3">#REF!</definedName>
    <definedName name="AFES" localSheetId="1">#REF!</definedName>
    <definedName name="AFES">#REF!</definedName>
    <definedName name="AFES1">'[11]POM-AFE'!$A$3:$A$104</definedName>
    <definedName name="AG_Abandonment_Costs" localSheetId="0">#REF!</definedName>
    <definedName name="AG_Abandonment_Costs" localSheetId="3">#REF!</definedName>
    <definedName name="AG_Abandonment_Costs" localSheetId="1">#REF!</definedName>
    <definedName name="AG_Abandonment_Costs">#REF!</definedName>
    <definedName name="ag_adjustment" localSheetId="0">#REF!</definedName>
    <definedName name="ag_adjustment" localSheetId="3">#REF!</definedName>
    <definedName name="ag_adjustment" localSheetId="1">#REF!</definedName>
    <definedName name="ag_adjustment">#REF!</definedName>
    <definedName name="AG_boe_percentage" localSheetId="0">#REF!</definedName>
    <definedName name="AG_boe_percentage" localSheetId="3">#REF!</definedName>
    <definedName name="AG_boe_percentage" localSheetId="1">#REF!</definedName>
    <definedName name="AG_boe_percentage">#REF!</definedName>
    <definedName name="AG_Capex" localSheetId="0">#REF!</definedName>
    <definedName name="AG_Capex" localSheetId="3">#REF!</definedName>
    <definedName name="AG_Capex" localSheetId="1">#REF!</definedName>
    <definedName name="AG_Capex">#REF!</definedName>
    <definedName name="ag_correction" localSheetId="0">#REF!</definedName>
    <definedName name="ag_correction" localSheetId="3">#REF!</definedName>
    <definedName name="ag_correction" localSheetId="1">#REF!</definedName>
    <definedName name="ag_correction">#REF!</definedName>
    <definedName name="AG_Flare_Rate_Input" localSheetId="0">#REF!</definedName>
    <definedName name="AG_Flare_Rate_Input" localSheetId="3">#REF!</definedName>
    <definedName name="AG_Flare_Rate_Input" localSheetId="1">#REF!</definedName>
    <definedName name="AG_Flare_Rate_Input">#REF!</definedName>
    <definedName name="AG_Injected_Rate" localSheetId="0">#REF!</definedName>
    <definedName name="AG_Injected_Rate" localSheetId="3">#REF!</definedName>
    <definedName name="AG_Injected_Rate" localSheetId="1">#REF!</definedName>
    <definedName name="AG_Injected_Rate">#REF!</definedName>
    <definedName name="AG_Opex" localSheetId="0">#REF!</definedName>
    <definedName name="AG_Opex" localSheetId="3">#REF!</definedName>
    <definedName name="AG_Opex" localSheetId="1">#REF!</definedName>
    <definedName name="AG_Opex">#REF!</definedName>
    <definedName name="ag_original" localSheetId="0">#REF!</definedName>
    <definedName name="ag_original" localSheetId="3">#REF!</definedName>
    <definedName name="ag_original" localSheetId="1">#REF!</definedName>
    <definedName name="ag_original">#REF!</definedName>
    <definedName name="AG_to_Oil_Ratio" localSheetId="0">'[12]Reserves Breakdown'!#REF!</definedName>
    <definedName name="AG_to_Oil_Ratio" localSheetId="3">'[12]Reserves Breakdown'!#REF!</definedName>
    <definedName name="AG_to_Oil_Ratio">'[12]Reserves Breakdown'!#REF!</definedName>
    <definedName name="AGFA" localSheetId="0">#REF!</definedName>
    <definedName name="AGFA" localSheetId="3">#REF!</definedName>
    <definedName name="AGFA" localSheetId="1">#REF!</definedName>
    <definedName name="AGFA">#REF!</definedName>
    <definedName name="AGG_Nodes" localSheetId="0">#REF!</definedName>
    <definedName name="AGG_Nodes" localSheetId="3">#REF!</definedName>
    <definedName name="AGG_Nodes" localSheetId="1">#REF!</definedName>
    <definedName name="AGG_Nodes">#REF!</definedName>
    <definedName name="AGOpex" localSheetId="0">#REF!</definedName>
    <definedName name="AGOpex" localSheetId="3">#REF!</definedName>
    <definedName name="AGOpex" localSheetId="1">#REF!</definedName>
    <definedName name="AGOpex">#REF!</definedName>
    <definedName name="AGRate" localSheetId="0">#REF!</definedName>
    <definedName name="AGRate" localSheetId="3">#REF!</definedName>
    <definedName name="AGRate" localSheetId="1">#REF!</definedName>
    <definedName name="AGRate">#REF!</definedName>
    <definedName name="agsales_Prod_enNFA" localSheetId="0">#REF!</definedName>
    <definedName name="agsales_Prod_enNFA" localSheetId="3">#REF!</definedName>
    <definedName name="agsales_Prod_enNFA" localSheetId="1">#REF!</definedName>
    <definedName name="agsales_Prod_enNFA">#REF!</definedName>
    <definedName name="agsales_Prod_nagfra" localSheetId="0">#REF!</definedName>
    <definedName name="agsales_Prod_nagfra" localSheetId="3">#REF!</definedName>
    <definedName name="agsales_Prod_nagfra" localSheetId="1">#REF!</definedName>
    <definedName name="agsales_Prod_nagfra">#REF!</definedName>
    <definedName name="agsales_Prod_NFA" localSheetId="0">#REF!</definedName>
    <definedName name="agsales_Prod_NFA" localSheetId="3">#REF!</definedName>
    <definedName name="agsales_Prod_NFA" localSheetId="1">#REF!</definedName>
    <definedName name="agsales_Prod_NFA">#REF!</definedName>
    <definedName name="agsales_Prod_Other" localSheetId="0">#REF!</definedName>
    <definedName name="agsales_Prod_Other" localSheetId="3">#REF!</definedName>
    <definedName name="agsales_Prod_Other" localSheetId="1">#REF!</definedName>
    <definedName name="agsales_Prod_Other">#REF!</definedName>
    <definedName name="AGSalesRate" localSheetId="0">#REF!</definedName>
    <definedName name="AGSalesRate" localSheetId="3">#REF!</definedName>
    <definedName name="AGSalesRate" localSheetId="1">#REF!</definedName>
    <definedName name="AGSalesRate">#REF!</definedName>
    <definedName name="AGSalesVol" localSheetId="0">#REF!</definedName>
    <definedName name="AGSalesVol" localSheetId="3">#REF!</definedName>
    <definedName name="AGSalesVol" localSheetId="1">#REF!</definedName>
    <definedName name="AGSalesVol">#REF!</definedName>
    <definedName name="AGVol" localSheetId="0">#REF!</definedName>
    <definedName name="AGVol" localSheetId="3">#REF!</definedName>
    <definedName name="AGVol" localSheetId="1">#REF!</definedName>
    <definedName name="AGVol">#REF!</definedName>
    <definedName name="AIMA" localSheetId="0">#REF!</definedName>
    <definedName name="AIMA" localSheetId="3">#REF!</definedName>
    <definedName name="AIMA" localSheetId="1">#REF!</definedName>
    <definedName name="AIMA">#REF!</definedName>
    <definedName name="Alist">[13]ActivityData!$A$2:$A$178</definedName>
    <definedName name="All_Data">[14]Economics!$I$24:$BG$74,[14]Economics!$H$77:$M$91</definedName>
    <definedName name="alllookup" localSheetId="0">[12]Calculations!#REF!</definedName>
    <definedName name="alllookup" localSheetId="3">[12]Calculations!#REF!</definedName>
    <definedName name="alllookup">[12]Calculations!#REF!</definedName>
    <definedName name="Analysis_File" localSheetId="0">#REF!</definedName>
    <definedName name="Analysis_File" localSheetId="3">#REF!</definedName>
    <definedName name="Analysis_File" localSheetId="1">#REF!</definedName>
    <definedName name="Analysis_File">#REF!</definedName>
    <definedName name="Annual_Prod_In" localSheetId="0">#REF!</definedName>
    <definedName name="Annual_Prod_In" localSheetId="3">#REF!</definedName>
    <definedName name="Annual_Prod_In" localSheetId="1">#REF!</definedName>
    <definedName name="Annual_Prod_In">#REF!</definedName>
    <definedName name="AP_after_ET" localSheetId="0">'[15]Erha reconciliation'!#REF!</definedName>
    <definedName name="AP_after_ET" localSheetId="3">'[15]Erha reconciliation'!#REF!</definedName>
    <definedName name="AP_after_ET">'[15]Erha reconciliation'!#REF!</definedName>
    <definedName name="AP_BANK" localSheetId="0">#REF!</definedName>
    <definedName name="AP_BANK" localSheetId="3">#REF!</definedName>
    <definedName name="AP_BANK" localSheetId="1">#REF!</definedName>
    <definedName name="AP_BANK">#REF!</definedName>
    <definedName name="apact1" localSheetId="0">#REF!</definedName>
    <definedName name="apact1" localSheetId="3">#REF!</definedName>
    <definedName name="apact1" localSheetId="1">#REF!</definedName>
    <definedName name="apact1">#REF!</definedName>
    <definedName name="apact2" localSheetId="0">#REF!</definedName>
    <definedName name="apact2" localSheetId="3">#REF!</definedName>
    <definedName name="apact2" localSheetId="1">#REF!</definedName>
    <definedName name="apact2">#REF!</definedName>
    <definedName name="apact3" localSheetId="0">#REF!</definedName>
    <definedName name="apact3" localSheetId="3">#REF!</definedName>
    <definedName name="apact3" localSheetId="1">#REF!</definedName>
    <definedName name="apact3">#REF!</definedName>
    <definedName name="apact4" localSheetId="0">#REF!</definedName>
    <definedName name="apact4" localSheetId="3">#REF!</definedName>
    <definedName name="apact4" localSheetId="1">#REF!</definedName>
    <definedName name="apact4">#REF!</definedName>
    <definedName name="apact5" localSheetId="0">#REF!</definedName>
    <definedName name="apact5" localSheetId="3">#REF!</definedName>
    <definedName name="apact5" localSheetId="1">#REF!</definedName>
    <definedName name="apact5">#REF!</definedName>
    <definedName name="apact6" localSheetId="0">#REF!</definedName>
    <definedName name="apact6" localSheetId="3">#REF!</definedName>
    <definedName name="apact6" localSheetId="1">#REF!</definedName>
    <definedName name="apact6">#REF!</definedName>
    <definedName name="apact7" localSheetId="0">#REF!</definedName>
    <definedName name="apact7" localSheetId="3">#REF!</definedName>
    <definedName name="apact7" localSheetId="1">#REF!</definedName>
    <definedName name="apact7">#REF!</definedName>
    <definedName name="APCHKDATE" localSheetId="0">#REF!</definedName>
    <definedName name="APCHKDATE" localSheetId="3">#REF!</definedName>
    <definedName name="APCHKDATE" localSheetId="1">#REF!</definedName>
    <definedName name="APCHKDATE">#REF!</definedName>
    <definedName name="APCHKNO" localSheetId="0">#REF!</definedName>
    <definedName name="APCHKNO" localSheetId="3">#REF!</definedName>
    <definedName name="APCHKNO" localSheetId="1">#REF!</definedName>
    <definedName name="APCHKNO">#REF!</definedName>
    <definedName name="apcr1" localSheetId="0">#REF!</definedName>
    <definedName name="apcr1" localSheetId="3">#REF!</definedName>
    <definedName name="apcr1" localSheetId="1">#REF!</definedName>
    <definedName name="apcr1">#REF!</definedName>
    <definedName name="apcr2" localSheetId="0">#REF!</definedName>
    <definedName name="apcr2" localSheetId="3">#REF!</definedName>
    <definedName name="apcr2" localSheetId="1">#REF!</definedName>
    <definedName name="apcr2">#REF!</definedName>
    <definedName name="apcr3" localSheetId="0">#REF!</definedName>
    <definedName name="apcr3" localSheetId="3">#REF!</definedName>
    <definedName name="apcr3" localSheetId="1">#REF!</definedName>
    <definedName name="apcr3">#REF!</definedName>
    <definedName name="apcr4" localSheetId="0">#REF!</definedName>
    <definedName name="apcr4" localSheetId="3">#REF!</definedName>
    <definedName name="apcr4" localSheetId="1">#REF!</definedName>
    <definedName name="apcr4">#REF!</definedName>
    <definedName name="apcr5" localSheetId="0">#REF!</definedName>
    <definedName name="apcr5" localSheetId="3">#REF!</definedName>
    <definedName name="apcr5" localSheetId="1">#REF!</definedName>
    <definedName name="apcr5">#REF!</definedName>
    <definedName name="apcr6" localSheetId="0">#REF!</definedName>
    <definedName name="apcr6" localSheetId="3">#REF!</definedName>
    <definedName name="apcr6" localSheetId="1">#REF!</definedName>
    <definedName name="apcr6">#REF!</definedName>
    <definedName name="apcr7" localSheetId="0">#REF!</definedName>
    <definedName name="apcr7" localSheetId="3">#REF!</definedName>
    <definedName name="apcr7" localSheetId="1">#REF!</definedName>
    <definedName name="apcr7">#REF!</definedName>
    <definedName name="APDESC" localSheetId="0">#REF!</definedName>
    <definedName name="APDESC" localSheetId="3">#REF!</definedName>
    <definedName name="APDESC" localSheetId="1">#REF!</definedName>
    <definedName name="APDESC">#REF!</definedName>
    <definedName name="apdr1" localSheetId="0">#REF!</definedName>
    <definedName name="apdr1" localSheetId="3">#REF!</definedName>
    <definedName name="apdr1" localSheetId="1">#REF!</definedName>
    <definedName name="apdr1">#REF!</definedName>
    <definedName name="apdr2" localSheetId="0">#REF!</definedName>
    <definedName name="apdr2" localSheetId="3">#REF!</definedName>
    <definedName name="apdr2" localSheetId="1">#REF!</definedName>
    <definedName name="apdr2">#REF!</definedName>
    <definedName name="apdr3" localSheetId="0">#REF!</definedName>
    <definedName name="apdr3" localSheetId="3">#REF!</definedName>
    <definedName name="apdr3" localSheetId="1">#REF!</definedName>
    <definedName name="apdr3">#REF!</definedName>
    <definedName name="apdr4" localSheetId="0">#REF!</definedName>
    <definedName name="apdr4" localSheetId="3">#REF!</definedName>
    <definedName name="apdr4" localSheetId="1">#REF!</definedName>
    <definedName name="apdr4">#REF!</definedName>
    <definedName name="apdr5" localSheetId="0">#REF!</definedName>
    <definedName name="apdr5" localSheetId="3">#REF!</definedName>
    <definedName name="apdr5" localSheetId="1">#REF!</definedName>
    <definedName name="apdr5">#REF!</definedName>
    <definedName name="apdr6" localSheetId="0">#REF!</definedName>
    <definedName name="apdr6" localSheetId="3">#REF!</definedName>
    <definedName name="apdr6" localSheetId="1">#REF!</definedName>
    <definedName name="apdr6">#REF!</definedName>
    <definedName name="apdr7" localSheetId="0">#REF!</definedName>
    <definedName name="apdr7" localSheetId="3">#REF!</definedName>
    <definedName name="apdr7" localSheetId="1">#REF!</definedName>
    <definedName name="apdr7">#REF!</definedName>
    <definedName name="API">[16]Calculation!$E$9:$E$12</definedName>
    <definedName name="API_SUM">[16]Calculation!$E$14</definedName>
    <definedName name="APINV" localSheetId="0">#REF!</definedName>
    <definedName name="APINV" localSheetId="3">#REF!</definedName>
    <definedName name="APINV" localSheetId="1">#REF!</definedName>
    <definedName name="APINV">#REF!</definedName>
    <definedName name="APINVDATE" localSheetId="0">#REF!</definedName>
    <definedName name="APINVDATE" localSheetId="3">#REF!</definedName>
    <definedName name="APINVDATE" localSheetId="1">#REF!</definedName>
    <definedName name="APINVDATE">#REF!</definedName>
    <definedName name="apln1" localSheetId="0">#REF!</definedName>
    <definedName name="apln1" localSheetId="3">#REF!</definedName>
    <definedName name="apln1" localSheetId="1">#REF!</definedName>
    <definedName name="apln1">#REF!</definedName>
    <definedName name="apln3" localSheetId="0">#REF!</definedName>
    <definedName name="apln3" localSheetId="3">#REF!</definedName>
    <definedName name="apln3" localSheetId="1">#REF!</definedName>
    <definedName name="apln3">#REF!</definedName>
    <definedName name="apln4" localSheetId="0">#REF!</definedName>
    <definedName name="apln4" localSheetId="3">#REF!</definedName>
    <definedName name="apln4" localSheetId="1">#REF!</definedName>
    <definedName name="apln4">#REF!</definedName>
    <definedName name="apln5" localSheetId="0">#REF!</definedName>
    <definedName name="apln5" localSheetId="3">#REF!</definedName>
    <definedName name="apln5" localSheetId="1">#REF!</definedName>
    <definedName name="apln5">#REF!</definedName>
    <definedName name="apln6" localSheetId="0">#REF!</definedName>
    <definedName name="apln6" localSheetId="3">#REF!</definedName>
    <definedName name="apln6" localSheetId="1">#REF!</definedName>
    <definedName name="apln6">#REF!</definedName>
    <definedName name="appo1" localSheetId="0">#REF!</definedName>
    <definedName name="appo1" localSheetId="3">#REF!</definedName>
    <definedName name="appo1" localSheetId="1">#REF!</definedName>
    <definedName name="appo1">#REF!</definedName>
    <definedName name="appo2" localSheetId="0">#REF!</definedName>
    <definedName name="appo2" localSheetId="3">#REF!</definedName>
    <definedName name="appo2" localSheetId="1">#REF!</definedName>
    <definedName name="appo2">#REF!</definedName>
    <definedName name="appo3" localSheetId="0">#REF!</definedName>
    <definedName name="appo3" localSheetId="3">#REF!</definedName>
    <definedName name="appo3" localSheetId="1">#REF!</definedName>
    <definedName name="appo3">#REF!</definedName>
    <definedName name="appo4" localSheetId="0">#REF!</definedName>
    <definedName name="appo4" localSheetId="3">#REF!</definedName>
    <definedName name="appo4" localSheetId="1">#REF!</definedName>
    <definedName name="appo4">#REF!</definedName>
    <definedName name="appo6" localSheetId="0">#REF!</definedName>
    <definedName name="appo6" localSheetId="3">#REF!</definedName>
    <definedName name="appo6" localSheetId="1">#REF!</definedName>
    <definedName name="appo6">#REF!</definedName>
    <definedName name="appo7" localSheetId="0">#REF!</definedName>
    <definedName name="appo7" localSheetId="3">#REF!</definedName>
    <definedName name="appo7" localSheetId="1">#REF!</definedName>
    <definedName name="appo7">#REF!</definedName>
    <definedName name="Appraisal_1_Inp" localSheetId="0">#REF!</definedName>
    <definedName name="Appraisal_1_Inp" localSheetId="3">#REF!</definedName>
    <definedName name="Appraisal_1_Inp" localSheetId="1">#REF!</definedName>
    <definedName name="Appraisal_1_Inp">#REF!</definedName>
    <definedName name="Appraisal_2_Inp" localSheetId="0">#REF!</definedName>
    <definedName name="Appraisal_2_Inp" localSheetId="3">#REF!</definedName>
    <definedName name="Appraisal_2_Inp" localSheetId="1">#REF!</definedName>
    <definedName name="Appraisal_2_Inp">#REF!</definedName>
    <definedName name="Appraisal_MType" localSheetId="0">#REF!</definedName>
    <definedName name="Appraisal_MType" localSheetId="3">#REF!</definedName>
    <definedName name="Appraisal_MType" localSheetId="1">#REF!</definedName>
    <definedName name="Appraisal_MType">#REF!</definedName>
    <definedName name="apprj1" localSheetId="0">#REF!</definedName>
    <definedName name="apprj1" localSheetId="3">#REF!</definedName>
    <definedName name="apprj1" localSheetId="1">#REF!</definedName>
    <definedName name="apprj1">#REF!</definedName>
    <definedName name="apprj2" localSheetId="0">#REF!</definedName>
    <definedName name="apprj2" localSheetId="3">#REF!</definedName>
    <definedName name="apprj2" localSheetId="1">#REF!</definedName>
    <definedName name="apprj2">#REF!</definedName>
    <definedName name="apprj3" localSheetId="0">#REF!</definedName>
    <definedName name="apprj3" localSheetId="3">#REF!</definedName>
    <definedName name="apprj3" localSheetId="1">#REF!</definedName>
    <definedName name="apprj3">#REF!</definedName>
    <definedName name="apprj5" localSheetId="0">#REF!</definedName>
    <definedName name="apprj5" localSheetId="3">#REF!</definedName>
    <definedName name="apprj5" localSheetId="1">#REF!</definedName>
    <definedName name="apprj5">#REF!</definedName>
    <definedName name="apprj6" localSheetId="0">#REF!</definedName>
    <definedName name="apprj6" localSheetId="3">#REF!</definedName>
    <definedName name="apprj6" localSheetId="1">#REF!</definedName>
    <definedName name="apprj6">#REF!</definedName>
    <definedName name="apprj7" localSheetId="0">#REF!</definedName>
    <definedName name="apprj7" localSheetId="3">#REF!</definedName>
    <definedName name="apprj7" localSheetId="1">#REF!</definedName>
    <definedName name="apprj7">#REF!</definedName>
    <definedName name="APRIL" localSheetId="0">#REF!</definedName>
    <definedName name="APRIL" localSheetId="3">#REF!</definedName>
    <definedName name="APRIL" localSheetId="1">#REF!</definedName>
    <definedName name="APRIL">#REF!</definedName>
    <definedName name="aprsp1" localSheetId="0">#REF!</definedName>
    <definedName name="aprsp1" localSheetId="3">#REF!</definedName>
    <definedName name="aprsp1" localSheetId="1">#REF!</definedName>
    <definedName name="aprsp1">#REF!</definedName>
    <definedName name="aprsp2" localSheetId="0">#REF!</definedName>
    <definedName name="aprsp2" localSheetId="3">#REF!</definedName>
    <definedName name="aprsp2" localSheetId="1">#REF!</definedName>
    <definedName name="aprsp2">#REF!</definedName>
    <definedName name="aprsp3" localSheetId="0">#REF!</definedName>
    <definedName name="aprsp3" localSheetId="3">#REF!</definedName>
    <definedName name="aprsp3" localSheetId="1">#REF!</definedName>
    <definedName name="aprsp3">#REF!</definedName>
    <definedName name="aprsp4" localSheetId="0">#REF!</definedName>
    <definedName name="aprsp4" localSheetId="3">#REF!</definedName>
    <definedName name="aprsp4" localSheetId="1">#REF!</definedName>
    <definedName name="aprsp4">#REF!</definedName>
    <definedName name="aprsp6" localSheetId="0">#REF!</definedName>
    <definedName name="aprsp6" localSheetId="3">#REF!</definedName>
    <definedName name="aprsp6" localSheetId="1">#REF!</definedName>
    <definedName name="aprsp6">#REF!</definedName>
    <definedName name="aprsp7" localSheetId="0">#REF!</definedName>
    <definedName name="aprsp7" localSheetId="3">#REF!</definedName>
    <definedName name="aprsp7" localSheetId="1">#REF!</definedName>
    <definedName name="aprsp7">#REF!</definedName>
    <definedName name="apsfx1" localSheetId="0">#REF!</definedName>
    <definedName name="apsfx1" localSheetId="3">#REF!</definedName>
    <definedName name="apsfx1" localSheetId="1">#REF!</definedName>
    <definedName name="apsfx1">#REF!</definedName>
    <definedName name="apsfx2" localSheetId="0">#REF!</definedName>
    <definedName name="apsfx2" localSheetId="3">#REF!</definedName>
    <definedName name="apsfx2" localSheetId="1">#REF!</definedName>
    <definedName name="apsfx2">#REF!</definedName>
    <definedName name="apsfx4" localSheetId="0">#REF!</definedName>
    <definedName name="apsfx4" localSheetId="3">#REF!</definedName>
    <definedName name="apsfx4" localSheetId="1">#REF!</definedName>
    <definedName name="apsfx4">#REF!</definedName>
    <definedName name="apsfx5" localSheetId="0">#REF!</definedName>
    <definedName name="apsfx5" localSheetId="3">#REF!</definedName>
    <definedName name="apsfx5" localSheetId="1">#REF!</definedName>
    <definedName name="apsfx5">#REF!</definedName>
    <definedName name="apsfx6" localSheetId="0">#REF!</definedName>
    <definedName name="apsfx6" localSheetId="3">#REF!</definedName>
    <definedName name="apsfx6" localSheetId="1">#REF!</definedName>
    <definedName name="apsfx6">#REF!</definedName>
    <definedName name="apsfx7" localSheetId="0">#REF!</definedName>
    <definedName name="apsfx7" localSheetId="3">#REF!</definedName>
    <definedName name="apsfx7" localSheetId="1">#REF!</definedName>
    <definedName name="apsfx7">#REF!</definedName>
    <definedName name="APTXCD" localSheetId="0">#REF!</definedName>
    <definedName name="APTXCD" localSheetId="3">#REF!</definedName>
    <definedName name="APTXCD" localSheetId="1">#REF!</definedName>
    <definedName name="APTXCD">#REF!</definedName>
    <definedName name="APVNDRCD" localSheetId="0">#REF!</definedName>
    <definedName name="APVNDRCD" localSheetId="3">#REF!</definedName>
    <definedName name="APVNDRCD" localSheetId="1">#REF!</definedName>
    <definedName name="APVNDRCD">#REF!</definedName>
    <definedName name="asddd" localSheetId="1">#REF!</definedName>
    <definedName name="asddd">#REF!</definedName>
    <definedName name="ASP75CFHSE" localSheetId="0">#REF!</definedName>
    <definedName name="ASP75CFHSE" localSheetId="3">#REF!</definedName>
    <definedName name="ASP75CFHSE" localSheetId="1">#REF!</definedName>
    <definedName name="ASP75CFHSE">#REF!</definedName>
    <definedName name="Asset" localSheetId="0">#REF!</definedName>
    <definedName name="Asset" localSheetId="3">#REF!</definedName>
    <definedName name="Asset" localSheetId="1">#REF!</definedName>
    <definedName name="Asset">#REF!</definedName>
    <definedName name="Asset_name">[17]Economics!$C$13</definedName>
    <definedName name="AssetName" localSheetId="0">#REF!</definedName>
    <definedName name="AssetName" localSheetId="3">#REF!</definedName>
    <definedName name="AssetName" localSheetId="1">#REF!</definedName>
    <definedName name="AssetName">#REF!</definedName>
    <definedName name="Assump_D_0_1" localSheetId="0">[8]Assumptions!#REF!</definedName>
    <definedName name="Assump_D_0_1" localSheetId="3">[8]Assumptions!#REF!</definedName>
    <definedName name="Assump_D_0_1">[8]Assumptions!#REF!</definedName>
    <definedName name="aszdxfc" localSheetId="0">IF('[18]prodprof 1'!XEE1&lt;=[0]!CumP,'[18]prodprof 1'!XEE1*[0]!GORP,[0]!CumP*[0]!GORP+('[18]prodprof 1'!XEE1-[0]!CumP)*([0]!GORP+('[18]prodprof 1'!XEE1-[0]!CumP)*0.5*[0]!SlopeG))</definedName>
    <definedName name="aszdxfc" localSheetId="3">IF('[18]prodprof 1'!XEE1&lt;=[0]!CumP,'[18]prodprof 1'!XEE1*[0]!GORP,[0]!CumP*[0]!GORP+('[18]prodprof 1'!XEE1-[0]!CumP)*([0]!GORP+('[18]prodprof 1'!XEE1-[0]!CumP)*0.5*[0]!SlopeG))</definedName>
    <definedName name="aszdxfc" localSheetId="1">IF('[18]prodprof 1'!XEE1&lt;=CumP,'[18]prodprof 1'!XEE1*GORP,CumP*GORP+('[18]prodprof 1'!XEE1-CumP)*(GORP+('[18]prodprof 1'!XEE1-CumP)*0.5*SlopeG))</definedName>
    <definedName name="aszdxfc">IF('[18]prodprof 1'!XEE1&lt;=CumP,'[18]prodprof 1'!XEE1*GORP,CumP*GORP+('[18]prodprof 1'!XEE1-CumP)*(GORP+('[18]prodprof 1'!XEE1-CumP)*0.5*SlopeG))</definedName>
    <definedName name="aszdxfc1" localSheetId="0">IF('[18]prodprof 1'!XEE1&lt;=[0]!CumP,'[18]prodprof 1'!XEE1*[0]!GORP,[0]!CumP*[0]!GORP+('[18]prodprof 1'!XEE1-[0]!CumP)*([0]!GORP+('[18]prodprof 1'!XEE1-[0]!CumP)*0.5*[0]!SlopeG))</definedName>
    <definedName name="aszdxfc1" localSheetId="3">IF('[18]prodprof 1'!XEE1&lt;=[0]!CumP,'[18]prodprof 1'!XEE1*[0]!GORP,[0]!CumP*[0]!GORP+('[18]prodprof 1'!XEE1-[0]!CumP)*([0]!GORP+('[18]prodprof 1'!XEE1-[0]!CumP)*0.5*[0]!SlopeG))</definedName>
    <definedName name="aszdxfc1" localSheetId="1">IF('[18]prodprof 1'!XEE1&lt;=CumP,'[18]prodprof 1'!XEE1*GORP,CumP*GORP+('[18]prodprof 1'!XEE1-CumP)*(GORP+('[18]prodprof 1'!XEE1-CumP)*0.5*SlopeG))</definedName>
    <definedName name="aszdxfc1">IF('[18]prodprof 1'!XEE1&lt;=CumP,'[18]prodprof 1'!XEE1*GORP,CumP*GORP+('[18]prodprof 1'!XEE1-CumP)*(GORP+('[18]prodprof 1'!XEE1-CumP)*0.5*SlopeG))</definedName>
    <definedName name="aszdxfc1000" localSheetId="0">IF('[18]prodprof 1'!XEE1&lt;=[0]!CumP,'[18]prodprof 1'!XEE1*[0]!GORP,[0]!CumP*[0]!GORP+('[18]prodprof 1'!XEE1-[0]!CumP)*([0]!GORP+('[18]prodprof 1'!XEE1-[0]!CumP)*0.5*[0]!SlopeG))</definedName>
    <definedName name="aszdxfc1000" localSheetId="3">IF('[18]prodprof 1'!XEE1&lt;=[0]!CumP,'[18]prodprof 1'!XEE1*[0]!GORP,[0]!CumP*[0]!GORP+('[18]prodprof 1'!XEE1-[0]!CumP)*([0]!GORP+('[18]prodprof 1'!XEE1-[0]!CumP)*0.5*[0]!SlopeG))</definedName>
    <definedName name="aszdxfc1000" localSheetId="1">IF('[18]prodprof 1'!XEE1&lt;=CumP,'[18]prodprof 1'!XEE1*GORP,CumP*GORP+('[18]prodprof 1'!XEE1-CumP)*(GORP+('[18]prodprof 1'!XEE1-CumP)*0.5*SlopeG))</definedName>
    <definedName name="aszdxfc1000">IF('[18]prodprof 1'!XEE1&lt;=CumP,'[18]prodprof 1'!XEE1*GORP,CumP*GORP+('[18]prodprof 1'!XEE1-CumP)*(GORP+('[18]prodprof 1'!XEE1-CumP)*0.5*SlopeG))</definedName>
    <definedName name="Attrib" localSheetId="0">#REF!</definedName>
    <definedName name="Attrib" localSheetId="3">#REF!</definedName>
    <definedName name="Attrib" localSheetId="1">#REF!</definedName>
    <definedName name="Attrib">#REF!</definedName>
    <definedName name="aug" localSheetId="0">#REF!</definedName>
    <definedName name="aug" localSheetId="3">#REF!</definedName>
    <definedName name="aug" localSheetId="1">#REF!</definedName>
    <definedName name="aug">#REF!</definedName>
    <definedName name="AverageRate" localSheetId="0">#REF!</definedName>
    <definedName name="AverageRate" localSheetId="3">#REF!</definedName>
    <definedName name="AverageRate" localSheetId="1">#REF!</definedName>
    <definedName name="AverageRate">#REF!</definedName>
    <definedName name="AvgRate" localSheetId="0">#REF!</definedName>
    <definedName name="AvgRate" localSheetId="3">#REF!</definedName>
    <definedName name="AvgRate" localSheetId="1">#REF!</definedName>
    <definedName name="AvgRate">#REF!</definedName>
    <definedName name="awa">'[19]AWARDED (2)'!$A$5:$B$74</definedName>
    <definedName name="b">'[20]Mapping Fields to AGG node'!$B$3:$B$171</definedName>
    <definedName name="B100_Calc" localSheetId="0">#REF!</definedName>
    <definedName name="B100_Calc" localSheetId="3">#REF!</definedName>
    <definedName name="B100_Calc" localSheetId="1">#REF!</definedName>
    <definedName name="B100_Calc">#REF!</definedName>
    <definedName name="B110.01_Calc" localSheetId="0">#REF!</definedName>
    <definedName name="B110.01_Calc" localSheetId="3">#REF!</definedName>
    <definedName name="B110.01_Calc" localSheetId="1">#REF!</definedName>
    <definedName name="B110.01_Calc">#REF!</definedName>
    <definedName name="B110.02_Calc" localSheetId="0">#REF!</definedName>
    <definedName name="B110.02_Calc" localSheetId="3">#REF!</definedName>
    <definedName name="B110.02_Calc" localSheetId="1">#REF!</definedName>
    <definedName name="B110.02_Calc">#REF!</definedName>
    <definedName name="B110.03_Calc" localSheetId="0">#REF!</definedName>
    <definedName name="B110.03_Calc" localSheetId="3">#REF!</definedName>
    <definedName name="B110.03_Calc" localSheetId="1">#REF!</definedName>
    <definedName name="B110.03_Calc">#REF!</definedName>
    <definedName name="B110.04_Calc" localSheetId="0">#REF!</definedName>
    <definedName name="B110.04_Calc" localSheetId="3">#REF!</definedName>
    <definedName name="B110.04_Calc" localSheetId="1">#REF!</definedName>
    <definedName name="B110.04_Calc">#REF!</definedName>
    <definedName name="B110.04_Input">'[5]Data Entry'!$D$32:$M$32</definedName>
    <definedName name="B110.05_Calc" localSheetId="0">#REF!</definedName>
    <definedName name="B110.05_Calc" localSheetId="3">#REF!</definedName>
    <definedName name="B110.05_Calc" localSheetId="1">#REF!</definedName>
    <definedName name="B110.05_Calc">#REF!</definedName>
    <definedName name="B110.14_Calc" localSheetId="0">#REF!</definedName>
    <definedName name="B110.14_Calc" localSheetId="3">#REF!</definedName>
    <definedName name="B110.14_Calc" localSheetId="1">#REF!</definedName>
    <definedName name="B110.14_Calc">#REF!</definedName>
    <definedName name="B110.17_Calc" localSheetId="0">#REF!</definedName>
    <definedName name="B110.17_Calc" localSheetId="3">#REF!</definedName>
    <definedName name="B110.17_Calc" localSheetId="1">#REF!</definedName>
    <definedName name="B110.17_Calc">#REF!</definedName>
    <definedName name="B110.21_Calc" localSheetId="0">#REF!</definedName>
    <definedName name="B110.21_Calc" localSheetId="3">#REF!</definedName>
    <definedName name="B110.21_Calc" localSheetId="1">#REF!</definedName>
    <definedName name="B110.21_Calc">#REF!</definedName>
    <definedName name="B110.21_Input">'[5]Data Entry'!$D$37:$M$37</definedName>
    <definedName name="B110_Calc" localSheetId="0">#REF!</definedName>
    <definedName name="B110_Calc" localSheetId="3">#REF!</definedName>
    <definedName name="B110_Calc" localSheetId="1">#REF!</definedName>
    <definedName name="B110_Calc">#REF!</definedName>
    <definedName name="B120.07_Input">'[5]Data Entry'!$D$38:$M$38</definedName>
    <definedName name="B120.08_Calc" localSheetId="0">#REF!</definedName>
    <definedName name="B120.08_Calc" localSheetId="3">#REF!</definedName>
    <definedName name="B120.08_Calc" localSheetId="1">#REF!</definedName>
    <definedName name="B120.08_Calc">#REF!</definedName>
    <definedName name="B120.08_Input">'[5]Data Entry'!$D$39:$M$39</definedName>
    <definedName name="B120.21_Input">'[5]Data Entry'!$D$40:$M$40</definedName>
    <definedName name="B120_Calc" localSheetId="0">#REF!</definedName>
    <definedName name="B120_Calc" localSheetId="3">#REF!</definedName>
    <definedName name="B120_Calc" localSheetId="1">#REF!</definedName>
    <definedName name="B120_Calc">#REF!</definedName>
    <definedName name="B130_Calc" localSheetId="0">#REF!</definedName>
    <definedName name="B130_Calc" localSheetId="3">#REF!</definedName>
    <definedName name="B130_Calc" localSheetId="1">#REF!</definedName>
    <definedName name="B130_Calc">#REF!</definedName>
    <definedName name="B131.01_Calc" localSheetId="0">#REF!</definedName>
    <definedName name="B131.01_Calc" localSheetId="3">#REF!</definedName>
    <definedName name="B131.01_Calc" localSheetId="1">#REF!</definedName>
    <definedName name="B131.01_Calc">#REF!</definedName>
    <definedName name="B131.03_Calc" localSheetId="0">#REF!</definedName>
    <definedName name="B131.03_Calc" localSheetId="3">#REF!</definedName>
    <definedName name="B131.03_Calc" localSheetId="1">#REF!</definedName>
    <definedName name="B131.03_Calc">#REF!</definedName>
    <definedName name="B131.03_Input">'[5]Data Entry'!$D$97:$M$97</definedName>
    <definedName name="B131.13_Calc" localSheetId="0">#REF!</definedName>
    <definedName name="B131.13_Calc" localSheetId="3">#REF!</definedName>
    <definedName name="B131.13_Calc" localSheetId="1">#REF!</definedName>
    <definedName name="B131.13_Calc">#REF!</definedName>
    <definedName name="B131.13_Input">'[5]Data Entry'!$D$98:$M$98</definedName>
    <definedName name="B131_Calc" localSheetId="0">#REF!</definedName>
    <definedName name="B131_Calc" localSheetId="3">#REF!</definedName>
    <definedName name="B131_Calc" localSheetId="1">#REF!</definedName>
    <definedName name="B131_Calc">#REF!</definedName>
    <definedName name="B132.01_Calc" localSheetId="0">#REF!</definedName>
    <definedName name="B132.01_Calc" localSheetId="3">#REF!</definedName>
    <definedName name="B132.01_Calc" localSheetId="1">#REF!</definedName>
    <definedName name="B132.01_Calc">#REF!</definedName>
    <definedName name="B132.02_Calc" localSheetId="0">#REF!</definedName>
    <definedName name="B132.02_Calc" localSheetId="3">#REF!</definedName>
    <definedName name="B132.02_Calc" localSheetId="1">#REF!</definedName>
    <definedName name="B132.02_Calc">#REF!</definedName>
    <definedName name="B132.03_Calc" localSheetId="0">#REF!</definedName>
    <definedName name="B132.03_Calc" localSheetId="3">#REF!</definedName>
    <definedName name="B132.03_Calc" localSheetId="1">#REF!</definedName>
    <definedName name="B132.03_Calc">#REF!</definedName>
    <definedName name="B132.03_Input">'[5]Data Entry'!$D$100:$M$100</definedName>
    <definedName name="B132.04_Calc" localSheetId="0">#REF!</definedName>
    <definedName name="B132.04_Calc" localSheetId="3">#REF!</definedName>
    <definedName name="B132.04_Calc" localSheetId="1">#REF!</definedName>
    <definedName name="B132.04_Calc">#REF!</definedName>
    <definedName name="B132.04_Input">'[5]Data Entry'!$D$101:$M$101</definedName>
    <definedName name="B132.08_Calc">'[5]Automated Balance Sheet'!$F$33:$O$33</definedName>
    <definedName name="B132.09_Calc">'[5]Automated Balance Sheet'!$F$34:$O$34</definedName>
    <definedName name="B132.09_Input">'[5]Data Entry'!$D$102:$M$102</definedName>
    <definedName name="B132_Calc" localSheetId="0">#REF!</definedName>
    <definedName name="B132_Calc" localSheetId="3">#REF!</definedName>
    <definedName name="B132_Calc" localSheetId="1">#REF!</definedName>
    <definedName name="B132_Calc">#REF!</definedName>
    <definedName name="B133_Calc">'[5]Automated Balance Sheet'!$F$35:$O$35</definedName>
    <definedName name="B133_Input">'[5]Data Entry'!$D$41:$M$41</definedName>
    <definedName name="B200_Calc" localSheetId="0">#REF!</definedName>
    <definedName name="B200_Calc" localSheetId="3">#REF!</definedName>
    <definedName name="B200_Calc" localSheetId="1">#REF!</definedName>
    <definedName name="B200_Calc">#REF!</definedName>
    <definedName name="B250_Calc">'[5]Automated Balance Sheet'!$F$43:$O$43</definedName>
    <definedName name="B250_Input">'[5]Data Entry'!$D$42:$M$42</definedName>
    <definedName name="B270_Calc">'[5]Automated Balance Sheet'!$F$38:$O$38</definedName>
    <definedName name="B270_Input">'[5]Data Entry'!$D$43:$M$43</definedName>
    <definedName name="B280.01_Calc" localSheetId="0">#REF!</definedName>
    <definedName name="B280.01_Calc" localSheetId="3">#REF!</definedName>
    <definedName name="B280.01_Calc" localSheetId="1">#REF!</definedName>
    <definedName name="B280.01_Calc">#REF!</definedName>
    <definedName name="B280.02_Calc" localSheetId="0">#REF!</definedName>
    <definedName name="B280.02_Calc" localSheetId="3">#REF!</definedName>
    <definedName name="B280.02_Calc" localSheetId="1">#REF!</definedName>
    <definedName name="B280.02_Calc">#REF!</definedName>
    <definedName name="B280.02_Input">'[5]Data Entry'!$D$99:$M$99</definedName>
    <definedName name="B280_Calc" localSheetId="0">#REF!</definedName>
    <definedName name="B280_Calc" localSheetId="3">#REF!</definedName>
    <definedName name="B280_Calc" localSheetId="1">#REF!</definedName>
    <definedName name="B280_Calc">#REF!</definedName>
    <definedName name="B3_Calc" localSheetId="0">#REF!</definedName>
    <definedName name="B3_Calc" localSheetId="3">#REF!</definedName>
    <definedName name="B3_Calc" localSheetId="1">#REF!</definedName>
    <definedName name="B3_Calc">#REF!</definedName>
    <definedName name="B300_Calc" localSheetId="0">#REF!</definedName>
    <definedName name="B300_Calc" localSheetId="3">#REF!</definedName>
    <definedName name="B300_Calc" localSheetId="1">#REF!</definedName>
    <definedName name="B300_Calc">#REF!</definedName>
    <definedName name="B310_Calc">'[5]Automated Balance Sheet'!$F$46:$O$46</definedName>
    <definedName name="B310_Input">'[5]Data Entry'!$D$44:$M$44</definedName>
    <definedName name="B320_Calc">'[5]Automated Balance Sheet'!$F$47:$O$47</definedName>
    <definedName name="B320_Input">'[5]Data Entry'!$D$45:$M$45</definedName>
    <definedName name="B330_Calc">'[5]Automated Balance Sheet'!$F$48:$O$48</definedName>
    <definedName name="B330_Input">'[5]Data Entry'!$D$46:$M$46</definedName>
    <definedName name="B340_Calc">'[5]Automated Balance Sheet'!$F$49:$O$49</definedName>
    <definedName name="B340_Input">'[5]Data Entry'!$D$47:$M$47</definedName>
    <definedName name="B400_Calc" localSheetId="0">#REF!</definedName>
    <definedName name="B400_Calc" localSheetId="3">#REF!</definedName>
    <definedName name="B400_Calc" localSheetId="1">#REF!</definedName>
    <definedName name="B400_Calc">#REF!</definedName>
    <definedName name="B410_Calc">'[5]Automated Balance Sheet'!$F$54:$O$54</definedName>
    <definedName name="B411_Calc" localSheetId="0">#REF!</definedName>
    <definedName name="B411_Calc" localSheetId="3">#REF!</definedName>
    <definedName name="B411_Calc" localSheetId="1">#REF!</definedName>
    <definedName name="B411_Calc">#REF!</definedName>
    <definedName name="B411_Input">'[5]Data Entry'!$D$48:$M$48</definedName>
    <definedName name="B412_Calc" localSheetId="0">#REF!</definedName>
    <definedName name="B412_Calc" localSheetId="3">#REF!</definedName>
    <definedName name="B412_Calc" localSheetId="1">#REF!</definedName>
    <definedName name="B412_Calc">#REF!</definedName>
    <definedName name="B420_Calc" localSheetId="0">#REF!</definedName>
    <definedName name="B420_Calc" localSheetId="3">#REF!</definedName>
    <definedName name="B420_Calc" localSheetId="1">#REF!</definedName>
    <definedName name="B420_Calc">#REF!</definedName>
    <definedName name="B421.01_Calc">'[5]Automated Balance Sheet'!$F$59:$O$59</definedName>
    <definedName name="B421.02_Calc" localSheetId="0">#REF!</definedName>
    <definedName name="B421.02_Calc" localSheetId="3">#REF!</definedName>
    <definedName name="B421.02_Calc" localSheetId="1">#REF!</definedName>
    <definedName name="B421.02_Calc">#REF!</definedName>
    <definedName name="B421.02_Input">'[5]Data Entry'!$D$50:$M$50</definedName>
    <definedName name="B421.03_Calc" localSheetId="0">#REF!</definedName>
    <definedName name="B421.03_Calc" localSheetId="3">#REF!</definedName>
    <definedName name="B421.03_Calc" localSheetId="1">#REF!</definedName>
    <definedName name="B421.03_Calc">#REF!</definedName>
    <definedName name="B421_01_Input">'[5]Data Entry'!$D$49:$M$49</definedName>
    <definedName name="B421_Calc" localSheetId="0">#REF!</definedName>
    <definedName name="B421_Calc" localSheetId="3">#REF!</definedName>
    <definedName name="B421_Calc" localSheetId="1">#REF!</definedName>
    <definedName name="B421_Calc">#REF!</definedName>
    <definedName name="B422_Calc">'[5]Automated Balance Sheet'!$F$62:$O$62</definedName>
    <definedName name="B422_Input">'[5]Data Entry'!$D$51:$M$51</definedName>
    <definedName name="B500_Calc">'[5]Automated Balance Sheet'!$F$64:$O$64</definedName>
    <definedName name="B500_Input">'[5]Data Entry'!$D$52:$M$52</definedName>
    <definedName name="B600_Calc">'[5]Automated Balance Sheet'!$F$66:$O$66</definedName>
    <definedName name="B610_Calc" localSheetId="0">#REF!</definedName>
    <definedName name="B610_Calc" localSheetId="3">#REF!</definedName>
    <definedName name="B610_Calc" localSheetId="1">#REF!</definedName>
    <definedName name="B610_Calc">#REF!</definedName>
    <definedName name="B610_Input">'[5]Data Entry'!$D$53:$M$53</definedName>
    <definedName name="B620_Calc" localSheetId="0">#REF!</definedName>
    <definedName name="B620_Calc" localSheetId="3">#REF!</definedName>
    <definedName name="B620_Calc" localSheetId="1">#REF!</definedName>
    <definedName name="B620_Calc">#REF!</definedName>
    <definedName name="B620_Input">'[5]Data Entry'!$D$54:$M$54</definedName>
    <definedName name="B630_Calc" localSheetId="0">#REF!</definedName>
    <definedName name="B630_Calc" localSheetId="3">#REF!</definedName>
    <definedName name="B630_Calc" localSheetId="1">#REF!</definedName>
    <definedName name="B630_Calc">#REF!</definedName>
    <definedName name="B630_Input">'[5]Data Entry'!$D$55:$M$55</definedName>
    <definedName name="B640_Calc" localSheetId="0">#REF!</definedName>
    <definedName name="B640_Calc" localSheetId="3">#REF!</definedName>
    <definedName name="B640_Calc" localSheetId="1">#REF!</definedName>
    <definedName name="B640_Calc">#REF!</definedName>
    <definedName name="B650_Calc" localSheetId="0">#REF!</definedName>
    <definedName name="B650_Calc" localSheetId="3">#REF!</definedName>
    <definedName name="B650_Calc" localSheetId="1">#REF!</definedName>
    <definedName name="B650_Calc">#REF!</definedName>
    <definedName name="B650_Input">'[5]Data Entry'!$D$56:$M$56</definedName>
    <definedName name="B7_Calc" localSheetId="0">#REF!</definedName>
    <definedName name="B7_Calc" localSheetId="3">#REF!</definedName>
    <definedName name="B7_Calc" localSheetId="1">#REF!</definedName>
    <definedName name="B7_Calc">#REF!</definedName>
    <definedName name="B800_Calc" localSheetId="0">#REF!</definedName>
    <definedName name="B800_Calc" localSheetId="3">#REF!</definedName>
    <definedName name="B800_Calc" localSheetId="1">#REF!</definedName>
    <definedName name="B800_Calc">#REF!</definedName>
    <definedName name="B810_Calc">'[5]Automated Balance Sheet'!$F$76:$O$76</definedName>
    <definedName name="B810_Input">'[5]Data Entry'!$D$57:$M$57</definedName>
    <definedName name="B820_Calc" localSheetId="0">#REF!</definedName>
    <definedName name="B820_Calc" localSheetId="3">#REF!</definedName>
    <definedName name="B820_Calc" localSheetId="1">#REF!</definedName>
    <definedName name="B820_Calc">#REF!</definedName>
    <definedName name="B821.01_Calc" localSheetId="0">#REF!</definedName>
    <definedName name="B821.01_Calc" localSheetId="3">#REF!</definedName>
    <definedName name="B821.01_Calc" localSheetId="1">#REF!</definedName>
    <definedName name="B821.01_Calc">#REF!</definedName>
    <definedName name="B821.02_Calc" localSheetId="0">#REF!</definedName>
    <definedName name="B821.02_Calc" localSheetId="3">#REF!</definedName>
    <definedName name="B821.02_Calc" localSheetId="1">#REF!</definedName>
    <definedName name="B821.02_Calc">#REF!</definedName>
    <definedName name="B821.03_Calc">'[5]Automated Balance Sheet'!$F$81:$O$81</definedName>
    <definedName name="B821.03_Input">'[5]Data Entry'!$D$59:$M$59</definedName>
    <definedName name="B821.04_Calc" localSheetId="0">#REF!</definedName>
    <definedName name="B821.04_Calc" localSheetId="3">#REF!</definedName>
    <definedName name="B821.04_Calc" localSheetId="1">#REF!</definedName>
    <definedName name="B821.04_Calc">#REF!</definedName>
    <definedName name="B821.04_Input">'[5]Data Entry'!$D$60:$M$60</definedName>
    <definedName name="B821.13_Calc" localSheetId="0">#REF!</definedName>
    <definedName name="B821.13_Calc" localSheetId="3">#REF!</definedName>
    <definedName name="B821.13_Calc" localSheetId="1">#REF!</definedName>
    <definedName name="B821.13_Calc">#REF!</definedName>
    <definedName name="B821.13_Input">'[5]Data Entry'!$D$58:$M$58</definedName>
    <definedName name="B821_Calc" localSheetId="0">#REF!</definedName>
    <definedName name="B821_Calc" localSheetId="3">#REF!</definedName>
    <definedName name="B821_Calc" localSheetId="1">#REF!</definedName>
    <definedName name="B821_Calc">#REF!</definedName>
    <definedName name="B822_Calc" localSheetId="0">#REF!</definedName>
    <definedName name="B822_Calc" localSheetId="3">#REF!</definedName>
    <definedName name="B822_Calc" localSheetId="1">#REF!</definedName>
    <definedName name="B822_Calc">#REF!</definedName>
    <definedName name="B830_Calc">'[5]Automated Balance Sheet'!$F$85:$O$85</definedName>
    <definedName name="B830_Input">'[5]Data Entry'!$D$61:$M$61</definedName>
    <definedName name="B835_Calc" localSheetId="0">#REF!</definedName>
    <definedName name="B835_Calc" localSheetId="3">#REF!</definedName>
    <definedName name="B835_Calc" localSheetId="1">#REF!</definedName>
    <definedName name="B835_Calc">#REF!</definedName>
    <definedName name="B835_Input">'[5]Data Entry'!$D$65:$M$65</definedName>
    <definedName name="B836_Calc" localSheetId="0">#REF!</definedName>
    <definedName name="B836_Calc" localSheetId="3">#REF!</definedName>
    <definedName name="B836_Calc" localSheetId="1">#REF!</definedName>
    <definedName name="B836_Calc">#REF!</definedName>
    <definedName name="B836_Input">'[5]Data Entry'!$D$66:$M$66</definedName>
    <definedName name="B840.01_Calc" localSheetId="0">#REF!</definedName>
    <definedName name="B840.01_Calc" localSheetId="3">#REF!</definedName>
    <definedName name="B840.01_Calc" localSheetId="1">#REF!</definedName>
    <definedName name="B840.01_Calc">#REF!</definedName>
    <definedName name="B840.02_Calc">'[5]Automated Balance Sheet'!$F$90:$O$90</definedName>
    <definedName name="B840.02_Input">'[5]Data Entry'!$D$62:$M$62</definedName>
    <definedName name="B840.03_Calc" localSheetId="0">#REF!</definedName>
    <definedName name="B840.03_Calc" localSheetId="3">#REF!</definedName>
    <definedName name="B840.03_Calc" localSheetId="1">#REF!</definedName>
    <definedName name="B840.03_Calc">#REF!</definedName>
    <definedName name="B840.03_Input">'[5]Data Entry'!$D$63:$M$63</definedName>
    <definedName name="B840.04_Calc" localSheetId="0">#REF!</definedName>
    <definedName name="B840.04_Calc" localSheetId="3">#REF!</definedName>
    <definedName name="B840.04_Calc" localSheetId="1">#REF!</definedName>
    <definedName name="B840.04_Calc">#REF!</definedName>
    <definedName name="B840.04_Input">'[5]Data Entry'!$D$64:$M$64</definedName>
    <definedName name="B840_Calc" localSheetId="0">#REF!</definedName>
    <definedName name="B840_Calc" localSheetId="3">#REF!</definedName>
    <definedName name="B840_Calc" localSheetId="1">#REF!</definedName>
    <definedName name="B840_Calc">#REF!</definedName>
    <definedName name="B900_Calc" localSheetId="0">#REF!</definedName>
    <definedName name="B900_Calc" localSheetId="3">#REF!</definedName>
    <definedName name="B900_Calc" localSheetId="1">#REF!</definedName>
    <definedName name="B900_Calc">#REF!</definedName>
    <definedName name="B910_Calc" localSheetId="0">#REF!</definedName>
    <definedName name="B910_Calc" localSheetId="3">#REF!</definedName>
    <definedName name="B910_Calc" localSheetId="1">#REF!</definedName>
    <definedName name="B910_Calc">#REF!</definedName>
    <definedName name="B911.01_Calc" localSheetId="0">#REF!</definedName>
    <definedName name="B911.01_Calc" localSheetId="3">#REF!</definedName>
    <definedName name="B911.01_Calc" localSheetId="1">#REF!</definedName>
    <definedName name="B911.01_Calc">#REF!</definedName>
    <definedName name="B911.01_Input">'[5]Data Entry'!$D$67:$M$67</definedName>
    <definedName name="B911.02_Calc" localSheetId="0">#REF!</definedName>
    <definedName name="B911.02_Calc" localSheetId="3">#REF!</definedName>
    <definedName name="B911.02_Calc" localSheetId="1">#REF!</definedName>
    <definedName name="B911.02_Calc">#REF!</definedName>
    <definedName name="B911.02_Input">'[5]Data Entry'!$D$71:$M$71</definedName>
    <definedName name="B911_Calc">'[5]Automated Balance Sheet'!$F$96:$O$96</definedName>
    <definedName name="B912.01_Calc" localSheetId="0">#REF!</definedName>
    <definedName name="B912.01_Calc" localSheetId="3">#REF!</definedName>
    <definedName name="B912.01_Calc" localSheetId="1">#REF!</definedName>
    <definedName name="B912.01_Calc">#REF!</definedName>
    <definedName name="B912.01_Input">'[5]Data Entry'!$D$68:$M$68</definedName>
    <definedName name="B912.02_Calc" localSheetId="0">#REF!</definedName>
    <definedName name="B912.02_Calc" localSheetId="3">#REF!</definedName>
    <definedName name="B912.02_Calc" localSheetId="1">#REF!</definedName>
    <definedName name="B912.02_Calc">#REF!</definedName>
    <definedName name="B912.02_Input">'[5]Data Entry'!$D$69:$M$69</definedName>
    <definedName name="B912.06_Calc" localSheetId="0">#REF!</definedName>
    <definedName name="B912.06_Calc" localSheetId="3">#REF!</definedName>
    <definedName name="B912.06_Calc" localSheetId="1">#REF!</definedName>
    <definedName name="B912.06_Calc">#REF!</definedName>
    <definedName name="B912.06_Input">'[5]Data Entry'!$D$70:$M$70</definedName>
    <definedName name="B912_Calc">'[5]Automated Balance Sheet'!$F$99:$O$99</definedName>
    <definedName name="B913_Calc">'[5]Automated Balance Sheet'!$F$103:$O$103</definedName>
    <definedName name="B913_Input">'[5]Data Entry'!$D$72:$M$72</definedName>
    <definedName name="B920_Calc">'[5]Automated Balance Sheet'!$F$104:$O$104</definedName>
    <definedName name="B920_Input">'[5]Data Entry'!$D$73:$M$73</definedName>
    <definedName name="Balance_Sheet_Request_List" localSheetId="0">#REF!</definedName>
    <definedName name="Balance_Sheet_Request_List" localSheetId="3">#REF!</definedName>
    <definedName name="Balance_Sheet_Request_List" localSheetId="1">#REF!</definedName>
    <definedName name="Balance_Sheet_Request_List">#REF!</definedName>
    <definedName name="BANKS" localSheetId="0">#REF!</definedName>
    <definedName name="BANKS" localSheetId="3">#REF!</definedName>
    <definedName name="BANKS" localSheetId="1">#REF!</definedName>
    <definedName name="BANKS">#REF!</definedName>
    <definedName name="Barrels">[16]Calculation!$B$9:$B$12</definedName>
    <definedName name="Barrels_SUM">[16]Calculation!$B$14</definedName>
    <definedName name="BAS_CAPOP_GBL" localSheetId="0">#REF!</definedName>
    <definedName name="BAS_CAPOP_GBL" localSheetId="3">#REF!</definedName>
    <definedName name="BAS_CAPOP_GBL" localSheetId="1">#REF!</definedName>
    <definedName name="BAS_CAPOP_GBL">#REF!</definedName>
    <definedName name="BAS_CAPOP_REG_EPA" localSheetId="0">#REF!</definedName>
    <definedName name="BAS_CAPOP_REG_EPA" localSheetId="3">#REF!</definedName>
    <definedName name="BAS_CAPOP_REG_EPA" localSheetId="1">#REF!</definedName>
    <definedName name="BAS_CAPOP_REG_EPA">#REF!</definedName>
    <definedName name="BAS_CAPOP_REG_EPE" localSheetId="0">#REF!</definedName>
    <definedName name="BAS_CAPOP_REG_EPE" localSheetId="3">#REF!</definedName>
    <definedName name="BAS_CAPOP_REG_EPE" localSheetId="1">#REF!</definedName>
    <definedName name="BAS_CAPOP_REG_EPE">#REF!</definedName>
    <definedName name="BAS_CAPOP_REG_EPG" localSheetId="0">#REF!</definedName>
    <definedName name="BAS_CAPOP_REG_EPG" localSheetId="3">#REF!</definedName>
    <definedName name="BAS_CAPOP_REG_EPG" localSheetId="1">#REF!</definedName>
    <definedName name="BAS_CAPOP_REG_EPG">#REF!</definedName>
    <definedName name="BAS_CAPOP_REG_EPM" localSheetId="0">#REF!</definedName>
    <definedName name="BAS_CAPOP_REG_EPM" localSheetId="3">#REF!</definedName>
    <definedName name="BAS_CAPOP_REG_EPM" localSheetId="1">#REF!</definedName>
    <definedName name="BAS_CAPOP_REG_EPM">#REF!</definedName>
    <definedName name="BAS_CAPOP_REG_EPW" localSheetId="0">#REF!</definedName>
    <definedName name="BAS_CAPOP_REG_EPW" localSheetId="3">#REF!</definedName>
    <definedName name="BAS_CAPOP_REG_EPW" localSheetId="1">#REF!</definedName>
    <definedName name="BAS_CAPOP_REG_EPW">#REF!</definedName>
    <definedName name="BAS_EXPEX_GBL" localSheetId="0">#REF!</definedName>
    <definedName name="BAS_EXPEX_GBL" localSheetId="3">#REF!</definedName>
    <definedName name="BAS_EXPEX_GBL" localSheetId="1">#REF!</definedName>
    <definedName name="BAS_EXPEX_GBL">#REF!</definedName>
    <definedName name="BAS_EXPEX_REG_EPA" localSheetId="0">#REF!</definedName>
    <definedName name="BAS_EXPEX_REG_EPA" localSheetId="3">#REF!</definedName>
    <definedName name="BAS_EXPEX_REG_EPA" localSheetId="1">#REF!</definedName>
    <definedName name="BAS_EXPEX_REG_EPA">#REF!</definedName>
    <definedName name="BAS_EXPEX_REG_EPE" localSheetId="0">#REF!</definedName>
    <definedName name="BAS_EXPEX_REG_EPE" localSheetId="3">#REF!</definedName>
    <definedName name="BAS_EXPEX_REG_EPE" localSheetId="1">#REF!</definedName>
    <definedName name="BAS_EXPEX_REG_EPE">#REF!</definedName>
    <definedName name="BAS_EXPEX_REG_EPG" localSheetId="0">#REF!</definedName>
    <definedName name="BAS_EXPEX_REG_EPG" localSheetId="3">#REF!</definedName>
    <definedName name="BAS_EXPEX_REG_EPG" localSheetId="1">#REF!</definedName>
    <definedName name="BAS_EXPEX_REG_EPG">#REF!</definedName>
    <definedName name="BAS_EXPEX_REG_EPM" localSheetId="0">#REF!</definedName>
    <definedName name="BAS_EXPEX_REG_EPM" localSheetId="3">#REF!</definedName>
    <definedName name="BAS_EXPEX_REG_EPM" localSheetId="1">#REF!</definedName>
    <definedName name="BAS_EXPEX_REG_EPM">#REF!</definedName>
    <definedName name="BAS_EXPEX_REG_EPW" localSheetId="0">#REF!</definedName>
    <definedName name="BAS_EXPEX_REG_EPW" localSheetId="3">#REF!</definedName>
    <definedName name="BAS_EXPEX_REG_EPW" localSheetId="1">#REF!</definedName>
    <definedName name="BAS_EXPEX_REG_EPW">#REF!</definedName>
    <definedName name="BAS_HDCNT_GBL" localSheetId="0">#REF!</definedName>
    <definedName name="BAS_HDCNT_GBL" localSheetId="3">#REF!</definedName>
    <definedName name="BAS_HDCNT_GBL" localSheetId="1">#REF!</definedName>
    <definedName name="BAS_HDCNT_GBL">#REF!</definedName>
    <definedName name="BAS_HDCNT_REG_EPA" localSheetId="0">#REF!</definedName>
    <definedName name="BAS_HDCNT_REG_EPA" localSheetId="3">#REF!</definedName>
    <definedName name="BAS_HDCNT_REG_EPA" localSheetId="1">#REF!</definedName>
    <definedName name="BAS_HDCNT_REG_EPA">#REF!</definedName>
    <definedName name="BAS_HDCNT_REG_EPE" localSheetId="0">#REF!</definedName>
    <definedName name="BAS_HDCNT_REG_EPE" localSheetId="3">#REF!</definedName>
    <definedName name="BAS_HDCNT_REG_EPE" localSheetId="1">#REF!</definedName>
    <definedName name="BAS_HDCNT_REG_EPE">#REF!</definedName>
    <definedName name="BAS_HDCNT_REG_EPG" localSheetId="0">#REF!</definedName>
    <definedName name="BAS_HDCNT_REG_EPG" localSheetId="3">#REF!</definedName>
    <definedName name="BAS_HDCNT_REG_EPG" localSheetId="1">#REF!</definedName>
    <definedName name="BAS_HDCNT_REG_EPG">#REF!</definedName>
    <definedName name="BAS_HDCNT_REG_EPM" localSheetId="0">#REF!</definedName>
    <definedName name="BAS_HDCNT_REG_EPM" localSheetId="3">#REF!</definedName>
    <definedName name="BAS_HDCNT_REG_EPM" localSheetId="1">#REF!</definedName>
    <definedName name="BAS_HDCNT_REG_EPM">#REF!</definedName>
    <definedName name="BAS_HDCNT_REG_EPW" localSheetId="0">#REF!</definedName>
    <definedName name="BAS_HDCNT_REG_EPW" localSheetId="3">#REF!</definedName>
    <definedName name="BAS_HDCNT_REG_EPW" localSheetId="1">#REF!</definedName>
    <definedName name="BAS_HDCNT_REG_EPW">#REF!</definedName>
    <definedName name="BAS_TW_REG_EPA" localSheetId="0">#REF!</definedName>
    <definedName name="BAS_TW_REG_EPA" localSheetId="3">#REF!</definedName>
    <definedName name="BAS_TW_REG_EPA" localSheetId="1">#REF!</definedName>
    <definedName name="BAS_TW_REG_EPA">#REF!</definedName>
    <definedName name="BAS_TW_REG_EPM" localSheetId="0">#REF!</definedName>
    <definedName name="BAS_TW_REG_EPM" localSheetId="3">#REF!</definedName>
    <definedName name="BAS_TW_REG_EPM" localSheetId="1">#REF!</definedName>
    <definedName name="BAS_TW_REG_EPM">#REF!</definedName>
    <definedName name="BAS_TW_REG_EPM_ME" localSheetId="0">#REF!</definedName>
    <definedName name="BAS_TW_REG_EPM_ME" localSheetId="3">#REF!</definedName>
    <definedName name="BAS_TW_REG_EPM_ME" localSheetId="1">#REF!</definedName>
    <definedName name="BAS_TW_REG_EPM_ME">#REF!</definedName>
    <definedName name="base">'[9]Budget Data'!$A$2:$AI$170</definedName>
    <definedName name="Base_Year" localSheetId="0">#REF!</definedName>
    <definedName name="Base_Year" localSheetId="3">#REF!</definedName>
    <definedName name="Base_Year" localSheetId="1">#REF!</definedName>
    <definedName name="Base_Year">#REF!</definedName>
    <definedName name="base2">'[21]Mapping Fields to AGG node'!$A$3:$A$171</definedName>
    <definedName name="BBLC" localSheetId="0">#REF!</definedName>
    <definedName name="BBLC" localSheetId="3">#REF!</definedName>
    <definedName name="BBLC" localSheetId="1">#REF!</definedName>
    <definedName name="BBLC">#REF!</definedName>
    <definedName name="BCI" localSheetId="0" hidden="1">{"'IM V02'!$A$1:$W$57"}</definedName>
    <definedName name="BCI" localSheetId="3" hidden="1">{"'IM V02'!$A$1:$W$57"}</definedName>
    <definedName name="BCI" localSheetId="1" hidden="1">{"'IM V02'!$A$1:$W$57"}</definedName>
    <definedName name="BCI" hidden="1">{"'IM V02'!$A$1:$W$57"}</definedName>
    <definedName name="BCIR" localSheetId="0" hidden="1">{"'IM V02'!$A$1:$W$57"}</definedName>
    <definedName name="BCIR" localSheetId="3" hidden="1">{"'IM V02'!$A$1:$W$57"}</definedName>
    <definedName name="BCIR" localSheetId="1" hidden="1">{"'IM V02'!$A$1:$W$57"}</definedName>
    <definedName name="BCIR" hidden="1">{"'IM V02'!$A$1:$W$57"}</definedName>
    <definedName name="bdb" localSheetId="0">#REF!</definedName>
    <definedName name="bdb" localSheetId="3">#REF!</definedName>
    <definedName name="bdb" localSheetId="1">#REF!</definedName>
    <definedName name="bdb">#REF!</definedName>
    <definedName name="bg" localSheetId="0">#REF!</definedName>
    <definedName name="bg" localSheetId="3">#REF!</definedName>
    <definedName name="bg" localSheetId="1">#REF!</definedName>
    <definedName name="bg">#REF!</definedName>
    <definedName name="BGT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localSheetId="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localSheetId="1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hg" localSheetId="0">#REF!</definedName>
    <definedName name="bhg" localSheetId="3">#REF!</definedName>
    <definedName name="bhg" localSheetId="1">#REF!</definedName>
    <definedName name="bhg">#REF!</definedName>
    <definedName name="bhy">[22]estgl81!$Y$39:$Y$43</definedName>
    <definedName name="BLANK1" localSheetId="0">#REF!</definedName>
    <definedName name="BLANK1" localSheetId="3">#REF!</definedName>
    <definedName name="BLANK1" localSheetId="1">#REF!</definedName>
    <definedName name="BLANK1">#REF!</definedName>
    <definedName name="BLANK2" localSheetId="0">#REF!</definedName>
    <definedName name="BLANK2" localSheetId="3">#REF!</definedName>
    <definedName name="BLANK2" localSheetId="1">#REF!</definedName>
    <definedName name="BLANK2">#REF!</definedName>
    <definedName name="BLANK3" localSheetId="0">#REF!</definedName>
    <definedName name="BLANK3" localSheetId="3">#REF!</definedName>
    <definedName name="BLANK3" localSheetId="1">#REF!</definedName>
    <definedName name="BLANK3">#REF!</definedName>
    <definedName name="BLANK4" localSheetId="0">#REF!</definedName>
    <definedName name="BLANK4" localSheetId="3">#REF!</definedName>
    <definedName name="BLANK4" localSheetId="1">#REF!</definedName>
    <definedName name="BLANK4">#REF!</definedName>
    <definedName name="blc">'[23]Budget, LEE &amp; Commitments'!$A$7:$G$49</definedName>
    <definedName name="BLC_FLag" localSheetId="0">#REF!</definedName>
    <definedName name="BLC_FLag" localSheetId="3">#REF!</definedName>
    <definedName name="BLC_FLag" localSheetId="1">#REF!</definedName>
    <definedName name="BLC_FLag">#REF!</definedName>
    <definedName name="blcc" localSheetId="0">#REF!</definedName>
    <definedName name="blcc" localSheetId="3">#REF!</definedName>
    <definedName name="blcc" localSheetId="1">#REF!</definedName>
    <definedName name="blcc">#REF!</definedName>
    <definedName name="BNK_ADRS" localSheetId="0">#REF!</definedName>
    <definedName name="BNK_ADRS" localSheetId="3">#REF!</definedName>
    <definedName name="BNK_ADRS" localSheetId="1">#REF!</definedName>
    <definedName name="BNK_ADRS">#REF!</definedName>
    <definedName name="BNK_CODE" localSheetId="0">#REF!</definedName>
    <definedName name="BNK_CODE" localSheetId="3">#REF!</definedName>
    <definedName name="BNK_CODE" localSheetId="1">#REF!</definedName>
    <definedName name="BNK_CODE">#REF!</definedName>
    <definedName name="boe" localSheetId="0">#REF!</definedName>
    <definedName name="boe" localSheetId="3">#REF!</definedName>
    <definedName name="boe" localSheetId="1">#REF!</definedName>
    <definedName name="boe">#REF!</definedName>
    <definedName name="boe_correction" localSheetId="0">#REF!</definedName>
    <definedName name="boe_correction" localSheetId="3">#REF!</definedName>
    <definedName name="boe_correction" localSheetId="1">#REF!</definedName>
    <definedName name="boe_correction">#REF!</definedName>
    <definedName name="boe_gas">[24]SetUp!$D$9</definedName>
    <definedName name="boe_nagfra" localSheetId="0">#REF!</definedName>
    <definedName name="boe_nagfra" localSheetId="3">#REF!</definedName>
    <definedName name="boe_nagfra" localSheetId="1">#REF!</definedName>
    <definedName name="boe_nagfra">#REF!</definedName>
    <definedName name="boe_percent" localSheetId="0">#REF!</definedName>
    <definedName name="boe_percent" localSheetId="3">#REF!</definedName>
    <definedName name="boe_percent" localSheetId="1">#REF!</definedName>
    <definedName name="boe_percent">#REF!</definedName>
    <definedName name="BoE_Production" localSheetId="0">#REF!</definedName>
    <definedName name="BoE_Production" localSheetId="3">#REF!</definedName>
    <definedName name="BoE_Production" localSheetId="1">#REF!</definedName>
    <definedName name="BoE_Production">#REF!</definedName>
    <definedName name="boe_proved" localSheetId="0">#REF!</definedName>
    <definedName name="boe_proved" localSheetId="3">#REF!</definedName>
    <definedName name="boe_proved" localSheetId="1">#REF!</definedName>
    <definedName name="boe_proved">#REF!</definedName>
    <definedName name="boe_Total" localSheetId="0">#REF!</definedName>
    <definedName name="boe_Total" localSheetId="3">#REF!</definedName>
    <definedName name="boe_Total" localSheetId="1">#REF!</definedName>
    <definedName name="boe_Total">#REF!</definedName>
    <definedName name="BOESales" localSheetId="0">#REF!</definedName>
    <definedName name="BOESales" localSheetId="3">#REF!</definedName>
    <definedName name="BOESales" localSheetId="1">#REF!</definedName>
    <definedName name="BOESales">#REF!</definedName>
    <definedName name="BOEVol" localSheetId="0">#REF!</definedName>
    <definedName name="BOEVol" localSheetId="3">#REF!</definedName>
    <definedName name="BOEVol" localSheetId="1">#REF!</definedName>
    <definedName name="BOEVol">#REF!</definedName>
    <definedName name="bof" localSheetId="0">[25]Sheet1!#REF!</definedName>
    <definedName name="bof" localSheetId="3">[25]Sheet1!#REF!</definedName>
    <definedName name="bof">[25]Sheet1!#REF!</definedName>
    <definedName name="Bolia_Exploration_Well" localSheetId="0">#REF!</definedName>
    <definedName name="Bolia_Exploration_Well" localSheetId="3">#REF!</definedName>
    <definedName name="Bolia_Exploration_Well" localSheetId="1">#REF!</definedName>
    <definedName name="Bolia_Exploration_Well">#REF!</definedName>
    <definedName name="Bonga_West_Exploration_Well" localSheetId="0">#REF!</definedName>
    <definedName name="Bonga_West_Exploration_Well" localSheetId="3">#REF!</definedName>
    <definedName name="Bonga_West_Exploration_Well" localSheetId="1">#REF!</definedName>
    <definedName name="Bonga_West_Exploration_Well">#REF!</definedName>
    <definedName name="Bonny_API">'[26]Data Entry'!$G$9</definedName>
    <definedName name="Bonny_Barrels">'[26]Data Entry'!$C$9</definedName>
    <definedName name="Bonny_US">'[26]Data Entry'!$E$9</definedName>
    <definedName name="Bonus_Inp">[27]Sheet1!$D$50:$AZ$50</definedName>
    <definedName name="bonus_recovered">[27]Sheet1!$D$148:$AZ$148</definedName>
    <definedName name="booked_gas_reserves_per_manyear" localSheetId="0">#REF!</definedName>
    <definedName name="booked_gas_reserves_per_manyear" localSheetId="3">#REF!</definedName>
    <definedName name="booked_gas_reserves_per_manyear" localSheetId="1">#REF!</definedName>
    <definedName name="booked_gas_reserves_per_manyear">#REF!</definedName>
    <definedName name="booked_oil_reserves_per_manyear" localSheetId="0">#REF!</definedName>
    <definedName name="booked_oil_reserves_per_manyear" localSheetId="3">#REF!</definedName>
    <definedName name="booked_oil_reserves_per_manyear" localSheetId="1">#REF!</definedName>
    <definedName name="booked_oil_reserves_per_manyear">#REF!</definedName>
    <definedName name="BP_ag" localSheetId="0">#REF!</definedName>
    <definedName name="BP_ag" localSheetId="3">#REF!</definedName>
    <definedName name="BP_ag" localSheetId="1">#REF!</definedName>
    <definedName name="BP_ag">#REF!</definedName>
    <definedName name="BP_cond" localSheetId="0">#REF!</definedName>
    <definedName name="BP_cond" localSheetId="3">#REF!</definedName>
    <definedName name="BP_cond" localSheetId="1">#REF!</definedName>
    <definedName name="BP_cond">#REF!</definedName>
    <definedName name="BP_nag" localSheetId="0">#REF!</definedName>
    <definedName name="BP_nag" localSheetId="3">#REF!</definedName>
    <definedName name="BP_nag" localSheetId="1">#REF!</definedName>
    <definedName name="BP_nag">#REF!</definedName>
    <definedName name="BP_oi" localSheetId="0">#REF!</definedName>
    <definedName name="BP_oi" localSheetId="3">#REF!</definedName>
    <definedName name="BP_oi" localSheetId="1">#REF!</definedName>
    <definedName name="BP_oi">#REF!</definedName>
    <definedName name="BP_oil" localSheetId="0">#REF!</definedName>
    <definedName name="BP_oil" localSheetId="3">#REF!</definedName>
    <definedName name="BP_oil" localSheetId="1">#REF!</definedName>
    <definedName name="BP_oil">#REF!</definedName>
    <definedName name="BP_Priority" localSheetId="0">#REF!</definedName>
    <definedName name="BP_Priority" localSheetId="3">#REF!</definedName>
    <definedName name="BP_Priority" localSheetId="1">#REF!</definedName>
    <definedName name="BP_Priority">#REF!</definedName>
    <definedName name="Brass_API">'[26]Data Entry'!$G$11</definedName>
    <definedName name="Brass_Barrels">'[26]Data Entry'!$C$11</definedName>
    <definedName name="Brass_US">'[26]Data Entry'!$E$11</definedName>
    <definedName name="brt">[28]Sheet2!$A$2:$A$165</definedName>
    <definedName name="BSS_CAPOP_GBL" localSheetId="0">#REF!</definedName>
    <definedName name="BSS_CAPOP_GBL" localSheetId="3">#REF!</definedName>
    <definedName name="BSS_CAPOP_GBL" localSheetId="1">#REF!</definedName>
    <definedName name="BSS_CAPOP_GBL">#REF!</definedName>
    <definedName name="BSS_CAPOP_REG_EPA" localSheetId="0">#REF!</definedName>
    <definedName name="BSS_CAPOP_REG_EPA" localSheetId="3">#REF!</definedName>
    <definedName name="BSS_CAPOP_REG_EPA" localSheetId="1">#REF!</definedName>
    <definedName name="BSS_CAPOP_REG_EPA">#REF!</definedName>
    <definedName name="BSS_CAPOP_REG_EPE" localSheetId="0">#REF!</definedName>
    <definedName name="BSS_CAPOP_REG_EPE" localSheetId="3">#REF!</definedName>
    <definedName name="BSS_CAPOP_REG_EPE" localSheetId="1">#REF!</definedName>
    <definedName name="BSS_CAPOP_REG_EPE">#REF!</definedName>
    <definedName name="BSS_CAPOP_REG_EPG" localSheetId="0">#REF!</definedName>
    <definedName name="BSS_CAPOP_REG_EPG" localSheetId="3">#REF!</definedName>
    <definedName name="BSS_CAPOP_REG_EPG" localSheetId="1">#REF!</definedName>
    <definedName name="BSS_CAPOP_REG_EPG">#REF!</definedName>
    <definedName name="BSS_CAPOP_REG_EPM" localSheetId="0">#REF!</definedName>
    <definedName name="BSS_CAPOP_REG_EPM" localSheetId="3">#REF!</definedName>
    <definedName name="BSS_CAPOP_REG_EPM" localSheetId="1">#REF!</definedName>
    <definedName name="BSS_CAPOP_REG_EPM">#REF!</definedName>
    <definedName name="BSS_CAPOP_REG_EPW" localSheetId="0">#REF!</definedName>
    <definedName name="BSS_CAPOP_REG_EPW" localSheetId="3">#REF!</definedName>
    <definedName name="BSS_CAPOP_REG_EPW" localSheetId="1">#REF!</definedName>
    <definedName name="BSS_CAPOP_REG_EPW">#REF!</definedName>
    <definedName name="BSS_EXPEX_GBL" localSheetId="0">#REF!</definedName>
    <definedName name="BSS_EXPEX_GBL" localSheetId="3">#REF!</definedName>
    <definedName name="BSS_EXPEX_GBL" localSheetId="1">#REF!</definedName>
    <definedName name="BSS_EXPEX_GBL">#REF!</definedName>
    <definedName name="BSS_EXPEX_REG_EPA" localSheetId="0">#REF!</definedName>
    <definedName name="BSS_EXPEX_REG_EPA" localSheetId="3">#REF!</definedName>
    <definedName name="BSS_EXPEX_REG_EPA" localSheetId="1">#REF!</definedName>
    <definedName name="BSS_EXPEX_REG_EPA">#REF!</definedName>
    <definedName name="BSS_EXPEX_REG_EPE" localSheetId="0">#REF!</definedName>
    <definedName name="BSS_EXPEX_REG_EPE" localSheetId="3">#REF!</definedName>
    <definedName name="BSS_EXPEX_REG_EPE" localSheetId="1">#REF!</definedName>
    <definedName name="BSS_EXPEX_REG_EPE">#REF!</definedName>
    <definedName name="BSS_EXPEX_REG_EPG" localSheetId="0">#REF!</definedName>
    <definedName name="BSS_EXPEX_REG_EPG" localSheetId="3">#REF!</definedName>
    <definedName name="BSS_EXPEX_REG_EPG" localSheetId="1">#REF!</definedName>
    <definedName name="BSS_EXPEX_REG_EPG">#REF!</definedName>
    <definedName name="BSS_EXPEX_REG_EPM" localSheetId="0">#REF!</definedName>
    <definedName name="BSS_EXPEX_REG_EPM" localSheetId="3">#REF!</definedName>
    <definedName name="BSS_EXPEX_REG_EPM" localSheetId="1">#REF!</definedName>
    <definedName name="BSS_EXPEX_REG_EPM">#REF!</definedName>
    <definedName name="BSS_EXPEX_REG_EPW" localSheetId="0">#REF!</definedName>
    <definedName name="BSS_EXPEX_REG_EPW" localSheetId="3">#REF!</definedName>
    <definedName name="BSS_EXPEX_REG_EPW" localSheetId="1">#REF!</definedName>
    <definedName name="BSS_EXPEX_REG_EPW">#REF!</definedName>
    <definedName name="BSS_HDCNT_GBL" localSheetId="0">#REF!</definedName>
    <definedName name="BSS_HDCNT_GBL" localSheetId="3">#REF!</definedName>
    <definedName name="BSS_HDCNT_GBL" localSheetId="1">#REF!</definedName>
    <definedName name="BSS_HDCNT_GBL">#REF!</definedName>
    <definedName name="BSS_HDCNT_REG_EPA" localSheetId="0">#REF!</definedName>
    <definedName name="BSS_HDCNT_REG_EPA" localSheetId="3">#REF!</definedName>
    <definedName name="BSS_HDCNT_REG_EPA" localSheetId="1">#REF!</definedName>
    <definedName name="BSS_HDCNT_REG_EPA">#REF!</definedName>
    <definedName name="BSS_HDCNT_REG_EPE" localSheetId="0">#REF!</definedName>
    <definedName name="BSS_HDCNT_REG_EPE" localSheetId="3">#REF!</definedName>
    <definedName name="BSS_HDCNT_REG_EPE" localSheetId="1">#REF!</definedName>
    <definedName name="BSS_HDCNT_REG_EPE">#REF!</definedName>
    <definedName name="BSS_HDCNT_REG_EPG" localSheetId="0">#REF!</definedName>
    <definedName name="BSS_HDCNT_REG_EPG" localSheetId="3">#REF!</definedName>
    <definedName name="BSS_HDCNT_REG_EPG" localSheetId="1">#REF!</definedName>
    <definedName name="BSS_HDCNT_REG_EPG">#REF!</definedName>
    <definedName name="BSS_HDCNT_REG_EPM" localSheetId="0">#REF!</definedName>
    <definedName name="BSS_HDCNT_REG_EPM" localSheetId="3">#REF!</definedName>
    <definedName name="BSS_HDCNT_REG_EPM" localSheetId="1">#REF!</definedName>
    <definedName name="BSS_HDCNT_REG_EPM">#REF!</definedName>
    <definedName name="BSS_HDCNT_REG_EPW" localSheetId="0">#REF!</definedName>
    <definedName name="BSS_HDCNT_REG_EPW" localSheetId="3">#REF!</definedName>
    <definedName name="BSS_HDCNT_REG_EPW" localSheetId="1">#REF!</definedName>
    <definedName name="BSS_HDCNT_REG_EPW">#REF!</definedName>
    <definedName name="BSS_TW_REG_EPA" localSheetId="0">#REF!</definedName>
    <definedName name="BSS_TW_REG_EPA" localSheetId="3">#REF!</definedName>
    <definedName name="BSS_TW_REG_EPA" localSheetId="1">#REF!</definedName>
    <definedName name="BSS_TW_REG_EPA">#REF!</definedName>
    <definedName name="BSS_TW_REG_EPM" localSheetId="0">#REF!</definedName>
    <definedName name="BSS_TW_REG_EPM" localSheetId="3">#REF!</definedName>
    <definedName name="BSS_TW_REG_EPM" localSheetId="1">#REF!</definedName>
    <definedName name="BSS_TW_REG_EPM">#REF!</definedName>
    <definedName name="BSS_TW_REG_EPM_ME" localSheetId="0">#REF!</definedName>
    <definedName name="BSS_TW_REG_EPM_ME" localSheetId="3">#REF!</definedName>
    <definedName name="BSS_TW_REG_EPM_ME" localSheetId="1">#REF!</definedName>
    <definedName name="BSS_TW_REG_EPM_ME">#REF!</definedName>
    <definedName name="BUDR" localSheetId="0">#REF!</definedName>
    <definedName name="BUDR" localSheetId="3">#REF!</definedName>
    <definedName name="BUDR" localSheetId="1">#REF!</definedName>
    <definedName name="BUDR">#REF!</definedName>
    <definedName name="Business_Plan_ID" localSheetId="0">#REF!</definedName>
    <definedName name="Business_Plan_ID" localSheetId="3">#REF!</definedName>
    <definedName name="Business_Plan_ID" localSheetId="1">#REF!</definedName>
    <definedName name="Business_Plan_ID">#REF!</definedName>
    <definedName name="buy" localSheetId="0">#REF!</definedName>
    <definedName name="buy" localSheetId="3">#REF!</definedName>
    <definedName name="buy" localSheetId="1">#REF!</definedName>
    <definedName name="buy">#REF!</definedName>
    <definedName name="buyt">'[29]2005'!$A$168:$B$260</definedName>
    <definedName name="C1.0_Calc" localSheetId="0">#REF!</definedName>
    <definedName name="C1.0_Calc" localSheetId="3">#REF!</definedName>
    <definedName name="C1.0_Calc" localSheetId="1">#REF!</definedName>
    <definedName name="C1.0_Calc">#REF!</definedName>
    <definedName name="C110.0_Calc" localSheetId="0">#REF!</definedName>
    <definedName name="C110.0_Calc" localSheetId="3">#REF!</definedName>
    <definedName name="C110.0_Calc" localSheetId="1">#REF!</definedName>
    <definedName name="C110.0_Calc">#REF!</definedName>
    <definedName name="C120.0_Calc" localSheetId="0">#REF!</definedName>
    <definedName name="C120.0_Calc" localSheetId="3">#REF!</definedName>
    <definedName name="C120.0_Calc" localSheetId="1">#REF!</definedName>
    <definedName name="C120.0_Calc">#REF!</definedName>
    <definedName name="C130.0_Calc" localSheetId="0">#REF!</definedName>
    <definedName name="C130.0_Calc" localSheetId="3">#REF!</definedName>
    <definedName name="C130.0_Calc" localSheetId="1">#REF!</definedName>
    <definedName name="C130.0_Calc">#REF!</definedName>
    <definedName name="C131.0_Calc" localSheetId="0">#REF!</definedName>
    <definedName name="C131.0_Calc" localSheetId="3">#REF!</definedName>
    <definedName name="C131.0_Calc" localSheetId="1">#REF!</definedName>
    <definedName name="C131.0_Calc">#REF!</definedName>
    <definedName name="C132.0_Calc" localSheetId="0">#REF!</definedName>
    <definedName name="C132.0_Calc" localSheetId="3">#REF!</definedName>
    <definedName name="C132.0_Calc" localSheetId="1">#REF!</definedName>
    <definedName name="C132.0_Calc">#REF!</definedName>
    <definedName name="C133.0_Calc" localSheetId="0">#REF!</definedName>
    <definedName name="C133.0_Calc" localSheetId="3">#REF!</definedName>
    <definedName name="C133.0_Calc" localSheetId="1">#REF!</definedName>
    <definedName name="C133.0_Calc">#REF!</definedName>
    <definedName name="C134.0_Calc" localSheetId="0">#REF!</definedName>
    <definedName name="C134.0_Calc" localSheetId="3">#REF!</definedName>
    <definedName name="C134.0_Calc" localSheetId="1">#REF!</definedName>
    <definedName name="C134.0_Calc">#REF!</definedName>
    <definedName name="C135.0_Calc" localSheetId="0">#REF!</definedName>
    <definedName name="C135.0_Calc" localSheetId="3">#REF!</definedName>
    <definedName name="C135.0_Calc" localSheetId="1">#REF!</definedName>
    <definedName name="C135.0_Calc">#REF!</definedName>
    <definedName name="C135.0_Input">'[5]Data Entry'!$D$75:$M$75</definedName>
    <definedName name="C136.0_Calc" localSheetId="0">#REF!</definedName>
    <definedName name="C136.0_Calc" localSheetId="3">#REF!</definedName>
    <definedName name="C136.0_Calc" localSheetId="1">#REF!</definedName>
    <definedName name="C136.0_Calc">#REF!</definedName>
    <definedName name="C140.0_Calc" localSheetId="0">#REF!</definedName>
    <definedName name="C140.0_Calc" localSheetId="3">#REF!</definedName>
    <definedName name="C140.0_Calc" localSheetId="1">#REF!</definedName>
    <definedName name="C140.0_Calc">#REF!</definedName>
    <definedName name="C150.0_Calc" localSheetId="0">#REF!</definedName>
    <definedName name="C150.0_Calc" localSheetId="3">#REF!</definedName>
    <definedName name="C150.0_Calc" localSheetId="1">#REF!</definedName>
    <definedName name="C150.0_Calc">#REF!</definedName>
    <definedName name="C150.01_Calc" localSheetId="0">#REF!</definedName>
    <definedName name="C150.01_Calc" localSheetId="3">#REF!</definedName>
    <definedName name="C150.01_Calc" localSheetId="1">#REF!</definedName>
    <definedName name="C150.01_Calc">#REF!</definedName>
    <definedName name="C160.0_Calc" localSheetId="0">#REF!</definedName>
    <definedName name="C160.0_Calc" localSheetId="3">#REF!</definedName>
    <definedName name="C160.0_Calc" localSheetId="1">#REF!</definedName>
    <definedName name="C160.0_Calc">#REF!</definedName>
    <definedName name="C160.01_Calc" localSheetId="0">#REF!</definedName>
    <definedName name="C160.01_Calc" localSheetId="3">#REF!</definedName>
    <definedName name="C160.01_Calc" localSheetId="1">#REF!</definedName>
    <definedName name="C160.01_Calc">#REF!</definedName>
    <definedName name="C160.02_Calc" localSheetId="0">#REF!</definedName>
    <definedName name="C160.02_Calc" localSheetId="3">#REF!</definedName>
    <definedName name="C160.02_Calc" localSheetId="1">#REF!</definedName>
    <definedName name="C160.02_Calc">#REF!</definedName>
    <definedName name="C160.04_Calc" localSheetId="0">#REF!</definedName>
    <definedName name="C160.04_Calc" localSheetId="3">#REF!</definedName>
    <definedName name="C160.04_Calc" localSheetId="1">#REF!</definedName>
    <definedName name="C160.04_Calc">#REF!</definedName>
    <definedName name="C160.08_Calc" localSheetId="0">#REF!</definedName>
    <definedName name="C160.08_Calc" localSheetId="3">#REF!</definedName>
    <definedName name="C160.08_Calc" localSheetId="1">#REF!</definedName>
    <definedName name="C160.08_Calc">#REF!</definedName>
    <definedName name="C160.08_Input">'[5]Data Entry'!$D$76:$M$76</definedName>
    <definedName name="C170.0_Calc" localSheetId="0">#REF!</definedName>
    <definedName name="C170.0_Calc" localSheetId="3">#REF!</definedName>
    <definedName name="C170.0_Calc" localSheetId="1">#REF!</definedName>
    <definedName name="C170.0_Calc">#REF!</definedName>
    <definedName name="C170.01_Calc" localSheetId="0">#REF!</definedName>
    <definedName name="C170.01_Calc" localSheetId="3">#REF!</definedName>
    <definedName name="C170.01_Calc" localSheetId="1">#REF!</definedName>
    <definedName name="C170.01_Calc">#REF!</definedName>
    <definedName name="C170.02_Calc" localSheetId="0">#REF!</definedName>
    <definedName name="C170.02_Calc" localSheetId="3">#REF!</definedName>
    <definedName name="C170.02_Calc" localSheetId="1">#REF!</definedName>
    <definedName name="C170.02_Calc">#REF!</definedName>
    <definedName name="C170.03_Calc" localSheetId="0">#REF!</definedName>
    <definedName name="C170.03_Calc" localSheetId="3">#REF!</definedName>
    <definedName name="C170.03_Calc" localSheetId="1">#REF!</definedName>
    <definedName name="C170.03_Calc">#REF!</definedName>
    <definedName name="C180.0_Calc" localSheetId="0">#REF!</definedName>
    <definedName name="C180.0_Calc" localSheetId="3">#REF!</definedName>
    <definedName name="C180.0_Calc" localSheetId="1">#REF!</definedName>
    <definedName name="C180.0_Calc">#REF!</definedName>
    <definedName name="C2.0_Calc" localSheetId="0">#REF!</definedName>
    <definedName name="C2.0_Calc" localSheetId="3">#REF!</definedName>
    <definedName name="C2.0_Calc" localSheetId="1">#REF!</definedName>
    <definedName name="C2.0_Calc">#REF!</definedName>
    <definedName name="C210.0_Calc" localSheetId="0">#REF!</definedName>
    <definedName name="C210.0_Calc" localSheetId="3">#REF!</definedName>
    <definedName name="C210.0_Calc" localSheetId="1">#REF!</definedName>
    <definedName name="C210.0_Calc">#REF!</definedName>
    <definedName name="C211.0_Calc" localSheetId="0">#REF!</definedName>
    <definedName name="C211.0_Calc" localSheetId="3">#REF!</definedName>
    <definedName name="C211.0_Calc" localSheetId="1">#REF!</definedName>
    <definedName name="C211.0_Calc">#REF!</definedName>
    <definedName name="C212.0_Calc" localSheetId="0">#REF!</definedName>
    <definedName name="C212.0_Calc" localSheetId="3">#REF!</definedName>
    <definedName name="C212.0_Calc" localSheetId="1">#REF!</definedName>
    <definedName name="C212.0_Calc">#REF!</definedName>
    <definedName name="C213.0_Calc" localSheetId="0">#REF!</definedName>
    <definedName name="C213.0_Calc" localSheetId="3">#REF!</definedName>
    <definedName name="C213.0_Calc" localSheetId="1">#REF!</definedName>
    <definedName name="C213.0_Calc">#REF!</definedName>
    <definedName name="C214.0_Calc" localSheetId="0">#REF!</definedName>
    <definedName name="C214.0_Calc" localSheetId="3">#REF!</definedName>
    <definedName name="C214.0_Calc" localSheetId="1">#REF!</definedName>
    <definedName name="C214.0_Calc">#REF!</definedName>
    <definedName name="C220.0_Calc" localSheetId="0">#REF!</definedName>
    <definedName name="C220.0_Calc" localSheetId="3">#REF!</definedName>
    <definedName name="C220.0_Calc" localSheetId="1">#REF!</definedName>
    <definedName name="C220.0_Calc">#REF!</definedName>
    <definedName name="C220.01_Calc" localSheetId="0">#REF!</definedName>
    <definedName name="C220.01_Calc" localSheetId="3">#REF!</definedName>
    <definedName name="C220.01_Calc" localSheetId="1">#REF!</definedName>
    <definedName name="C220.01_Calc">#REF!</definedName>
    <definedName name="C220.02_Calc" localSheetId="0">#REF!</definedName>
    <definedName name="C220.02_Calc" localSheetId="3">#REF!</definedName>
    <definedName name="C220.02_Calc" localSheetId="1">#REF!</definedName>
    <definedName name="C220.02_Calc">#REF!</definedName>
    <definedName name="C220.02_Input">'[5]Data Entry'!$D$77:$M$77</definedName>
    <definedName name="C230.0_Calc" localSheetId="0">#REF!</definedName>
    <definedName name="C230.0_Calc" localSheetId="3">#REF!</definedName>
    <definedName name="C230.0_Calc" localSheetId="1">#REF!</definedName>
    <definedName name="C230.0_Calc">#REF!</definedName>
    <definedName name="C231.0_Calc" localSheetId="0">#REF!</definedName>
    <definedName name="C231.0_Calc" localSheetId="3">#REF!</definedName>
    <definedName name="C231.0_Calc" localSheetId="1">#REF!</definedName>
    <definedName name="C231.0_Calc">#REF!</definedName>
    <definedName name="C231.01_Calc" localSheetId="0">#REF!</definedName>
    <definedName name="C231.01_Calc" localSheetId="3">#REF!</definedName>
    <definedName name="C231.01_Calc" localSheetId="1">#REF!</definedName>
    <definedName name="C231.01_Calc">#REF!</definedName>
    <definedName name="C231.02_Calc" localSheetId="0">#REF!</definedName>
    <definedName name="C231.02_Calc" localSheetId="3">#REF!</definedName>
    <definedName name="C231.02_Calc" localSheetId="1">#REF!</definedName>
    <definedName name="C231.02_Calc">#REF!</definedName>
    <definedName name="C231.03_Calc" localSheetId="0">#REF!</definedName>
    <definedName name="C231.03_Calc" localSheetId="3">#REF!</definedName>
    <definedName name="C231.03_Calc" localSheetId="1">#REF!</definedName>
    <definedName name="C231.03_Calc">#REF!</definedName>
    <definedName name="C231.03_Input">'[5]Data Entry'!$D$78:$M$78</definedName>
    <definedName name="C232.0_Calc" localSheetId="0">#REF!</definedName>
    <definedName name="C232.0_Calc" localSheetId="3">#REF!</definedName>
    <definedName name="C232.0_Calc" localSheetId="1">#REF!</definedName>
    <definedName name="C232.0_Calc">#REF!</definedName>
    <definedName name="C233.0_Calc" localSheetId="0">#REF!</definedName>
    <definedName name="C233.0_Calc" localSheetId="3">#REF!</definedName>
    <definedName name="C233.0_Calc" localSheetId="1">#REF!</definedName>
    <definedName name="C233.0_Calc">#REF!</definedName>
    <definedName name="C234.0_Calc" localSheetId="0">#REF!</definedName>
    <definedName name="C234.0_Calc" localSheetId="3">#REF!</definedName>
    <definedName name="C234.0_Calc" localSheetId="1">#REF!</definedName>
    <definedName name="C234.0_Calc">#REF!</definedName>
    <definedName name="C234.0_Input">'[5]Data Entry'!$D$79:$M$79</definedName>
    <definedName name="C235.0_Calc" localSheetId="0">#REF!</definedName>
    <definedName name="C235.0_Calc" localSheetId="3">#REF!</definedName>
    <definedName name="C235.0_Calc" localSheetId="1">#REF!</definedName>
    <definedName name="C235.0_Calc">#REF!</definedName>
    <definedName name="C240.0_Calc" localSheetId="0">#REF!</definedName>
    <definedName name="C240.0_Calc" localSheetId="3">#REF!</definedName>
    <definedName name="C240.0_Calc" localSheetId="1">#REF!</definedName>
    <definedName name="C240.0_Calc">#REF!</definedName>
    <definedName name="C3.0_Calc" localSheetId="0">#REF!</definedName>
    <definedName name="C3.0_Calc" localSheetId="3">#REF!</definedName>
    <definedName name="C3.0_Calc" localSheetId="1">#REF!</definedName>
    <definedName name="C3.0_Calc">#REF!</definedName>
    <definedName name="C4.0_Calc" localSheetId="0">#REF!</definedName>
    <definedName name="C4.0_Calc" localSheetId="3">#REF!</definedName>
    <definedName name="C4.0_Calc" localSheetId="1">#REF!</definedName>
    <definedName name="C4.0_Calc">#REF!</definedName>
    <definedName name="C410.0_Calc" localSheetId="0">#REF!</definedName>
    <definedName name="C410.0_Calc" localSheetId="3">#REF!</definedName>
    <definedName name="C410.0_Calc" localSheetId="1">#REF!</definedName>
    <definedName name="C410.0_Calc">#REF!</definedName>
    <definedName name="C411.0_Calc" localSheetId="0">#REF!</definedName>
    <definedName name="C411.0_Calc" localSheetId="3">#REF!</definedName>
    <definedName name="C411.0_Calc" localSheetId="1">#REF!</definedName>
    <definedName name="C411.0_Calc">#REF!</definedName>
    <definedName name="C411.01_Calc" localSheetId="0">#REF!</definedName>
    <definedName name="C411.01_Calc" localSheetId="3">#REF!</definedName>
    <definedName name="C411.01_Calc" localSheetId="1">#REF!</definedName>
    <definedName name="C411.01_Calc">#REF!</definedName>
    <definedName name="C411.02_Calc" localSheetId="0">#REF!</definedName>
    <definedName name="C411.02_Calc" localSheetId="3">#REF!</definedName>
    <definedName name="C411.02_Calc" localSheetId="1">#REF!</definedName>
    <definedName name="C411.02_Calc">#REF!</definedName>
    <definedName name="C411.03_Calc" localSheetId="0">#REF!</definedName>
    <definedName name="C411.03_Calc" localSheetId="3">#REF!</definedName>
    <definedName name="C411.03_Calc" localSheetId="1">#REF!</definedName>
    <definedName name="C411.03_Calc">#REF!</definedName>
    <definedName name="C411.04_Calc" localSheetId="0">#REF!</definedName>
    <definedName name="C411.04_Calc" localSheetId="3">#REF!</definedName>
    <definedName name="C411.04_Calc" localSheetId="1">#REF!</definedName>
    <definedName name="C411.04_Calc">#REF!</definedName>
    <definedName name="C411.04_Input">'[5]Data Entry'!$D$80:$M$80</definedName>
    <definedName name="C412.0_Calc" localSheetId="0">#REF!</definedName>
    <definedName name="C412.0_Calc" localSheetId="3">#REF!</definedName>
    <definedName name="C412.0_Calc" localSheetId="1">#REF!</definedName>
    <definedName name="C412.0_Calc">#REF!</definedName>
    <definedName name="C420.0_Calc" localSheetId="0">#REF!</definedName>
    <definedName name="C420.0_Calc" localSheetId="3">#REF!</definedName>
    <definedName name="C420.0_Calc" localSheetId="1">#REF!</definedName>
    <definedName name="C420.0_Calc">#REF!</definedName>
    <definedName name="C430.0_Calc" localSheetId="0">#REF!</definedName>
    <definedName name="C430.0_Calc" localSheetId="3">#REF!</definedName>
    <definedName name="C430.0_Calc" localSheetId="1">#REF!</definedName>
    <definedName name="C430.0_Calc">#REF!</definedName>
    <definedName name="C431.0_Calc" localSheetId="0">#REF!</definedName>
    <definedName name="C431.0_Calc" localSheetId="3">#REF!</definedName>
    <definedName name="C431.0_Calc" localSheetId="1">#REF!</definedName>
    <definedName name="C431.0_Calc">#REF!</definedName>
    <definedName name="C431.01_Calc" localSheetId="0">#REF!</definedName>
    <definedName name="C431.01_Calc" localSheetId="3">#REF!</definedName>
    <definedName name="C431.01_Calc" localSheetId="1">#REF!</definedName>
    <definedName name="C431.01_Calc">#REF!</definedName>
    <definedName name="C431.02_Calc" localSheetId="0">#REF!</definedName>
    <definedName name="C431.02_Calc" localSheetId="3">#REF!</definedName>
    <definedName name="C431.02_Calc" localSheetId="1">#REF!</definedName>
    <definedName name="C431.02_Calc">#REF!</definedName>
    <definedName name="C432.0_Calc" localSheetId="0">#REF!</definedName>
    <definedName name="C432.0_Calc" localSheetId="3">#REF!</definedName>
    <definedName name="C432.0_Calc" localSheetId="1">#REF!</definedName>
    <definedName name="C432.0_Calc">#REF!</definedName>
    <definedName name="C440.0_Calc" localSheetId="0">#REF!</definedName>
    <definedName name="C440.0_Calc" localSheetId="3">#REF!</definedName>
    <definedName name="C440.0_Calc" localSheetId="1">#REF!</definedName>
    <definedName name="C440.0_Calc">#REF!</definedName>
    <definedName name="C510.0_Calc" localSheetId="0">#REF!</definedName>
    <definedName name="C510.0_Calc" localSheetId="3">#REF!</definedName>
    <definedName name="C510.0_Calc" localSheetId="1">#REF!</definedName>
    <definedName name="C510.0_Calc">#REF!</definedName>
    <definedName name="C6.0_Calc" localSheetId="0">#REF!</definedName>
    <definedName name="C6.0_Calc" localSheetId="3">#REF!</definedName>
    <definedName name="C6.0_Calc" localSheetId="1">#REF!</definedName>
    <definedName name="C6.0_Calc">#REF!</definedName>
    <definedName name="C7.0_Calc" localSheetId="0">#REF!</definedName>
    <definedName name="C7.0_Calc" localSheetId="3">#REF!</definedName>
    <definedName name="C7.0_Calc" localSheetId="1">#REF!</definedName>
    <definedName name="C7.0_Calc">#REF!</definedName>
    <definedName name="C710.0_Calc" localSheetId="0">#REF!</definedName>
    <definedName name="C710.0_Calc" localSheetId="3">#REF!</definedName>
    <definedName name="C710.0_Calc" localSheetId="1">#REF!</definedName>
    <definedName name="C710.0_Calc">#REF!</definedName>
    <definedName name="ca">[30]AWARDED!$B$7:$D$81</definedName>
    <definedName name="CACategory" localSheetId="0">#REF!</definedName>
    <definedName name="CACategory" localSheetId="3">#REF!</definedName>
    <definedName name="CACategory" localSheetId="1">#REF!</definedName>
    <definedName name="CACategory">#REF!</definedName>
    <definedName name="CACode">[31]Economics!$AD$14</definedName>
    <definedName name="CalcMode">[2]Parameters!$B$6</definedName>
    <definedName name="CAPALLOW" localSheetId="0">#REF!</definedName>
    <definedName name="CAPALLOW" localSheetId="3">#REF!</definedName>
    <definedName name="CAPALLOW" localSheetId="1">#REF!</definedName>
    <definedName name="CAPALLOW">#REF!</definedName>
    <definedName name="Capex" localSheetId="0">#REF!</definedName>
    <definedName name="Capex" localSheetId="3">#REF!</definedName>
    <definedName name="Capex" localSheetId="1">#REF!</definedName>
    <definedName name="Capex">#REF!</definedName>
    <definedName name="capex_2005" localSheetId="0">#REF!</definedName>
    <definedName name="capex_2005" localSheetId="3">#REF!</definedName>
    <definedName name="capex_2005" localSheetId="1">#REF!</definedName>
    <definedName name="capex_2005">#REF!</definedName>
    <definedName name="capex_adjustment" localSheetId="0">#REF!</definedName>
    <definedName name="capex_adjustment" localSheetId="3">#REF!</definedName>
    <definedName name="capex_adjustment" localSheetId="1">#REF!</definedName>
    <definedName name="capex_adjustment">#REF!</definedName>
    <definedName name="capex_correction" localSheetId="0">#REF!</definedName>
    <definedName name="capex_correction" localSheetId="3">#REF!</definedName>
    <definedName name="capex_correction" localSheetId="1">#REF!</definedName>
    <definedName name="capex_correction">#REF!</definedName>
    <definedName name="capex_enNFA_final_gas" localSheetId="0">#REF!</definedName>
    <definedName name="capex_enNFA_final_gas" localSheetId="3">#REF!</definedName>
    <definedName name="capex_enNFA_final_gas" localSheetId="1">#REF!</definedName>
    <definedName name="capex_enNFA_final_gas">#REF!</definedName>
    <definedName name="capex_enNFA_final_oil" localSheetId="0">#REF!</definedName>
    <definedName name="capex_enNFA_final_oil" localSheetId="3">#REF!</definedName>
    <definedName name="capex_enNFA_final_oil" localSheetId="1">#REF!</definedName>
    <definedName name="capex_enNFA_final_oil">#REF!</definedName>
    <definedName name="capex_enNFA_nag" localSheetId="0">#REF!</definedName>
    <definedName name="capex_enNFA_nag" localSheetId="3">#REF!</definedName>
    <definedName name="capex_enNFA_nag" localSheetId="1">#REF!</definedName>
    <definedName name="capex_enNFA_nag">#REF!</definedName>
    <definedName name="capex_factor" localSheetId="0">[12]Delay!#REF!</definedName>
    <definedName name="capex_factor" localSheetId="3">[12]Delay!#REF!</definedName>
    <definedName name="capex_factor">[12]Delay!#REF!</definedName>
    <definedName name="capex_flag" localSheetId="0">[12]Calculations!#REF!</definedName>
    <definedName name="capex_flag" localSheetId="3">[12]Calculations!#REF!</definedName>
    <definedName name="capex_flag">[12]Calculations!#REF!</definedName>
    <definedName name="capex_increase_year" localSheetId="0">[12]Delay!#REF!</definedName>
    <definedName name="capex_increase_year" localSheetId="3">[12]Delay!#REF!</definedName>
    <definedName name="capex_increase_year">[12]Delay!#REF!</definedName>
    <definedName name="capex_iverhead_q2" localSheetId="0">#REF!</definedName>
    <definedName name="capex_iverhead_q2" localSheetId="3">#REF!</definedName>
    <definedName name="capex_iverhead_q2" localSheetId="1">#REF!</definedName>
    <definedName name="capex_iverhead_q2">#REF!</definedName>
    <definedName name="CAPEX_MType" localSheetId="0">#REF!</definedName>
    <definedName name="CAPEX_MType" localSheetId="3">#REF!</definedName>
    <definedName name="CAPEX_MType" localSheetId="1">#REF!</definedName>
    <definedName name="CAPEX_MType">#REF!</definedName>
    <definedName name="capex_nagfra" localSheetId="0">#REF!</definedName>
    <definedName name="capex_nagfra" localSheetId="3">#REF!</definedName>
    <definedName name="capex_nagfra" localSheetId="1">#REF!</definedName>
    <definedName name="capex_nagfra">#REF!</definedName>
    <definedName name="capex_nagfra_Final_gas" localSheetId="0">#REF!</definedName>
    <definedName name="capex_nagfra_Final_gas" localSheetId="3">#REF!</definedName>
    <definedName name="capex_nagfra_Final_gas" localSheetId="1">#REF!</definedName>
    <definedName name="capex_nagfra_Final_gas">#REF!</definedName>
    <definedName name="capex_nagfra_Final_gas_AG" localSheetId="0">#REF!</definedName>
    <definedName name="capex_nagfra_Final_gas_AG" localSheetId="3">#REF!</definedName>
    <definedName name="capex_nagfra_Final_gas_AG" localSheetId="1">#REF!</definedName>
    <definedName name="capex_nagfra_Final_gas_AG">#REF!</definedName>
    <definedName name="capex_nagfra_Final_gas_NAG" localSheetId="0">#REF!</definedName>
    <definedName name="capex_nagfra_Final_gas_NAG" localSheetId="3">#REF!</definedName>
    <definedName name="capex_nagfra_Final_gas_NAG" localSheetId="1">#REF!</definedName>
    <definedName name="capex_nagfra_Final_gas_NAG">#REF!</definedName>
    <definedName name="capex_nagfra_final_oil" localSheetId="0">#REF!</definedName>
    <definedName name="capex_nagfra_final_oil" localSheetId="3">#REF!</definedName>
    <definedName name="capex_nagfra_final_oil" localSheetId="1">#REF!</definedName>
    <definedName name="capex_nagfra_final_oil">#REF!</definedName>
    <definedName name="capex_NFA_final_gas" localSheetId="0">#REF!</definedName>
    <definedName name="capex_NFA_final_gas" localSheetId="3">#REF!</definedName>
    <definedName name="capex_NFA_final_gas" localSheetId="1">#REF!</definedName>
    <definedName name="capex_NFA_final_gas">#REF!</definedName>
    <definedName name="capex_NFA_final_gas_AG" localSheetId="0">#REF!</definedName>
    <definedName name="capex_NFA_final_gas_AG" localSheetId="3">#REF!</definedName>
    <definedName name="capex_NFA_final_gas_AG" localSheetId="1">#REF!</definedName>
    <definedName name="capex_NFA_final_gas_AG">#REF!</definedName>
    <definedName name="capex_NFA_final_gas_NAG" localSheetId="0">#REF!</definedName>
    <definedName name="capex_NFA_final_gas_NAG" localSheetId="3">#REF!</definedName>
    <definedName name="capex_NFA_final_gas_NAG" localSheetId="1">#REF!</definedName>
    <definedName name="capex_NFA_final_gas_NAG">#REF!</definedName>
    <definedName name="capex_NFA_final_oil" localSheetId="0">#REF!</definedName>
    <definedName name="capex_NFA_final_oil" localSheetId="3">#REF!</definedName>
    <definedName name="capex_NFA_final_oil" localSheetId="1">#REF!</definedName>
    <definedName name="capex_NFA_final_oil">#REF!</definedName>
    <definedName name="capex_NFA_nag" localSheetId="0">#REF!</definedName>
    <definedName name="capex_NFA_nag" localSheetId="3">#REF!</definedName>
    <definedName name="capex_NFA_nag" localSheetId="1">#REF!</definedName>
    <definedName name="capex_NFA_nag">#REF!</definedName>
    <definedName name="capex_nnagfra_nag" localSheetId="0">#REF!</definedName>
    <definedName name="capex_nnagfra_nag" localSheetId="3">#REF!</definedName>
    <definedName name="capex_nnagfra_nag" localSheetId="1">#REF!</definedName>
    <definedName name="capex_nnagfra_nag">#REF!</definedName>
    <definedName name="capex_original" localSheetId="0">#REF!</definedName>
    <definedName name="capex_original" localSheetId="3">#REF!</definedName>
    <definedName name="capex_original" localSheetId="1">#REF!</definedName>
    <definedName name="capex_original">#REF!</definedName>
    <definedName name="capex_Other_Final_gas" localSheetId="0">#REF!</definedName>
    <definedName name="capex_Other_Final_gas" localSheetId="3">#REF!</definedName>
    <definedName name="capex_Other_Final_gas" localSheetId="1">#REF!</definedName>
    <definedName name="capex_Other_Final_gas">#REF!</definedName>
    <definedName name="capex_Other_Final_gas_AG" localSheetId="0">#REF!</definedName>
    <definedName name="capex_Other_Final_gas_AG" localSheetId="3">#REF!</definedName>
    <definedName name="capex_Other_Final_gas_AG" localSheetId="1">#REF!</definedName>
    <definedName name="capex_Other_Final_gas_AG">#REF!</definedName>
    <definedName name="capex_Other_Final_gas_NAG" localSheetId="0">#REF!</definedName>
    <definedName name="capex_Other_Final_gas_NAG" localSheetId="3">#REF!</definedName>
    <definedName name="capex_Other_Final_gas_NAG" localSheetId="1">#REF!</definedName>
    <definedName name="capex_Other_Final_gas_NAG">#REF!</definedName>
    <definedName name="capex_Other_final_oil" localSheetId="0">#REF!</definedName>
    <definedName name="capex_Other_final_oil" localSheetId="3">#REF!</definedName>
    <definedName name="capex_Other_final_oil" localSheetId="1">#REF!</definedName>
    <definedName name="capex_Other_final_oil">#REF!</definedName>
    <definedName name="capex_Other_nag" localSheetId="0">#REF!</definedName>
    <definedName name="capex_Other_nag" localSheetId="3">#REF!</definedName>
    <definedName name="capex_Other_nag" localSheetId="1">#REF!</definedName>
    <definedName name="capex_Other_nag">#REF!</definedName>
    <definedName name="capex_recovered">[27]Sheet1!$D$150:$AZ$150</definedName>
    <definedName name="CAPEX_TOTAL">[27]Sheet1!$D$62:$AZ$62</definedName>
    <definedName name="capex_total_Other_final" localSheetId="0">#REF!</definedName>
    <definedName name="capex_total_Other_final" localSheetId="3">#REF!</definedName>
    <definedName name="capex_total_Other_final" localSheetId="1">#REF!</definedName>
    <definedName name="capex_total_Other_final">#REF!</definedName>
    <definedName name="CAPEX_weight" localSheetId="0">#REF!</definedName>
    <definedName name="CAPEX_weight" localSheetId="3">#REF!</definedName>
    <definedName name="CAPEX_weight" localSheetId="1">#REF!</definedName>
    <definedName name="CAPEX_weight">#REF!</definedName>
    <definedName name="Case_ID" localSheetId="0">#REF!</definedName>
    <definedName name="Case_ID" localSheetId="3">#REF!</definedName>
    <definedName name="Case_ID" localSheetId="1">#REF!</definedName>
    <definedName name="Case_ID">#REF!</definedName>
    <definedName name="Case_IDfin" localSheetId="0">#REF!</definedName>
    <definedName name="Case_IDfin" localSheetId="3">#REF!</definedName>
    <definedName name="Case_IDfin" localSheetId="1">#REF!</definedName>
    <definedName name="Case_IDfin">#REF!</definedName>
    <definedName name="CaseODBCSource" localSheetId="0">#REF!</definedName>
    <definedName name="CaseODBCSource" localSheetId="3">#REF!</definedName>
    <definedName name="CaseODBCSource" localSheetId="1">#REF!</definedName>
    <definedName name="CaseODBCSource">#REF!</definedName>
    <definedName name="Cash_Flow_Request_List" localSheetId="0">#REF!</definedName>
    <definedName name="Cash_Flow_Request_List" localSheetId="3">#REF!</definedName>
    <definedName name="Cash_Flow_Request_List" localSheetId="1">#REF!</definedName>
    <definedName name="Cash_Flow_Request_List">#REF!</definedName>
    <definedName name="Casing" localSheetId="0">#REF!</definedName>
    <definedName name="Casing" localSheetId="3">#REF!</definedName>
    <definedName name="Casing" localSheetId="1">#REF!</definedName>
    <definedName name="Casing">#REF!</definedName>
    <definedName name="cat" localSheetId="0">#REF!</definedName>
    <definedName name="cat" localSheetId="3">#REF!</definedName>
    <definedName name="cat" localSheetId="1">#REF!</definedName>
    <definedName name="cat">#REF!</definedName>
    <definedName name="cc" localSheetId="0">#REF!</definedName>
    <definedName name="cc" localSheetId="3">#REF!</definedName>
    <definedName name="cc" localSheetId="1">#REF!</definedName>
    <definedName name="cc">#REF!</definedName>
    <definedName name="ccc" localSheetId="0">#REF!</definedName>
    <definedName name="ccc" localSheetId="3">#REF!</definedName>
    <definedName name="ccc" localSheetId="1">#REF!</definedName>
    <definedName name="ccc">#REF!</definedName>
    <definedName name="CD">[32]Contract_Details!$A$2:$R$74</definedName>
    <definedName name="cdc" localSheetId="0">#REF!</definedName>
    <definedName name="cdc" localSheetId="3">#REF!</definedName>
    <definedName name="cdc" localSheetId="1">#REF!</definedName>
    <definedName name="cdc">#REF!</definedName>
    <definedName name="CDJ" localSheetId="0">#REF!</definedName>
    <definedName name="CDJ" localSheetId="3">#REF!</definedName>
    <definedName name="CDJ" localSheetId="1">#REF!</definedName>
    <definedName name="CDJ">#REF!</definedName>
    <definedName name="Cement" localSheetId="0">#REF!</definedName>
    <definedName name="Cement" localSheetId="3">#REF!</definedName>
    <definedName name="Cement" localSheetId="1">#REF!</definedName>
    <definedName name="Cement">#REF!</definedName>
    <definedName name="CENTRE_TOTALS_BY_GENERIC_GROUP" localSheetId="0">#REF!</definedName>
    <definedName name="CENTRE_TOTALS_BY_GENERIC_GROUP" localSheetId="3">#REF!</definedName>
    <definedName name="CENTRE_TOTALS_BY_GENERIC_GROUP" localSheetId="1">#REF!</definedName>
    <definedName name="CENTRE_TOTALS_BY_GENERIC_GROUP">#REF!</definedName>
    <definedName name="CENTRE_TOTALS_BY_GENERIC_GROUP_For_NOS" localSheetId="0">#REF!</definedName>
    <definedName name="CENTRE_TOTALS_BY_GENERIC_GROUP_For_NOS" localSheetId="3">#REF!</definedName>
    <definedName name="CENTRE_TOTALS_BY_GENERIC_GROUP_For_NOS" localSheetId="1">#REF!</definedName>
    <definedName name="CENTRE_TOTALS_BY_GENERIC_GROUP_For_NOS">#REF!</definedName>
    <definedName name="CERES_Upload_Request_List" localSheetId="0">#REF!</definedName>
    <definedName name="CERES_Upload_Request_List" localSheetId="3">#REF!</definedName>
    <definedName name="CERES_Upload_Request_List" localSheetId="1">#REF!</definedName>
    <definedName name="CERES_Upload_Request_List">#REF!</definedName>
    <definedName name="CF_Expex_FP44" localSheetId="0">#REF!</definedName>
    <definedName name="CF_Expex_FP44" localSheetId="3">#REF!</definedName>
    <definedName name="CF_Expex_FP44" localSheetId="1">#REF!</definedName>
    <definedName name="CF_Expex_FP44">#REF!</definedName>
    <definedName name="CF_ProdCapex_FP43" localSheetId="0">#REF!</definedName>
    <definedName name="CF_ProdCapex_FP43" localSheetId="3">#REF!</definedName>
    <definedName name="CF_ProdCapex_FP43" localSheetId="1">#REF!</definedName>
    <definedName name="CF_ProdCapex_FP43">#REF!</definedName>
    <definedName name="CheckDate" localSheetId="0">#REF!</definedName>
    <definedName name="CheckDate" localSheetId="3">#REF!</definedName>
    <definedName name="CheckDate" localSheetId="1">#REF!</definedName>
    <definedName name="CheckDate">#REF!</definedName>
    <definedName name="CheckList" localSheetId="0">#REF!</definedName>
    <definedName name="CheckList" localSheetId="3">#REF!</definedName>
    <definedName name="CheckList" localSheetId="1">#REF!</definedName>
    <definedName name="CheckList">#REF!</definedName>
    <definedName name="CheckSheetList" localSheetId="0">#REF!</definedName>
    <definedName name="CheckSheetList" localSheetId="3">#REF!</definedName>
    <definedName name="CheckSheetList" localSheetId="1">#REF!</definedName>
    <definedName name="CheckSheetList">#REF!</definedName>
    <definedName name="CI" localSheetId="0">#REF!</definedName>
    <definedName name="CI" localSheetId="3">#REF!</definedName>
    <definedName name="CI" localSheetId="1">#REF!</definedName>
    <definedName name="CI">#REF!</definedName>
    <definedName name="Close" localSheetId="0" hidden="1">{"'IM V02'!$A$1:$W$57"}</definedName>
    <definedName name="Close" localSheetId="3" hidden="1">{"'IM V02'!$A$1:$W$57"}</definedName>
    <definedName name="Close" localSheetId="1" hidden="1">{"'IM V02'!$A$1:$W$57"}</definedName>
    <definedName name="Close" hidden="1">{"'IM V02'!$A$1:$W$57"}</definedName>
    <definedName name="co">[33]AWARDED!$B$7:$E$76</definedName>
    <definedName name="Column" localSheetId="0">#REF!</definedName>
    <definedName name="Column" localSheetId="3">#REF!</definedName>
    <definedName name="Column" localSheetId="1">#REF!</definedName>
    <definedName name="Column">#REF!</definedName>
    <definedName name="com" localSheetId="0">#REF!</definedName>
    <definedName name="com" localSheetId="3">#REF!</definedName>
    <definedName name="com" localSheetId="1">#REF!</definedName>
    <definedName name="com">#REF!</definedName>
    <definedName name="COMBINED_DETAILS_Without_Matching_2004_LOADED_DETAIL1" localSheetId="0">#REF!</definedName>
    <definedName name="COMBINED_DETAILS_Without_Matching_2004_LOADED_DETAIL1" localSheetId="3">#REF!</definedName>
    <definedName name="COMBINED_DETAILS_Without_Matching_2004_LOADED_DETAIL1" localSheetId="1">#REF!</definedName>
    <definedName name="COMBINED_DETAILS_Without_Matching_2004_LOADED_DETAIL1">#REF!</definedName>
    <definedName name="ComCountries">[34]Sheet1!$B$5:$B$81</definedName>
    <definedName name="Commencement_Phase_1" localSheetId="0">#REF!</definedName>
    <definedName name="Commencement_Phase_1" localSheetId="3">#REF!</definedName>
    <definedName name="Commencement_Phase_1" localSheetId="1">#REF!</definedName>
    <definedName name="Commencement_Phase_1">#REF!</definedName>
    <definedName name="commit" localSheetId="0">#REF!</definedName>
    <definedName name="commit" localSheetId="3">#REF!</definedName>
    <definedName name="commit" localSheetId="1">#REF!</definedName>
    <definedName name="commit">#REF!</definedName>
    <definedName name="COMMITTMENT" localSheetId="0">#REF!</definedName>
    <definedName name="COMMITTMENT" localSheetId="3">#REF!</definedName>
    <definedName name="COMMITTMENT" localSheetId="1">#REF!</definedName>
    <definedName name="COMMITTMENT">#REF!</definedName>
    <definedName name="CommType" localSheetId="0">#REF!</definedName>
    <definedName name="CommType" localSheetId="3">#REF!</definedName>
    <definedName name="CommType" localSheetId="1">#REF!</definedName>
    <definedName name="CommType">#REF!</definedName>
    <definedName name="commy" localSheetId="0">#REF!</definedName>
    <definedName name="commy" localSheetId="3">#REF!</definedName>
    <definedName name="commy" localSheetId="1">#REF!</definedName>
    <definedName name="commy">#REF!</definedName>
    <definedName name="Company_Name" localSheetId="0">#REF!</definedName>
    <definedName name="Company_Name" localSheetId="3">#REF!</definedName>
    <definedName name="Company_Name" localSheetId="1">#REF!</definedName>
    <definedName name="Company_Name">#REF!</definedName>
    <definedName name="Company_Type">[35]SetUp!$C$14</definedName>
    <definedName name="CompanyName">[36]SetUp!$C$8</definedName>
    <definedName name="COMPARISON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localSheetId="3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localSheetId="1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leted_Var3" localSheetId="0">#REF!</definedName>
    <definedName name="Completed_Var3" localSheetId="3">#REF!</definedName>
    <definedName name="Completed_Var3" localSheetId="1">#REF!</definedName>
    <definedName name="Completed_Var3">#REF!</definedName>
    <definedName name="Completed_Var4" localSheetId="0">#REF!</definedName>
    <definedName name="Completed_Var4" localSheetId="3">#REF!</definedName>
    <definedName name="Completed_Var4" localSheetId="1">#REF!</definedName>
    <definedName name="Completed_Var4">#REF!</definedName>
    <definedName name="cond_Prod_enNFA" localSheetId="0">#REF!</definedName>
    <definedName name="cond_Prod_enNFA" localSheetId="3">#REF!</definedName>
    <definedName name="cond_Prod_enNFA" localSheetId="1">#REF!</definedName>
    <definedName name="cond_Prod_enNFA">#REF!</definedName>
    <definedName name="cond_Prod_nagfra" localSheetId="0">#REF!</definedName>
    <definedName name="cond_Prod_nagfra" localSheetId="3">#REF!</definedName>
    <definedName name="cond_Prod_nagfra" localSheetId="1">#REF!</definedName>
    <definedName name="cond_Prod_nagfra">#REF!</definedName>
    <definedName name="cond_Prod_NFA" localSheetId="0">#REF!</definedName>
    <definedName name="cond_Prod_NFA" localSheetId="3">#REF!</definedName>
    <definedName name="cond_Prod_NFA" localSheetId="1">#REF!</definedName>
    <definedName name="cond_Prod_NFA">#REF!</definedName>
    <definedName name="cond_Prod_Other" localSheetId="0">#REF!</definedName>
    <definedName name="cond_Prod_Other" localSheetId="3">#REF!</definedName>
    <definedName name="cond_Prod_Other" localSheetId="1">#REF!</definedName>
    <definedName name="cond_Prod_Other">#REF!</definedName>
    <definedName name="Condensate_Opex" localSheetId="0">#REF!</definedName>
    <definedName name="Condensate_Opex" localSheetId="3">#REF!</definedName>
    <definedName name="Condensate_Opex" localSheetId="1">#REF!</definedName>
    <definedName name="Condensate_Opex">#REF!</definedName>
    <definedName name="condensate_proved" localSheetId="0">#REF!</definedName>
    <definedName name="condensate_proved" localSheetId="3">#REF!</definedName>
    <definedName name="condensate_proved" localSheetId="1">#REF!</definedName>
    <definedName name="condensate_proved">#REF!</definedName>
    <definedName name="Condensate_to_AG_Ratio" localSheetId="0">'[12]Reserves Breakdown'!#REF!</definedName>
    <definedName name="Condensate_to_AG_Ratio" localSheetId="3">'[12]Reserves Breakdown'!#REF!</definedName>
    <definedName name="Condensate_to_AG_Ratio">'[12]Reserves Breakdown'!#REF!</definedName>
    <definedName name="Conditions_File" localSheetId="0">#REF!</definedName>
    <definedName name="Conditions_File" localSheetId="3">#REF!</definedName>
    <definedName name="Conditions_File" localSheetId="1">#REF!</definedName>
    <definedName name="Conditions_File">#REF!</definedName>
    <definedName name="CondPvd2005" localSheetId="0">#REF!</definedName>
    <definedName name="CondPvd2005" localSheetId="3">#REF!</definedName>
    <definedName name="CondPvd2005" localSheetId="1">#REF!</definedName>
    <definedName name="CondPvd2005">#REF!</definedName>
    <definedName name="CondPvdRsv6yr" localSheetId="0">#REF!</definedName>
    <definedName name="CondPvdRsv6yr" localSheetId="3">#REF!</definedName>
    <definedName name="CondPvdRsv6yr" localSheetId="1">#REF!</definedName>
    <definedName name="CondPvdRsv6yr">#REF!</definedName>
    <definedName name="CondPvdRsv6yrScenario" localSheetId="0">#REF!</definedName>
    <definedName name="CondPvdRsv6yrScenario" localSheetId="3">#REF!</definedName>
    <definedName name="CondPvdRsv6yrScenario" localSheetId="1">#REF!</definedName>
    <definedName name="CondPvdRsv6yrScenario">#REF!</definedName>
    <definedName name="CondRate" localSheetId="0">#REF!</definedName>
    <definedName name="CondRate" localSheetId="3">#REF!</definedName>
    <definedName name="CondRate" localSheetId="1">#REF!</definedName>
    <definedName name="CondRate">#REF!</definedName>
    <definedName name="CondVol" localSheetId="0">#REF!</definedName>
    <definedName name="CondVol" localSheetId="3">#REF!</definedName>
    <definedName name="CondVol" localSheetId="1">#REF!</definedName>
    <definedName name="CondVol">#REF!</definedName>
    <definedName name="Contingency" localSheetId="0">#REF!</definedName>
    <definedName name="Contingency" localSheetId="3">#REF!</definedName>
    <definedName name="Contingency" localSheetId="1">#REF!</definedName>
    <definedName name="Contingency">#REF!</definedName>
    <definedName name="conv1">[37]Overview!$L$4</definedName>
    <definedName name="conv2">[37]Overview!$M$4</definedName>
    <definedName name="conv3">[37]Overview!$X$2</definedName>
    <definedName name="conv4">[37]Overview!$AG$2</definedName>
    <definedName name="Country" localSheetId="0">#REF!</definedName>
    <definedName name="Country" localSheetId="3">#REF!</definedName>
    <definedName name="Country" localSheetId="1">#REF!</definedName>
    <definedName name="Country">#REF!</definedName>
    <definedName name="Country_Name" localSheetId="0">#REF!</definedName>
    <definedName name="Country_Name" localSheetId="3">#REF!</definedName>
    <definedName name="Country_Name" localSheetId="1">#REF!</definedName>
    <definedName name="Country_Name">#REF!</definedName>
    <definedName name="CPAO" localSheetId="0">#REF!</definedName>
    <definedName name="CPAO" localSheetId="3">#REF!</definedName>
    <definedName name="CPAO" localSheetId="1">#REF!</definedName>
    <definedName name="CPAO">#REF!</definedName>
    <definedName name="cpi" localSheetId="0">#REF!</definedName>
    <definedName name="cpi" localSheetId="3">#REF!</definedName>
    <definedName name="cpi" localSheetId="1">#REF!</definedName>
    <definedName name="cpi">#REF!</definedName>
    <definedName name="CreationDate">'[2]Summary Cash Flow'!$I$1</definedName>
    <definedName name="CRITERIA1" localSheetId="0">#REF!</definedName>
    <definedName name="CRITERIA1" localSheetId="3">#REF!</definedName>
    <definedName name="CRITERIA1" localSheetId="1">#REF!</definedName>
    <definedName name="CRITERIA1">#REF!</definedName>
    <definedName name="CRITERIA10" localSheetId="0">#REF!</definedName>
    <definedName name="CRITERIA10" localSheetId="3">#REF!</definedName>
    <definedName name="CRITERIA10" localSheetId="1">#REF!</definedName>
    <definedName name="CRITERIA10">#REF!</definedName>
    <definedName name="CRITERIA100" localSheetId="0">#REF!</definedName>
    <definedName name="CRITERIA100" localSheetId="3">#REF!</definedName>
    <definedName name="CRITERIA100" localSheetId="1">#REF!</definedName>
    <definedName name="CRITERIA100">#REF!</definedName>
    <definedName name="CRITERIA101" localSheetId="0">#REF!</definedName>
    <definedName name="CRITERIA101" localSheetId="3">#REF!</definedName>
    <definedName name="CRITERIA101" localSheetId="1">#REF!</definedName>
    <definedName name="CRITERIA101">#REF!</definedName>
    <definedName name="CRITERIA102" localSheetId="0">#REF!</definedName>
    <definedName name="CRITERIA102" localSheetId="3">#REF!</definedName>
    <definedName name="CRITERIA102" localSheetId="1">#REF!</definedName>
    <definedName name="CRITERIA102">#REF!</definedName>
    <definedName name="CRITERIA103" localSheetId="0">#REF!</definedName>
    <definedName name="CRITERIA103" localSheetId="3">#REF!</definedName>
    <definedName name="CRITERIA103" localSheetId="1">#REF!</definedName>
    <definedName name="CRITERIA103">#REF!</definedName>
    <definedName name="CRITERIA104" localSheetId="0">#REF!</definedName>
    <definedName name="CRITERIA104" localSheetId="3">#REF!</definedName>
    <definedName name="CRITERIA104" localSheetId="1">#REF!</definedName>
    <definedName name="CRITERIA104">#REF!</definedName>
    <definedName name="CRITERIA105" localSheetId="0">#REF!</definedName>
    <definedName name="CRITERIA105" localSheetId="3">#REF!</definedName>
    <definedName name="CRITERIA105" localSheetId="1">#REF!</definedName>
    <definedName name="CRITERIA105">#REF!</definedName>
    <definedName name="CRITERIA106" localSheetId="0">#REF!</definedName>
    <definedName name="CRITERIA106" localSheetId="3">#REF!</definedName>
    <definedName name="CRITERIA106" localSheetId="1">#REF!</definedName>
    <definedName name="CRITERIA106">#REF!</definedName>
    <definedName name="CRITERIA107" localSheetId="0">#REF!</definedName>
    <definedName name="CRITERIA107" localSheetId="3">#REF!</definedName>
    <definedName name="CRITERIA107" localSheetId="1">#REF!</definedName>
    <definedName name="CRITERIA107">#REF!</definedName>
    <definedName name="CRITERIA108" localSheetId="0">#REF!</definedName>
    <definedName name="CRITERIA108" localSheetId="3">#REF!</definedName>
    <definedName name="CRITERIA108" localSheetId="1">#REF!</definedName>
    <definedName name="CRITERIA108">#REF!</definedName>
    <definedName name="CRITERIA109" localSheetId="0">#REF!</definedName>
    <definedName name="CRITERIA109" localSheetId="3">#REF!</definedName>
    <definedName name="CRITERIA109" localSheetId="1">#REF!</definedName>
    <definedName name="CRITERIA109">#REF!</definedName>
    <definedName name="CRITERIA11" localSheetId="0">#REF!</definedName>
    <definedName name="CRITERIA11" localSheetId="3">#REF!</definedName>
    <definedName name="CRITERIA11" localSheetId="1">#REF!</definedName>
    <definedName name="CRITERIA11">#REF!</definedName>
    <definedName name="CRITERIA110" localSheetId="0">#REF!</definedName>
    <definedName name="CRITERIA110" localSheetId="3">#REF!</definedName>
    <definedName name="CRITERIA110" localSheetId="1">#REF!</definedName>
    <definedName name="CRITERIA110">#REF!</definedName>
    <definedName name="CRITERIA111" localSheetId="0">#REF!</definedName>
    <definedName name="CRITERIA111" localSheetId="3">#REF!</definedName>
    <definedName name="CRITERIA111" localSheetId="1">#REF!</definedName>
    <definedName name="CRITERIA111">#REF!</definedName>
    <definedName name="CRITERIA112" localSheetId="0">#REF!</definedName>
    <definedName name="CRITERIA112" localSheetId="3">#REF!</definedName>
    <definedName name="CRITERIA112" localSheetId="1">#REF!</definedName>
    <definedName name="CRITERIA112">#REF!</definedName>
    <definedName name="CRITERIA113" localSheetId="0">#REF!</definedName>
    <definedName name="CRITERIA113" localSheetId="3">#REF!</definedName>
    <definedName name="CRITERIA113" localSheetId="1">#REF!</definedName>
    <definedName name="CRITERIA113">#REF!</definedName>
    <definedName name="CRITERIA114" localSheetId="0">#REF!</definedName>
    <definedName name="CRITERIA114" localSheetId="3">#REF!</definedName>
    <definedName name="CRITERIA114" localSheetId="1">#REF!</definedName>
    <definedName name="CRITERIA114">#REF!</definedName>
    <definedName name="CRITERIA115" localSheetId="0">#REF!</definedName>
    <definedName name="CRITERIA115" localSheetId="3">#REF!</definedName>
    <definedName name="CRITERIA115" localSheetId="1">#REF!</definedName>
    <definedName name="CRITERIA115">#REF!</definedName>
    <definedName name="CRITERIA116" localSheetId="0">#REF!</definedName>
    <definedName name="CRITERIA116" localSheetId="3">#REF!</definedName>
    <definedName name="CRITERIA116" localSheetId="1">#REF!</definedName>
    <definedName name="CRITERIA116">#REF!</definedName>
    <definedName name="CRITERIA117" localSheetId="0">#REF!</definedName>
    <definedName name="CRITERIA117" localSheetId="3">#REF!</definedName>
    <definedName name="CRITERIA117" localSheetId="1">#REF!</definedName>
    <definedName name="CRITERIA117">#REF!</definedName>
    <definedName name="CRITERIA118" localSheetId="0">#REF!</definedName>
    <definedName name="CRITERIA118" localSheetId="3">#REF!</definedName>
    <definedName name="CRITERIA118" localSheetId="1">#REF!</definedName>
    <definedName name="CRITERIA118">#REF!</definedName>
    <definedName name="CRITERIA119" localSheetId="0">#REF!</definedName>
    <definedName name="CRITERIA119" localSheetId="3">#REF!</definedName>
    <definedName name="CRITERIA119" localSheetId="1">#REF!</definedName>
    <definedName name="CRITERIA119">#REF!</definedName>
    <definedName name="CRITERIA12" localSheetId="0">#REF!</definedName>
    <definedName name="CRITERIA12" localSheetId="3">#REF!</definedName>
    <definedName name="CRITERIA12" localSheetId="1">#REF!</definedName>
    <definedName name="CRITERIA12">#REF!</definedName>
    <definedName name="CRITERIA120" localSheetId="0">#REF!</definedName>
    <definedName name="CRITERIA120" localSheetId="3">#REF!</definedName>
    <definedName name="CRITERIA120" localSheetId="1">#REF!</definedName>
    <definedName name="CRITERIA120">#REF!</definedName>
    <definedName name="CRITERIA121" localSheetId="0">#REF!</definedName>
    <definedName name="CRITERIA121" localSheetId="3">#REF!</definedName>
    <definedName name="CRITERIA121" localSheetId="1">#REF!</definedName>
    <definedName name="CRITERIA121">#REF!</definedName>
    <definedName name="CRITERIA122" localSheetId="0">#REF!</definedName>
    <definedName name="CRITERIA122" localSheetId="3">#REF!</definedName>
    <definedName name="CRITERIA122" localSheetId="1">#REF!</definedName>
    <definedName name="CRITERIA122">#REF!</definedName>
    <definedName name="CRITERIA123" localSheetId="0">#REF!</definedName>
    <definedName name="CRITERIA123" localSheetId="3">#REF!</definedName>
    <definedName name="CRITERIA123" localSheetId="1">#REF!</definedName>
    <definedName name="CRITERIA123">#REF!</definedName>
    <definedName name="CRITERIA124" localSheetId="0">#REF!</definedName>
    <definedName name="CRITERIA124" localSheetId="3">#REF!</definedName>
    <definedName name="CRITERIA124" localSheetId="1">#REF!</definedName>
    <definedName name="CRITERIA124">#REF!</definedName>
    <definedName name="CRITERIA125" localSheetId="0">#REF!</definedName>
    <definedName name="CRITERIA125" localSheetId="3">#REF!</definedName>
    <definedName name="CRITERIA125" localSheetId="1">#REF!</definedName>
    <definedName name="CRITERIA125">#REF!</definedName>
    <definedName name="CRITERIA126" localSheetId="0">#REF!</definedName>
    <definedName name="CRITERIA126" localSheetId="3">#REF!</definedName>
    <definedName name="CRITERIA126" localSheetId="1">#REF!</definedName>
    <definedName name="CRITERIA126">#REF!</definedName>
    <definedName name="CRITERIA127" localSheetId="0">#REF!</definedName>
    <definedName name="CRITERIA127" localSheetId="3">#REF!</definedName>
    <definedName name="CRITERIA127" localSheetId="1">#REF!</definedName>
    <definedName name="CRITERIA127">#REF!</definedName>
    <definedName name="CRITERIA128" localSheetId="0">#REF!</definedName>
    <definedName name="CRITERIA128" localSheetId="3">#REF!</definedName>
    <definedName name="CRITERIA128" localSheetId="1">#REF!</definedName>
    <definedName name="CRITERIA128">#REF!</definedName>
    <definedName name="CRITERIA129" localSheetId="0">#REF!</definedName>
    <definedName name="CRITERIA129" localSheetId="3">#REF!</definedName>
    <definedName name="CRITERIA129" localSheetId="1">#REF!</definedName>
    <definedName name="CRITERIA129">#REF!</definedName>
    <definedName name="CRITERIA13" localSheetId="0">#REF!</definedName>
    <definedName name="CRITERIA13" localSheetId="3">#REF!</definedName>
    <definedName name="CRITERIA13" localSheetId="1">#REF!</definedName>
    <definedName name="CRITERIA13">#REF!</definedName>
    <definedName name="CRITERIA130" localSheetId="0">#REF!</definedName>
    <definedName name="CRITERIA130" localSheetId="3">#REF!</definedName>
    <definedName name="CRITERIA130" localSheetId="1">#REF!</definedName>
    <definedName name="CRITERIA130">#REF!</definedName>
    <definedName name="CRITERIA131" localSheetId="0">#REF!</definedName>
    <definedName name="CRITERIA131" localSheetId="3">#REF!</definedName>
    <definedName name="CRITERIA131" localSheetId="1">#REF!</definedName>
    <definedName name="CRITERIA131">#REF!</definedName>
    <definedName name="CRITERIA132" localSheetId="0">#REF!</definedName>
    <definedName name="CRITERIA132" localSheetId="3">#REF!</definedName>
    <definedName name="CRITERIA132" localSheetId="1">#REF!</definedName>
    <definedName name="CRITERIA132">#REF!</definedName>
    <definedName name="CRITERIA133" localSheetId="0">#REF!</definedName>
    <definedName name="CRITERIA133" localSheetId="3">#REF!</definedName>
    <definedName name="CRITERIA133" localSheetId="1">#REF!</definedName>
    <definedName name="CRITERIA133">#REF!</definedName>
    <definedName name="CRITERIA134" localSheetId="0">#REF!</definedName>
    <definedName name="CRITERIA134" localSheetId="3">#REF!</definedName>
    <definedName name="CRITERIA134" localSheetId="1">#REF!</definedName>
    <definedName name="CRITERIA134">#REF!</definedName>
    <definedName name="CRITERIA135" localSheetId="0">#REF!</definedName>
    <definedName name="CRITERIA135" localSheetId="3">#REF!</definedName>
    <definedName name="CRITERIA135" localSheetId="1">#REF!</definedName>
    <definedName name="CRITERIA135">#REF!</definedName>
    <definedName name="CRITERIA136" localSheetId="0">#REF!</definedName>
    <definedName name="CRITERIA136" localSheetId="3">#REF!</definedName>
    <definedName name="CRITERIA136" localSheetId="1">#REF!</definedName>
    <definedName name="CRITERIA136">#REF!</definedName>
    <definedName name="CRITERIA137" localSheetId="0">#REF!</definedName>
    <definedName name="CRITERIA137" localSheetId="3">#REF!</definedName>
    <definedName name="CRITERIA137" localSheetId="1">#REF!</definedName>
    <definedName name="CRITERIA137">#REF!</definedName>
    <definedName name="CRITERIA138" localSheetId="0">#REF!</definedName>
    <definedName name="CRITERIA138" localSheetId="3">#REF!</definedName>
    <definedName name="CRITERIA138" localSheetId="1">#REF!</definedName>
    <definedName name="CRITERIA138">#REF!</definedName>
    <definedName name="CRITERIA139" localSheetId="0">#REF!</definedName>
    <definedName name="CRITERIA139" localSheetId="3">#REF!</definedName>
    <definedName name="CRITERIA139" localSheetId="1">#REF!</definedName>
    <definedName name="CRITERIA139">#REF!</definedName>
    <definedName name="CRITERIA14" localSheetId="0">#REF!</definedName>
    <definedName name="CRITERIA14" localSheetId="3">#REF!</definedName>
    <definedName name="CRITERIA14" localSheetId="1">#REF!</definedName>
    <definedName name="CRITERIA14">#REF!</definedName>
    <definedName name="CRITERIA140" localSheetId="0">#REF!</definedName>
    <definedName name="CRITERIA140" localSheetId="3">#REF!</definedName>
    <definedName name="CRITERIA140" localSheetId="1">#REF!</definedName>
    <definedName name="CRITERIA140">#REF!</definedName>
    <definedName name="CRITERIA141" localSheetId="0">#REF!</definedName>
    <definedName name="CRITERIA141" localSheetId="3">#REF!</definedName>
    <definedName name="CRITERIA141" localSheetId="1">#REF!</definedName>
    <definedName name="CRITERIA141">#REF!</definedName>
    <definedName name="CRITERIA142" localSheetId="0">#REF!</definedName>
    <definedName name="CRITERIA142" localSheetId="3">#REF!</definedName>
    <definedName name="CRITERIA142" localSheetId="1">#REF!</definedName>
    <definedName name="CRITERIA142">#REF!</definedName>
    <definedName name="CRITERIA143" localSheetId="0">#REF!</definedName>
    <definedName name="CRITERIA143" localSheetId="3">#REF!</definedName>
    <definedName name="CRITERIA143" localSheetId="1">#REF!</definedName>
    <definedName name="CRITERIA143">#REF!</definedName>
    <definedName name="CRITERIA144" localSheetId="0">#REF!</definedName>
    <definedName name="CRITERIA144" localSheetId="3">#REF!</definedName>
    <definedName name="CRITERIA144" localSheetId="1">#REF!</definedName>
    <definedName name="CRITERIA144">#REF!</definedName>
    <definedName name="CRITERIA145" localSheetId="0">#REF!</definedName>
    <definedName name="CRITERIA145" localSheetId="3">#REF!</definedName>
    <definedName name="CRITERIA145" localSheetId="1">#REF!</definedName>
    <definedName name="CRITERIA145">#REF!</definedName>
    <definedName name="CRITERIA146" localSheetId="0">#REF!</definedName>
    <definedName name="CRITERIA146" localSheetId="3">#REF!</definedName>
    <definedName name="CRITERIA146" localSheetId="1">#REF!</definedName>
    <definedName name="CRITERIA146">#REF!</definedName>
    <definedName name="CRITERIA147" localSheetId="0">#REF!</definedName>
    <definedName name="CRITERIA147" localSheetId="3">#REF!</definedName>
    <definedName name="CRITERIA147" localSheetId="1">#REF!</definedName>
    <definedName name="CRITERIA147">#REF!</definedName>
    <definedName name="CRITERIA148" localSheetId="0">#REF!</definedName>
    <definedName name="CRITERIA148" localSheetId="3">#REF!</definedName>
    <definedName name="CRITERIA148" localSheetId="1">#REF!</definedName>
    <definedName name="CRITERIA148">#REF!</definedName>
    <definedName name="CRITERIA149" localSheetId="0">#REF!</definedName>
    <definedName name="CRITERIA149" localSheetId="3">#REF!</definedName>
    <definedName name="CRITERIA149" localSheetId="1">#REF!</definedName>
    <definedName name="CRITERIA149">#REF!</definedName>
    <definedName name="CRITERIA15" localSheetId="0">#REF!</definedName>
    <definedName name="CRITERIA15" localSheetId="3">#REF!</definedName>
    <definedName name="CRITERIA15" localSheetId="1">#REF!</definedName>
    <definedName name="CRITERIA15">#REF!</definedName>
    <definedName name="CRITERIA150" localSheetId="0">#REF!</definedName>
    <definedName name="CRITERIA150" localSheetId="3">#REF!</definedName>
    <definedName name="CRITERIA150" localSheetId="1">#REF!</definedName>
    <definedName name="CRITERIA150">#REF!</definedName>
    <definedName name="CRITERIA151" localSheetId="0">#REF!</definedName>
    <definedName name="CRITERIA151" localSheetId="3">#REF!</definedName>
    <definedName name="CRITERIA151" localSheetId="1">#REF!</definedName>
    <definedName name="CRITERIA151">#REF!</definedName>
    <definedName name="CRITERIA152" localSheetId="0">#REF!</definedName>
    <definedName name="CRITERIA152" localSheetId="3">#REF!</definedName>
    <definedName name="CRITERIA152" localSheetId="1">#REF!</definedName>
    <definedName name="CRITERIA152">#REF!</definedName>
    <definedName name="CRITERIA153" localSheetId="0">#REF!</definedName>
    <definedName name="CRITERIA153" localSheetId="3">#REF!</definedName>
    <definedName name="CRITERIA153" localSheetId="1">#REF!</definedName>
    <definedName name="CRITERIA153">#REF!</definedName>
    <definedName name="CRITERIA154" localSheetId="0">#REF!</definedName>
    <definedName name="CRITERIA154" localSheetId="3">#REF!</definedName>
    <definedName name="CRITERIA154" localSheetId="1">#REF!</definedName>
    <definedName name="CRITERIA154">#REF!</definedName>
    <definedName name="CRITERIA155" localSheetId="0">#REF!</definedName>
    <definedName name="CRITERIA155" localSheetId="3">#REF!</definedName>
    <definedName name="CRITERIA155" localSheetId="1">#REF!</definedName>
    <definedName name="CRITERIA155">#REF!</definedName>
    <definedName name="CRITERIA156" localSheetId="0">#REF!</definedName>
    <definedName name="CRITERIA156" localSheetId="3">#REF!</definedName>
    <definedName name="CRITERIA156" localSheetId="1">#REF!</definedName>
    <definedName name="CRITERIA156">#REF!</definedName>
    <definedName name="CRITERIA157" localSheetId="0">#REF!</definedName>
    <definedName name="CRITERIA157" localSheetId="3">#REF!</definedName>
    <definedName name="CRITERIA157" localSheetId="1">#REF!</definedName>
    <definedName name="CRITERIA157">#REF!</definedName>
    <definedName name="CRITERIA158" localSheetId="0">#REF!</definedName>
    <definedName name="CRITERIA158" localSheetId="3">#REF!</definedName>
    <definedName name="CRITERIA158" localSheetId="1">#REF!</definedName>
    <definedName name="CRITERIA158">#REF!</definedName>
    <definedName name="CRITERIA159" localSheetId="0">#REF!</definedName>
    <definedName name="CRITERIA159" localSheetId="3">#REF!</definedName>
    <definedName name="CRITERIA159" localSheetId="1">#REF!</definedName>
    <definedName name="CRITERIA159">#REF!</definedName>
    <definedName name="CRITERIA16" localSheetId="0">#REF!</definedName>
    <definedName name="CRITERIA16" localSheetId="3">#REF!</definedName>
    <definedName name="CRITERIA16" localSheetId="1">#REF!</definedName>
    <definedName name="CRITERIA16">#REF!</definedName>
    <definedName name="CRITERIA160" localSheetId="0">#REF!</definedName>
    <definedName name="CRITERIA160" localSheetId="3">#REF!</definedName>
    <definedName name="CRITERIA160" localSheetId="1">#REF!</definedName>
    <definedName name="CRITERIA160">#REF!</definedName>
    <definedName name="CRITERIA161" localSheetId="0">#REF!</definedName>
    <definedName name="CRITERIA161" localSheetId="3">#REF!</definedName>
    <definedName name="CRITERIA161" localSheetId="1">#REF!</definedName>
    <definedName name="CRITERIA161">#REF!</definedName>
    <definedName name="CRITERIA162" localSheetId="0">#REF!</definedName>
    <definedName name="CRITERIA162" localSheetId="3">#REF!</definedName>
    <definedName name="CRITERIA162" localSheetId="1">#REF!</definedName>
    <definedName name="CRITERIA162">#REF!</definedName>
    <definedName name="CRITERIA163" localSheetId="0">#REF!</definedName>
    <definedName name="CRITERIA163" localSheetId="3">#REF!</definedName>
    <definedName name="CRITERIA163" localSheetId="1">#REF!</definedName>
    <definedName name="CRITERIA163">#REF!</definedName>
    <definedName name="CRITERIA164" localSheetId="0">#REF!</definedName>
    <definedName name="CRITERIA164" localSheetId="3">#REF!</definedName>
    <definedName name="CRITERIA164" localSheetId="1">#REF!</definedName>
    <definedName name="CRITERIA164">#REF!</definedName>
    <definedName name="CRITERIA165" localSheetId="0">#REF!</definedName>
    <definedName name="CRITERIA165" localSheetId="3">#REF!</definedName>
    <definedName name="CRITERIA165" localSheetId="1">#REF!</definedName>
    <definedName name="CRITERIA165">#REF!</definedName>
    <definedName name="CRITERIA166" localSheetId="0">#REF!</definedName>
    <definedName name="CRITERIA166" localSheetId="3">#REF!</definedName>
    <definedName name="CRITERIA166" localSheetId="1">#REF!</definedName>
    <definedName name="CRITERIA166">#REF!</definedName>
    <definedName name="CRITERIA167" localSheetId="0">#REF!</definedName>
    <definedName name="CRITERIA167" localSheetId="3">#REF!</definedName>
    <definedName name="CRITERIA167" localSheetId="1">#REF!</definedName>
    <definedName name="CRITERIA167">#REF!</definedName>
    <definedName name="CRITERIA168" localSheetId="0">#REF!</definedName>
    <definedName name="CRITERIA168" localSheetId="3">#REF!</definedName>
    <definedName name="CRITERIA168" localSheetId="1">#REF!</definedName>
    <definedName name="CRITERIA168">#REF!</definedName>
    <definedName name="CRITERIA169" localSheetId="0">#REF!</definedName>
    <definedName name="CRITERIA169" localSheetId="3">#REF!</definedName>
    <definedName name="CRITERIA169" localSheetId="1">#REF!</definedName>
    <definedName name="CRITERIA169">#REF!</definedName>
    <definedName name="CRITERIA17" localSheetId="0">#REF!</definedName>
    <definedName name="CRITERIA17" localSheetId="3">#REF!</definedName>
    <definedName name="CRITERIA17" localSheetId="1">#REF!</definedName>
    <definedName name="CRITERIA17">#REF!</definedName>
    <definedName name="CRITERIA170" localSheetId="0">#REF!</definedName>
    <definedName name="CRITERIA170" localSheetId="3">#REF!</definedName>
    <definedName name="CRITERIA170" localSheetId="1">#REF!</definedName>
    <definedName name="CRITERIA170">#REF!</definedName>
    <definedName name="CRITERIA171" localSheetId="0">#REF!</definedName>
    <definedName name="CRITERIA171" localSheetId="3">#REF!</definedName>
    <definedName name="CRITERIA171" localSheetId="1">#REF!</definedName>
    <definedName name="CRITERIA171">#REF!</definedName>
    <definedName name="CRITERIA172" localSheetId="0">#REF!</definedName>
    <definedName name="CRITERIA172" localSheetId="3">#REF!</definedName>
    <definedName name="CRITERIA172" localSheetId="1">#REF!</definedName>
    <definedName name="CRITERIA172">#REF!</definedName>
    <definedName name="CRITERIA173" localSheetId="0">#REF!</definedName>
    <definedName name="CRITERIA173" localSheetId="3">#REF!</definedName>
    <definedName name="CRITERIA173" localSheetId="1">#REF!</definedName>
    <definedName name="CRITERIA173">#REF!</definedName>
    <definedName name="CRITERIA174" localSheetId="0">#REF!</definedName>
    <definedName name="CRITERIA174" localSheetId="3">#REF!</definedName>
    <definedName name="CRITERIA174" localSheetId="1">#REF!</definedName>
    <definedName name="CRITERIA174">#REF!</definedName>
    <definedName name="CRITERIA175" localSheetId="0">#REF!</definedName>
    <definedName name="CRITERIA175" localSheetId="3">#REF!</definedName>
    <definedName name="CRITERIA175" localSheetId="1">#REF!</definedName>
    <definedName name="CRITERIA175">#REF!</definedName>
    <definedName name="CRITERIA176" localSheetId="0">#REF!</definedName>
    <definedName name="CRITERIA176" localSheetId="3">#REF!</definedName>
    <definedName name="CRITERIA176" localSheetId="1">#REF!</definedName>
    <definedName name="CRITERIA176">#REF!</definedName>
    <definedName name="CRITERIA177" localSheetId="0">#REF!</definedName>
    <definedName name="CRITERIA177" localSheetId="3">#REF!</definedName>
    <definedName name="CRITERIA177" localSheetId="1">#REF!</definedName>
    <definedName name="CRITERIA177">#REF!</definedName>
    <definedName name="CRITERIA178" localSheetId="0">#REF!</definedName>
    <definedName name="CRITERIA178" localSheetId="3">#REF!</definedName>
    <definedName name="CRITERIA178" localSheetId="1">#REF!</definedName>
    <definedName name="CRITERIA178">#REF!</definedName>
    <definedName name="CRITERIA179" localSheetId="0">#REF!</definedName>
    <definedName name="CRITERIA179" localSheetId="3">#REF!</definedName>
    <definedName name="CRITERIA179" localSheetId="1">#REF!</definedName>
    <definedName name="CRITERIA179">#REF!</definedName>
    <definedName name="CRITERIA18" localSheetId="0">#REF!</definedName>
    <definedName name="CRITERIA18" localSheetId="3">#REF!</definedName>
    <definedName name="CRITERIA18" localSheetId="1">#REF!</definedName>
    <definedName name="CRITERIA18">#REF!</definedName>
    <definedName name="CRITERIA180" localSheetId="0">#REF!</definedName>
    <definedName name="CRITERIA180" localSheetId="3">#REF!</definedName>
    <definedName name="CRITERIA180" localSheetId="1">#REF!</definedName>
    <definedName name="CRITERIA180">#REF!</definedName>
    <definedName name="CRITERIA181" localSheetId="0">#REF!</definedName>
    <definedName name="CRITERIA181" localSheetId="3">#REF!</definedName>
    <definedName name="CRITERIA181" localSheetId="1">#REF!</definedName>
    <definedName name="CRITERIA181">#REF!</definedName>
    <definedName name="CRITERIA182" localSheetId="0">#REF!</definedName>
    <definedName name="CRITERIA182" localSheetId="3">#REF!</definedName>
    <definedName name="CRITERIA182" localSheetId="1">#REF!</definedName>
    <definedName name="CRITERIA182">#REF!</definedName>
    <definedName name="CRITERIA183" localSheetId="0">#REF!</definedName>
    <definedName name="CRITERIA183" localSheetId="3">#REF!</definedName>
    <definedName name="CRITERIA183" localSheetId="1">#REF!</definedName>
    <definedName name="CRITERIA183">#REF!</definedName>
    <definedName name="CRITERIA184" localSheetId="0">#REF!</definedName>
    <definedName name="CRITERIA184" localSheetId="3">#REF!</definedName>
    <definedName name="CRITERIA184" localSheetId="1">#REF!</definedName>
    <definedName name="CRITERIA184">#REF!</definedName>
    <definedName name="CRITERIA185" localSheetId="0">#REF!</definedName>
    <definedName name="CRITERIA185" localSheetId="3">#REF!</definedName>
    <definedName name="CRITERIA185" localSheetId="1">#REF!</definedName>
    <definedName name="CRITERIA185">#REF!</definedName>
    <definedName name="CRITERIA186" localSheetId="0">#REF!</definedName>
    <definedName name="CRITERIA186" localSheetId="3">#REF!</definedName>
    <definedName name="CRITERIA186" localSheetId="1">#REF!</definedName>
    <definedName name="CRITERIA186">#REF!</definedName>
    <definedName name="CRITERIA187" localSheetId="0">#REF!</definedName>
    <definedName name="CRITERIA187" localSheetId="3">#REF!</definedName>
    <definedName name="CRITERIA187" localSheetId="1">#REF!</definedName>
    <definedName name="CRITERIA187">#REF!</definedName>
    <definedName name="CRITERIA188" localSheetId="0">#REF!</definedName>
    <definedName name="CRITERIA188" localSheetId="3">#REF!</definedName>
    <definedName name="CRITERIA188" localSheetId="1">#REF!</definedName>
    <definedName name="CRITERIA188">#REF!</definedName>
    <definedName name="CRITERIA189" localSheetId="0">#REF!</definedName>
    <definedName name="CRITERIA189" localSheetId="3">#REF!</definedName>
    <definedName name="CRITERIA189" localSheetId="1">#REF!</definedName>
    <definedName name="CRITERIA189">#REF!</definedName>
    <definedName name="CRITERIA19" localSheetId="0">#REF!</definedName>
    <definedName name="CRITERIA19" localSheetId="3">#REF!</definedName>
    <definedName name="CRITERIA19" localSheetId="1">#REF!</definedName>
    <definedName name="CRITERIA19">#REF!</definedName>
    <definedName name="CRITERIA190" localSheetId="0">#REF!</definedName>
    <definedName name="CRITERIA190" localSheetId="3">#REF!</definedName>
    <definedName name="CRITERIA190" localSheetId="1">#REF!</definedName>
    <definedName name="CRITERIA190">#REF!</definedName>
    <definedName name="CRITERIA191" localSheetId="0">#REF!</definedName>
    <definedName name="CRITERIA191" localSheetId="3">#REF!</definedName>
    <definedName name="CRITERIA191" localSheetId="1">#REF!</definedName>
    <definedName name="CRITERIA191">#REF!</definedName>
    <definedName name="CRITERIA192" localSheetId="0">#REF!</definedName>
    <definedName name="CRITERIA192" localSheetId="3">#REF!</definedName>
    <definedName name="CRITERIA192" localSheetId="1">#REF!</definedName>
    <definedName name="CRITERIA192">#REF!</definedName>
    <definedName name="CRITERIA193" localSheetId="0">#REF!</definedName>
    <definedName name="CRITERIA193" localSheetId="3">#REF!</definedName>
    <definedName name="CRITERIA193" localSheetId="1">#REF!</definedName>
    <definedName name="CRITERIA193">#REF!</definedName>
    <definedName name="CRITERIA194" localSheetId="0">#REF!</definedName>
    <definedName name="CRITERIA194" localSheetId="3">#REF!</definedName>
    <definedName name="CRITERIA194" localSheetId="1">#REF!</definedName>
    <definedName name="CRITERIA194">#REF!</definedName>
    <definedName name="CRITERIA195" localSheetId="0">#REF!</definedName>
    <definedName name="CRITERIA195" localSheetId="3">#REF!</definedName>
    <definedName name="CRITERIA195" localSheetId="1">#REF!</definedName>
    <definedName name="CRITERIA195">#REF!</definedName>
    <definedName name="CRITERIA196" localSheetId="0">#REF!</definedName>
    <definedName name="CRITERIA196" localSheetId="3">#REF!</definedName>
    <definedName name="CRITERIA196" localSheetId="1">#REF!</definedName>
    <definedName name="CRITERIA196">#REF!</definedName>
    <definedName name="CRITERIA197" localSheetId="0">#REF!</definedName>
    <definedName name="CRITERIA197" localSheetId="3">#REF!</definedName>
    <definedName name="CRITERIA197" localSheetId="1">#REF!</definedName>
    <definedName name="CRITERIA197">#REF!</definedName>
    <definedName name="CRITERIA198" localSheetId="0">#REF!</definedName>
    <definedName name="CRITERIA198" localSheetId="3">#REF!</definedName>
    <definedName name="CRITERIA198" localSheetId="1">#REF!</definedName>
    <definedName name="CRITERIA198">#REF!</definedName>
    <definedName name="CRITERIA199" localSheetId="0">#REF!</definedName>
    <definedName name="CRITERIA199" localSheetId="3">#REF!</definedName>
    <definedName name="CRITERIA199" localSheetId="1">#REF!</definedName>
    <definedName name="CRITERIA199">#REF!</definedName>
    <definedName name="CRITERIA2" localSheetId="0">#REF!</definedName>
    <definedName name="CRITERIA2" localSheetId="3">#REF!</definedName>
    <definedName name="CRITERIA2" localSheetId="1">#REF!</definedName>
    <definedName name="CRITERIA2">#REF!</definedName>
    <definedName name="CRITERIA20" localSheetId="0">#REF!</definedName>
    <definedName name="CRITERIA20" localSheetId="3">#REF!</definedName>
    <definedName name="CRITERIA20" localSheetId="1">#REF!</definedName>
    <definedName name="CRITERIA20">#REF!</definedName>
    <definedName name="CRITERIA200" localSheetId="0">#REF!</definedName>
    <definedName name="CRITERIA200" localSheetId="3">#REF!</definedName>
    <definedName name="CRITERIA200" localSheetId="1">#REF!</definedName>
    <definedName name="CRITERIA200">#REF!</definedName>
    <definedName name="CRITERIA201" localSheetId="0">#REF!</definedName>
    <definedName name="CRITERIA201" localSheetId="3">#REF!</definedName>
    <definedName name="CRITERIA201" localSheetId="1">#REF!</definedName>
    <definedName name="CRITERIA201">#REF!</definedName>
    <definedName name="CRITERIA202" localSheetId="0">#REF!</definedName>
    <definedName name="CRITERIA202" localSheetId="3">#REF!</definedName>
    <definedName name="CRITERIA202" localSheetId="1">#REF!</definedName>
    <definedName name="CRITERIA202">#REF!</definedName>
    <definedName name="CRITERIA203" localSheetId="0">#REF!</definedName>
    <definedName name="CRITERIA203" localSheetId="3">#REF!</definedName>
    <definedName name="CRITERIA203" localSheetId="1">#REF!</definedName>
    <definedName name="CRITERIA203">#REF!</definedName>
    <definedName name="CRITERIA204" localSheetId="0">#REF!</definedName>
    <definedName name="CRITERIA204" localSheetId="3">#REF!</definedName>
    <definedName name="CRITERIA204" localSheetId="1">#REF!</definedName>
    <definedName name="CRITERIA204">#REF!</definedName>
    <definedName name="CRITERIA205" localSheetId="0">#REF!</definedName>
    <definedName name="CRITERIA205" localSheetId="3">#REF!</definedName>
    <definedName name="CRITERIA205" localSheetId="1">#REF!</definedName>
    <definedName name="CRITERIA205">#REF!</definedName>
    <definedName name="CRITERIA206" localSheetId="0">#REF!</definedName>
    <definedName name="CRITERIA206" localSheetId="3">#REF!</definedName>
    <definedName name="CRITERIA206" localSheetId="1">#REF!</definedName>
    <definedName name="CRITERIA206">#REF!</definedName>
    <definedName name="CRITERIA207" localSheetId="0">#REF!</definedName>
    <definedName name="CRITERIA207" localSheetId="3">#REF!</definedName>
    <definedName name="CRITERIA207" localSheetId="1">#REF!</definedName>
    <definedName name="CRITERIA207">#REF!</definedName>
    <definedName name="CRITERIA208" localSheetId="0">#REF!</definedName>
    <definedName name="CRITERIA208" localSheetId="3">#REF!</definedName>
    <definedName name="CRITERIA208" localSheetId="1">#REF!</definedName>
    <definedName name="CRITERIA208">#REF!</definedName>
    <definedName name="CRITERIA209" localSheetId="0">#REF!</definedName>
    <definedName name="CRITERIA209" localSheetId="3">#REF!</definedName>
    <definedName name="CRITERIA209" localSheetId="1">#REF!</definedName>
    <definedName name="CRITERIA209">#REF!</definedName>
    <definedName name="CRITERIA21" localSheetId="0">#REF!</definedName>
    <definedName name="CRITERIA21" localSheetId="3">#REF!</definedName>
    <definedName name="CRITERIA21" localSheetId="1">#REF!</definedName>
    <definedName name="CRITERIA21">#REF!</definedName>
    <definedName name="CRITERIA210" localSheetId="0">#REF!</definedName>
    <definedName name="CRITERIA210" localSheetId="3">#REF!</definedName>
    <definedName name="CRITERIA210" localSheetId="1">#REF!</definedName>
    <definedName name="CRITERIA210">#REF!</definedName>
    <definedName name="CRITERIA211" localSheetId="0">#REF!</definedName>
    <definedName name="CRITERIA211" localSheetId="3">#REF!</definedName>
    <definedName name="CRITERIA211" localSheetId="1">#REF!</definedName>
    <definedName name="CRITERIA211">#REF!</definedName>
    <definedName name="CRITERIA212" localSheetId="0">#REF!</definedName>
    <definedName name="CRITERIA212" localSheetId="3">#REF!</definedName>
    <definedName name="CRITERIA212" localSheetId="1">#REF!</definedName>
    <definedName name="CRITERIA212">#REF!</definedName>
    <definedName name="CRITERIA213" localSheetId="0">#REF!</definedName>
    <definedName name="CRITERIA213" localSheetId="3">#REF!</definedName>
    <definedName name="CRITERIA213" localSheetId="1">#REF!</definedName>
    <definedName name="CRITERIA213">#REF!</definedName>
    <definedName name="CRITERIA214" localSheetId="0">#REF!</definedName>
    <definedName name="CRITERIA214" localSheetId="3">#REF!</definedName>
    <definedName name="CRITERIA214" localSheetId="1">#REF!</definedName>
    <definedName name="CRITERIA214">#REF!</definedName>
    <definedName name="CRITERIA215" localSheetId="0">#REF!</definedName>
    <definedName name="CRITERIA215" localSheetId="3">#REF!</definedName>
    <definedName name="CRITERIA215" localSheetId="1">#REF!</definedName>
    <definedName name="CRITERIA215">#REF!</definedName>
    <definedName name="CRITERIA216" localSheetId="0">#REF!</definedName>
    <definedName name="CRITERIA216" localSheetId="3">#REF!</definedName>
    <definedName name="CRITERIA216" localSheetId="1">#REF!</definedName>
    <definedName name="CRITERIA216">#REF!</definedName>
    <definedName name="CRITERIA217" localSheetId="0">#REF!</definedName>
    <definedName name="CRITERIA217" localSheetId="3">#REF!</definedName>
    <definedName name="CRITERIA217" localSheetId="1">#REF!</definedName>
    <definedName name="CRITERIA217">#REF!</definedName>
    <definedName name="CRITERIA218" localSheetId="0">#REF!</definedName>
    <definedName name="CRITERIA218" localSheetId="3">#REF!</definedName>
    <definedName name="CRITERIA218" localSheetId="1">#REF!</definedName>
    <definedName name="CRITERIA218">#REF!</definedName>
    <definedName name="CRITERIA219" localSheetId="0">#REF!</definedName>
    <definedName name="CRITERIA219" localSheetId="3">#REF!</definedName>
    <definedName name="CRITERIA219" localSheetId="1">#REF!</definedName>
    <definedName name="CRITERIA219">#REF!</definedName>
    <definedName name="CRITERIA22" localSheetId="0">#REF!</definedName>
    <definedName name="CRITERIA22" localSheetId="3">#REF!</definedName>
    <definedName name="CRITERIA22" localSheetId="1">#REF!</definedName>
    <definedName name="CRITERIA22">#REF!</definedName>
    <definedName name="CRITERIA220" localSheetId="0">#REF!</definedName>
    <definedName name="CRITERIA220" localSheetId="3">#REF!</definedName>
    <definedName name="CRITERIA220" localSheetId="1">#REF!</definedName>
    <definedName name="CRITERIA220">#REF!</definedName>
    <definedName name="CRITERIA221" localSheetId="0">#REF!</definedName>
    <definedName name="CRITERIA221" localSheetId="3">#REF!</definedName>
    <definedName name="CRITERIA221" localSheetId="1">#REF!</definedName>
    <definedName name="CRITERIA221">#REF!</definedName>
    <definedName name="CRITERIA222" localSheetId="0">#REF!</definedName>
    <definedName name="CRITERIA222" localSheetId="3">#REF!</definedName>
    <definedName name="CRITERIA222" localSheetId="1">#REF!</definedName>
    <definedName name="CRITERIA222">#REF!</definedName>
    <definedName name="CRITERIA223" localSheetId="0">#REF!</definedName>
    <definedName name="CRITERIA223" localSheetId="3">#REF!</definedName>
    <definedName name="CRITERIA223" localSheetId="1">#REF!</definedName>
    <definedName name="CRITERIA223">#REF!</definedName>
    <definedName name="CRITERIA224" localSheetId="0">#REF!</definedName>
    <definedName name="CRITERIA224" localSheetId="3">#REF!</definedName>
    <definedName name="CRITERIA224" localSheetId="1">#REF!</definedName>
    <definedName name="CRITERIA224">#REF!</definedName>
    <definedName name="CRITERIA225" localSheetId="0">#REF!</definedName>
    <definedName name="CRITERIA225" localSheetId="3">#REF!</definedName>
    <definedName name="CRITERIA225" localSheetId="1">#REF!</definedName>
    <definedName name="CRITERIA225">#REF!</definedName>
    <definedName name="CRITERIA226" localSheetId="0">#REF!</definedName>
    <definedName name="CRITERIA226" localSheetId="3">#REF!</definedName>
    <definedName name="CRITERIA226" localSheetId="1">#REF!</definedName>
    <definedName name="CRITERIA226">#REF!</definedName>
    <definedName name="CRITERIA227" localSheetId="0">#REF!</definedName>
    <definedName name="CRITERIA227" localSheetId="3">#REF!</definedName>
    <definedName name="CRITERIA227" localSheetId="1">#REF!</definedName>
    <definedName name="CRITERIA227">#REF!</definedName>
    <definedName name="CRITERIA228" localSheetId="0">#REF!</definedName>
    <definedName name="CRITERIA228" localSheetId="3">#REF!</definedName>
    <definedName name="CRITERIA228" localSheetId="1">#REF!</definedName>
    <definedName name="CRITERIA228">#REF!</definedName>
    <definedName name="CRITERIA229" localSheetId="0">#REF!</definedName>
    <definedName name="CRITERIA229" localSheetId="3">#REF!</definedName>
    <definedName name="CRITERIA229" localSheetId="1">#REF!</definedName>
    <definedName name="CRITERIA229">#REF!</definedName>
    <definedName name="CRITERIA23" localSheetId="0">#REF!</definedName>
    <definedName name="CRITERIA23" localSheetId="3">#REF!</definedName>
    <definedName name="CRITERIA23" localSheetId="1">#REF!</definedName>
    <definedName name="CRITERIA23">#REF!</definedName>
    <definedName name="CRITERIA230" localSheetId="0">#REF!</definedName>
    <definedName name="CRITERIA230" localSheetId="3">#REF!</definedName>
    <definedName name="CRITERIA230" localSheetId="1">#REF!</definedName>
    <definedName name="CRITERIA230">#REF!</definedName>
    <definedName name="CRITERIA231" localSheetId="0">#REF!</definedName>
    <definedName name="CRITERIA231" localSheetId="3">#REF!</definedName>
    <definedName name="CRITERIA231" localSheetId="1">#REF!</definedName>
    <definedName name="CRITERIA231">#REF!</definedName>
    <definedName name="CRITERIA232" localSheetId="0">#REF!</definedName>
    <definedName name="CRITERIA232" localSheetId="3">#REF!</definedName>
    <definedName name="CRITERIA232" localSheetId="1">#REF!</definedName>
    <definedName name="CRITERIA232">#REF!</definedName>
    <definedName name="CRITERIA233" localSheetId="0">#REF!</definedName>
    <definedName name="CRITERIA233" localSheetId="3">#REF!</definedName>
    <definedName name="CRITERIA233" localSheetId="1">#REF!</definedName>
    <definedName name="CRITERIA233">#REF!</definedName>
    <definedName name="CRITERIA234" localSheetId="0">#REF!</definedName>
    <definedName name="CRITERIA234" localSheetId="3">#REF!</definedName>
    <definedName name="CRITERIA234" localSheetId="1">#REF!</definedName>
    <definedName name="CRITERIA234">#REF!</definedName>
    <definedName name="CRITERIA235" localSheetId="0">#REF!</definedName>
    <definedName name="CRITERIA235" localSheetId="3">#REF!</definedName>
    <definedName name="CRITERIA235" localSheetId="1">#REF!</definedName>
    <definedName name="CRITERIA235">#REF!</definedName>
    <definedName name="CRITERIA236" localSheetId="0">#REF!</definedName>
    <definedName name="CRITERIA236" localSheetId="3">#REF!</definedName>
    <definedName name="CRITERIA236" localSheetId="1">#REF!</definedName>
    <definedName name="CRITERIA236">#REF!</definedName>
    <definedName name="CRITERIA237" localSheetId="0">#REF!</definedName>
    <definedName name="CRITERIA237" localSheetId="3">#REF!</definedName>
    <definedName name="CRITERIA237" localSheetId="1">#REF!</definedName>
    <definedName name="CRITERIA237">#REF!</definedName>
    <definedName name="CRITERIA238" localSheetId="0">#REF!</definedName>
    <definedName name="CRITERIA238" localSheetId="3">#REF!</definedName>
    <definedName name="CRITERIA238" localSheetId="1">#REF!</definedName>
    <definedName name="CRITERIA238">#REF!</definedName>
    <definedName name="CRITERIA239" localSheetId="0">#REF!</definedName>
    <definedName name="CRITERIA239" localSheetId="3">#REF!</definedName>
    <definedName name="CRITERIA239" localSheetId="1">#REF!</definedName>
    <definedName name="CRITERIA239">#REF!</definedName>
    <definedName name="CRITERIA24" localSheetId="0">#REF!</definedName>
    <definedName name="CRITERIA24" localSheetId="3">#REF!</definedName>
    <definedName name="CRITERIA24" localSheetId="1">#REF!</definedName>
    <definedName name="CRITERIA24">#REF!</definedName>
    <definedName name="CRITERIA240" localSheetId="0">#REF!</definedName>
    <definedName name="CRITERIA240" localSheetId="3">#REF!</definedName>
    <definedName name="CRITERIA240" localSheetId="1">#REF!</definedName>
    <definedName name="CRITERIA240">#REF!</definedName>
    <definedName name="CRITERIA241" localSheetId="0">#REF!</definedName>
    <definedName name="CRITERIA241" localSheetId="3">#REF!</definedName>
    <definedName name="CRITERIA241" localSheetId="1">#REF!</definedName>
    <definedName name="CRITERIA241">#REF!</definedName>
    <definedName name="CRITERIA242" localSheetId="0">#REF!</definedName>
    <definedName name="CRITERIA242" localSheetId="3">#REF!</definedName>
    <definedName name="CRITERIA242" localSheetId="1">#REF!</definedName>
    <definedName name="CRITERIA242">#REF!</definedName>
    <definedName name="CRITERIA243" localSheetId="0">#REF!</definedName>
    <definedName name="CRITERIA243" localSheetId="3">#REF!</definedName>
    <definedName name="CRITERIA243" localSheetId="1">#REF!</definedName>
    <definedName name="CRITERIA243">#REF!</definedName>
    <definedName name="CRITERIA244" localSheetId="0">#REF!</definedName>
    <definedName name="CRITERIA244" localSheetId="3">#REF!</definedName>
    <definedName name="CRITERIA244" localSheetId="1">#REF!</definedName>
    <definedName name="CRITERIA244">#REF!</definedName>
    <definedName name="CRITERIA245" localSheetId="0">#REF!</definedName>
    <definedName name="CRITERIA245" localSheetId="3">#REF!</definedName>
    <definedName name="CRITERIA245" localSheetId="1">#REF!</definedName>
    <definedName name="CRITERIA245">#REF!</definedName>
    <definedName name="CRITERIA246" localSheetId="0">#REF!</definedName>
    <definedName name="CRITERIA246" localSheetId="3">#REF!</definedName>
    <definedName name="CRITERIA246" localSheetId="1">#REF!</definedName>
    <definedName name="CRITERIA246">#REF!</definedName>
    <definedName name="CRITERIA247" localSheetId="0">#REF!</definedName>
    <definedName name="CRITERIA247" localSheetId="3">#REF!</definedName>
    <definedName name="CRITERIA247" localSheetId="1">#REF!</definedName>
    <definedName name="CRITERIA247">#REF!</definedName>
    <definedName name="CRITERIA248" localSheetId="0">#REF!</definedName>
    <definedName name="CRITERIA248" localSheetId="3">#REF!</definedName>
    <definedName name="CRITERIA248" localSheetId="1">#REF!</definedName>
    <definedName name="CRITERIA248">#REF!</definedName>
    <definedName name="CRITERIA249" localSheetId="0">#REF!</definedName>
    <definedName name="CRITERIA249" localSheetId="3">#REF!</definedName>
    <definedName name="CRITERIA249" localSheetId="1">#REF!</definedName>
    <definedName name="CRITERIA249">#REF!</definedName>
    <definedName name="CRITERIA25" localSheetId="0">#REF!</definedName>
    <definedName name="CRITERIA25" localSheetId="3">#REF!</definedName>
    <definedName name="CRITERIA25" localSheetId="1">#REF!</definedName>
    <definedName name="CRITERIA25">#REF!</definedName>
    <definedName name="CRITERIA250" localSheetId="0">#REF!</definedName>
    <definedName name="CRITERIA250" localSheetId="3">#REF!</definedName>
    <definedName name="CRITERIA250" localSheetId="1">#REF!</definedName>
    <definedName name="CRITERIA250">#REF!</definedName>
    <definedName name="CRITERIA251" localSheetId="0">#REF!</definedName>
    <definedName name="CRITERIA251" localSheetId="3">#REF!</definedName>
    <definedName name="CRITERIA251" localSheetId="1">#REF!</definedName>
    <definedName name="CRITERIA251">#REF!</definedName>
    <definedName name="CRITERIA252" localSheetId="0">#REF!</definedName>
    <definedName name="CRITERIA252" localSheetId="3">#REF!</definedName>
    <definedName name="CRITERIA252" localSheetId="1">#REF!</definedName>
    <definedName name="CRITERIA252">#REF!</definedName>
    <definedName name="CRITERIA253" localSheetId="0">#REF!</definedName>
    <definedName name="CRITERIA253" localSheetId="3">#REF!</definedName>
    <definedName name="CRITERIA253" localSheetId="1">#REF!</definedName>
    <definedName name="CRITERIA253">#REF!</definedName>
    <definedName name="CRITERIA254" localSheetId="0">#REF!</definedName>
    <definedName name="CRITERIA254" localSheetId="3">#REF!</definedName>
    <definedName name="CRITERIA254" localSheetId="1">#REF!</definedName>
    <definedName name="CRITERIA254">#REF!</definedName>
    <definedName name="CRITERIA255" localSheetId="0">#REF!</definedName>
    <definedName name="CRITERIA255" localSheetId="3">#REF!</definedName>
    <definedName name="CRITERIA255" localSheetId="1">#REF!</definedName>
    <definedName name="CRITERIA255">#REF!</definedName>
    <definedName name="CRITERIA256" localSheetId="0">#REF!</definedName>
    <definedName name="CRITERIA256" localSheetId="3">#REF!</definedName>
    <definedName name="CRITERIA256" localSheetId="1">#REF!</definedName>
    <definedName name="CRITERIA256">#REF!</definedName>
    <definedName name="CRITERIA257" localSheetId="0">#REF!</definedName>
    <definedName name="CRITERIA257" localSheetId="3">#REF!</definedName>
    <definedName name="CRITERIA257" localSheetId="1">#REF!</definedName>
    <definedName name="CRITERIA257">#REF!</definedName>
    <definedName name="CRITERIA258" localSheetId="0">#REF!</definedName>
    <definedName name="CRITERIA258" localSheetId="3">#REF!</definedName>
    <definedName name="CRITERIA258" localSheetId="1">#REF!</definedName>
    <definedName name="CRITERIA258">#REF!</definedName>
    <definedName name="CRITERIA259" localSheetId="0">#REF!</definedName>
    <definedName name="CRITERIA259" localSheetId="3">#REF!</definedName>
    <definedName name="CRITERIA259" localSheetId="1">#REF!</definedName>
    <definedName name="CRITERIA259">#REF!</definedName>
    <definedName name="CRITERIA26" localSheetId="0">#REF!</definedName>
    <definedName name="CRITERIA26" localSheetId="3">#REF!</definedName>
    <definedName name="CRITERIA26" localSheetId="1">#REF!</definedName>
    <definedName name="CRITERIA26">#REF!</definedName>
    <definedName name="CRITERIA260" localSheetId="0">#REF!</definedName>
    <definedName name="CRITERIA260" localSheetId="3">#REF!</definedName>
    <definedName name="CRITERIA260" localSheetId="1">#REF!</definedName>
    <definedName name="CRITERIA260">#REF!</definedName>
    <definedName name="CRITERIA261" localSheetId="0">#REF!</definedName>
    <definedName name="CRITERIA261" localSheetId="3">#REF!</definedName>
    <definedName name="CRITERIA261" localSheetId="1">#REF!</definedName>
    <definedName name="CRITERIA261">#REF!</definedName>
    <definedName name="CRITERIA262" localSheetId="0">#REF!</definedName>
    <definedName name="CRITERIA262" localSheetId="3">#REF!</definedName>
    <definedName name="CRITERIA262" localSheetId="1">#REF!</definedName>
    <definedName name="CRITERIA262">#REF!</definedName>
    <definedName name="CRITERIA263" localSheetId="0">#REF!</definedName>
    <definedName name="CRITERIA263" localSheetId="3">#REF!</definedName>
    <definedName name="CRITERIA263" localSheetId="1">#REF!</definedName>
    <definedName name="CRITERIA263">#REF!</definedName>
    <definedName name="CRITERIA264" localSheetId="0">#REF!</definedName>
    <definedName name="CRITERIA264" localSheetId="3">#REF!</definedName>
    <definedName name="CRITERIA264" localSheetId="1">#REF!</definedName>
    <definedName name="CRITERIA264">#REF!</definedName>
    <definedName name="CRITERIA265" localSheetId="0">#REF!</definedName>
    <definedName name="CRITERIA265" localSheetId="3">#REF!</definedName>
    <definedName name="CRITERIA265" localSheetId="1">#REF!</definedName>
    <definedName name="CRITERIA265">#REF!</definedName>
    <definedName name="CRITERIA266" localSheetId="0">#REF!</definedName>
    <definedName name="CRITERIA266" localSheetId="3">#REF!</definedName>
    <definedName name="CRITERIA266" localSheetId="1">#REF!</definedName>
    <definedName name="CRITERIA266">#REF!</definedName>
    <definedName name="CRITERIA267" localSheetId="0">#REF!</definedName>
    <definedName name="CRITERIA267" localSheetId="3">#REF!</definedName>
    <definedName name="CRITERIA267" localSheetId="1">#REF!</definedName>
    <definedName name="CRITERIA267">#REF!</definedName>
    <definedName name="CRITERIA268" localSheetId="0">#REF!</definedName>
    <definedName name="CRITERIA268" localSheetId="3">#REF!</definedName>
    <definedName name="CRITERIA268" localSheetId="1">#REF!</definedName>
    <definedName name="CRITERIA268">#REF!</definedName>
    <definedName name="CRITERIA269" localSheetId="0">#REF!</definedName>
    <definedName name="CRITERIA269" localSheetId="3">#REF!</definedName>
    <definedName name="CRITERIA269" localSheetId="1">#REF!</definedName>
    <definedName name="CRITERIA269">#REF!</definedName>
    <definedName name="CRITERIA27" localSheetId="0">#REF!</definedName>
    <definedName name="CRITERIA27" localSheetId="3">#REF!</definedName>
    <definedName name="CRITERIA27" localSheetId="1">#REF!</definedName>
    <definedName name="CRITERIA27">#REF!</definedName>
    <definedName name="CRITERIA270" localSheetId="0">#REF!</definedName>
    <definedName name="CRITERIA270" localSheetId="3">#REF!</definedName>
    <definedName name="CRITERIA270" localSheetId="1">#REF!</definedName>
    <definedName name="CRITERIA270">#REF!</definedName>
    <definedName name="CRITERIA271" localSheetId="0">#REF!</definedName>
    <definedName name="CRITERIA271" localSheetId="3">#REF!</definedName>
    <definedName name="CRITERIA271" localSheetId="1">#REF!</definedName>
    <definedName name="CRITERIA271">#REF!</definedName>
    <definedName name="CRITERIA272" localSheetId="0">#REF!</definedName>
    <definedName name="CRITERIA272" localSheetId="3">#REF!</definedName>
    <definedName name="CRITERIA272" localSheetId="1">#REF!</definedName>
    <definedName name="CRITERIA272">#REF!</definedName>
    <definedName name="CRITERIA273" localSheetId="0">#REF!</definedName>
    <definedName name="CRITERIA273" localSheetId="3">#REF!</definedName>
    <definedName name="CRITERIA273" localSheetId="1">#REF!</definedName>
    <definedName name="CRITERIA273">#REF!</definedName>
    <definedName name="CRITERIA274" localSheetId="0">#REF!</definedName>
    <definedName name="CRITERIA274" localSheetId="3">#REF!</definedName>
    <definedName name="CRITERIA274" localSheetId="1">#REF!</definedName>
    <definedName name="CRITERIA274">#REF!</definedName>
    <definedName name="CRITERIA275" localSheetId="0">#REF!</definedName>
    <definedName name="CRITERIA275" localSheetId="3">#REF!</definedName>
    <definedName name="CRITERIA275" localSheetId="1">#REF!</definedName>
    <definedName name="CRITERIA275">#REF!</definedName>
    <definedName name="criteria276" localSheetId="0">#REF!</definedName>
    <definedName name="criteria276" localSheetId="3">#REF!</definedName>
    <definedName name="criteria276" localSheetId="1">#REF!</definedName>
    <definedName name="criteria276">#REF!</definedName>
    <definedName name="CRITERIA277" localSheetId="0">#REF!</definedName>
    <definedName name="CRITERIA277" localSheetId="3">#REF!</definedName>
    <definedName name="CRITERIA277" localSheetId="1">#REF!</definedName>
    <definedName name="CRITERIA277">#REF!</definedName>
    <definedName name="CRITERIA278" localSheetId="0">#REF!</definedName>
    <definedName name="CRITERIA278" localSheetId="3">#REF!</definedName>
    <definedName name="CRITERIA278" localSheetId="1">#REF!</definedName>
    <definedName name="CRITERIA278">#REF!</definedName>
    <definedName name="CRITERIA279" localSheetId="0">#REF!</definedName>
    <definedName name="CRITERIA279" localSheetId="3">#REF!</definedName>
    <definedName name="CRITERIA279" localSheetId="1">#REF!</definedName>
    <definedName name="CRITERIA279">#REF!</definedName>
    <definedName name="CRITERIA28" localSheetId="0">#REF!</definedName>
    <definedName name="CRITERIA28" localSheetId="3">#REF!</definedName>
    <definedName name="CRITERIA28" localSheetId="1">#REF!</definedName>
    <definedName name="CRITERIA28">#REF!</definedName>
    <definedName name="CRITERIA280" localSheetId="0">#REF!</definedName>
    <definedName name="CRITERIA280" localSheetId="3">#REF!</definedName>
    <definedName name="CRITERIA280" localSheetId="1">#REF!</definedName>
    <definedName name="CRITERIA280">#REF!</definedName>
    <definedName name="CRITERIA281" localSheetId="0">#REF!</definedName>
    <definedName name="CRITERIA281" localSheetId="3">#REF!</definedName>
    <definedName name="CRITERIA281" localSheetId="1">#REF!</definedName>
    <definedName name="CRITERIA281">#REF!</definedName>
    <definedName name="CRITERIA282" localSheetId="0">#REF!</definedName>
    <definedName name="CRITERIA282" localSheetId="3">#REF!</definedName>
    <definedName name="CRITERIA282" localSheetId="1">#REF!</definedName>
    <definedName name="CRITERIA282">#REF!</definedName>
    <definedName name="CRITERIA283" localSheetId="0">#REF!</definedName>
    <definedName name="CRITERIA283" localSheetId="3">#REF!</definedName>
    <definedName name="CRITERIA283" localSheetId="1">#REF!</definedName>
    <definedName name="CRITERIA283">#REF!</definedName>
    <definedName name="CRITERIA284" localSheetId="0">#REF!</definedName>
    <definedName name="CRITERIA284" localSheetId="3">#REF!</definedName>
    <definedName name="CRITERIA284" localSheetId="1">#REF!</definedName>
    <definedName name="CRITERIA284">#REF!</definedName>
    <definedName name="CRITERIA285" localSheetId="0">#REF!</definedName>
    <definedName name="CRITERIA285" localSheetId="3">#REF!</definedName>
    <definedName name="CRITERIA285" localSheetId="1">#REF!</definedName>
    <definedName name="CRITERIA285">#REF!</definedName>
    <definedName name="CRITERIA286" localSheetId="0">#REF!</definedName>
    <definedName name="CRITERIA286" localSheetId="3">#REF!</definedName>
    <definedName name="CRITERIA286" localSheetId="1">#REF!</definedName>
    <definedName name="CRITERIA286">#REF!</definedName>
    <definedName name="CRITERIA287" localSheetId="0">#REF!</definedName>
    <definedName name="CRITERIA287" localSheetId="3">#REF!</definedName>
    <definedName name="CRITERIA287" localSheetId="1">#REF!</definedName>
    <definedName name="CRITERIA287">#REF!</definedName>
    <definedName name="CRITERIA288" localSheetId="0">#REF!</definedName>
    <definedName name="CRITERIA288" localSheetId="3">#REF!</definedName>
    <definedName name="CRITERIA288" localSheetId="1">#REF!</definedName>
    <definedName name="CRITERIA288">#REF!</definedName>
    <definedName name="CRITERIA289" localSheetId="0">#REF!</definedName>
    <definedName name="CRITERIA289" localSheetId="3">#REF!</definedName>
    <definedName name="CRITERIA289" localSheetId="1">#REF!</definedName>
    <definedName name="CRITERIA289">#REF!</definedName>
    <definedName name="CRITERIA29" localSheetId="0">#REF!</definedName>
    <definedName name="CRITERIA29" localSheetId="3">#REF!</definedName>
    <definedName name="CRITERIA29" localSheetId="1">#REF!</definedName>
    <definedName name="CRITERIA29">#REF!</definedName>
    <definedName name="CRITERIA290" localSheetId="0">#REF!</definedName>
    <definedName name="CRITERIA290" localSheetId="3">#REF!</definedName>
    <definedName name="CRITERIA290" localSheetId="1">#REF!</definedName>
    <definedName name="CRITERIA290">#REF!</definedName>
    <definedName name="CRITERIA291" localSheetId="0">#REF!</definedName>
    <definedName name="CRITERIA291" localSheetId="3">#REF!</definedName>
    <definedName name="CRITERIA291" localSheetId="1">#REF!</definedName>
    <definedName name="CRITERIA291">#REF!</definedName>
    <definedName name="CRITERIA292" localSheetId="0">#REF!</definedName>
    <definedName name="CRITERIA292" localSheetId="3">#REF!</definedName>
    <definedName name="CRITERIA292" localSheetId="1">#REF!</definedName>
    <definedName name="CRITERIA292">#REF!</definedName>
    <definedName name="CRITERIA293" localSheetId="0">#REF!</definedName>
    <definedName name="CRITERIA293" localSheetId="3">#REF!</definedName>
    <definedName name="CRITERIA293" localSheetId="1">#REF!</definedName>
    <definedName name="CRITERIA293">#REF!</definedName>
    <definedName name="CRITERIA294" localSheetId="0">#REF!</definedName>
    <definedName name="CRITERIA294" localSheetId="3">#REF!</definedName>
    <definedName name="CRITERIA294" localSheetId="1">#REF!</definedName>
    <definedName name="CRITERIA294">#REF!</definedName>
    <definedName name="CRITERIA295" localSheetId="0">#REF!</definedName>
    <definedName name="CRITERIA295" localSheetId="3">#REF!</definedName>
    <definedName name="CRITERIA295" localSheetId="1">#REF!</definedName>
    <definedName name="CRITERIA295">#REF!</definedName>
    <definedName name="CRITERIA296" localSheetId="0">#REF!</definedName>
    <definedName name="CRITERIA296" localSheetId="3">#REF!</definedName>
    <definedName name="CRITERIA296" localSheetId="1">#REF!</definedName>
    <definedName name="CRITERIA296">#REF!</definedName>
    <definedName name="CRITERIA297" localSheetId="0">#REF!</definedName>
    <definedName name="CRITERIA297" localSheetId="3">#REF!</definedName>
    <definedName name="CRITERIA297" localSheetId="1">#REF!</definedName>
    <definedName name="CRITERIA297">#REF!</definedName>
    <definedName name="CRITERIA298" localSheetId="0">#REF!</definedName>
    <definedName name="CRITERIA298" localSheetId="3">#REF!</definedName>
    <definedName name="CRITERIA298" localSheetId="1">#REF!</definedName>
    <definedName name="CRITERIA298">#REF!</definedName>
    <definedName name="CRITERIA299" localSheetId="0">#REF!</definedName>
    <definedName name="CRITERIA299" localSheetId="3">#REF!</definedName>
    <definedName name="CRITERIA299" localSheetId="1">#REF!</definedName>
    <definedName name="CRITERIA299">#REF!</definedName>
    <definedName name="CRITERIA3" localSheetId="0">#REF!</definedName>
    <definedName name="CRITERIA3" localSheetId="3">#REF!</definedName>
    <definedName name="CRITERIA3" localSheetId="1">#REF!</definedName>
    <definedName name="CRITERIA3">#REF!</definedName>
    <definedName name="CRITERIA30" localSheetId="0">#REF!</definedName>
    <definedName name="CRITERIA30" localSheetId="3">#REF!</definedName>
    <definedName name="CRITERIA30" localSheetId="1">#REF!</definedName>
    <definedName name="CRITERIA30">#REF!</definedName>
    <definedName name="CRITERIA300" localSheetId="0">#REF!</definedName>
    <definedName name="CRITERIA300" localSheetId="3">#REF!</definedName>
    <definedName name="CRITERIA300" localSheetId="1">#REF!</definedName>
    <definedName name="CRITERIA300">#REF!</definedName>
    <definedName name="CRITERIA301" localSheetId="0">#REF!</definedName>
    <definedName name="CRITERIA301" localSheetId="3">#REF!</definedName>
    <definedName name="CRITERIA301" localSheetId="1">#REF!</definedName>
    <definedName name="CRITERIA301">#REF!</definedName>
    <definedName name="CRITERIA302" localSheetId="0">#REF!</definedName>
    <definedName name="CRITERIA302" localSheetId="3">#REF!</definedName>
    <definedName name="CRITERIA302" localSheetId="1">#REF!</definedName>
    <definedName name="CRITERIA302">#REF!</definedName>
    <definedName name="CRITERIA303" localSheetId="0">#REF!</definedName>
    <definedName name="CRITERIA303" localSheetId="3">#REF!</definedName>
    <definedName name="CRITERIA303" localSheetId="1">#REF!</definedName>
    <definedName name="CRITERIA303">#REF!</definedName>
    <definedName name="CRITERIA304" localSheetId="0">#REF!</definedName>
    <definedName name="CRITERIA304" localSheetId="3">#REF!</definedName>
    <definedName name="CRITERIA304" localSheetId="1">#REF!</definedName>
    <definedName name="CRITERIA304">#REF!</definedName>
    <definedName name="CRITERIA305" localSheetId="0">#REF!</definedName>
    <definedName name="CRITERIA305" localSheetId="3">#REF!</definedName>
    <definedName name="CRITERIA305" localSheetId="1">#REF!</definedName>
    <definedName name="CRITERIA305">#REF!</definedName>
    <definedName name="CRITERIA306" localSheetId="0">#REF!</definedName>
    <definedName name="CRITERIA306" localSheetId="3">#REF!</definedName>
    <definedName name="CRITERIA306" localSheetId="1">#REF!</definedName>
    <definedName name="CRITERIA306">#REF!</definedName>
    <definedName name="CRITERIA307" localSheetId="0">#REF!</definedName>
    <definedName name="CRITERIA307" localSheetId="3">#REF!</definedName>
    <definedName name="CRITERIA307" localSheetId="1">#REF!</definedName>
    <definedName name="CRITERIA307">#REF!</definedName>
    <definedName name="CRITERIA308" localSheetId="0">#REF!</definedName>
    <definedName name="CRITERIA308" localSheetId="3">#REF!</definedName>
    <definedName name="CRITERIA308" localSheetId="1">#REF!</definedName>
    <definedName name="CRITERIA308">#REF!</definedName>
    <definedName name="CRITERIA31" localSheetId="0">#REF!</definedName>
    <definedName name="CRITERIA31" localSheetId="3">#REF!</definedName>
    <definedName name="CRITERIA31" localSheetId="1">#REF!</definedName>
    <definedName name="CRITERIA31">#REF!</definedName>
    <definedName name="CRITERIA310" localSheetId="0">#REF!</definedName>
    <definedName name="CRITERIA310" localSheetId="3">#REF!</definedName>
    <definedName name="CRITERIA310" localSheetId="1">#REF!</definedName>
    <definedName name="CRITERIA310">#REF!</definedName>
    <definedName name="CRITERIA311" localSheetId="0">#REF!</definedName>
    <definedName name="CRITERIA311" localSheetId="3">#REF!</definedName>
    <definedName name="CRITERIA311" localSheetId="1">#REF!</definedName>
    <definedName name="CRITERIA311">#REF!</definedName>
    <definedName name="CRITERIA312" localSheetId="0">#REF!</definedName>
    <definedName name="CRITERIA312" localSheetId="3">#REF!</definedName>
    <definedName name="CRITERIA312" localSheetId="1">#REF!</definedName>
    <definedName name="CRITERIA312">#REF!</definedName>
    <definedName name="CRITERIA313" localSheetId="0">#REF!</definedName>
    <definedName name="CRITERIA313" localSheetId="3">#REF!</definedName>
    <definedName name="CRITERIA313" localSheetId="1">#REF!</definedName>
    <definedName name="CRITERIA313">#REF!</definedName>
    <definedName name="CRITERIA314" localSheetId="0">#REF!</definedName>
    <definedName name="CRITERIA314" localSheetId="3">#REF!</definedName>
    <definedName name="CRITERIA314" localSheetId="1">#REF!</definedName>
    <definedName name="CRITERIA314">#REF!</definedName>
    <definedName name="CRITERIA315" localSheetId="0">#REF!</definedName>
    <definedName name="CRITERIA315" localSheetId="3">#REF!</definedName>
    <definedName name="CRITERIA315" localSheetId="1">#REF!</definedName>
    <definedName name="CRITERIA315">#REF!</definedName>
    <definedName name="CRITERIA316" localSheetId="0">#REF!</definedName>
    <definedName name="CRITERIA316" localSheetId="3">#REF!</definedName>
    <definedName name="CRITERIA316" localSheetId="1">#REF!</definedName>
    <definedName name="CRITERIA316">#REF!</definedName>
    <definedName name="CRITERIA317" localSheetId="0">#REF!</definedName>
    <definedName name="CRITERIA317" localSheetId="3">#REF!</definedName>
    <definedName name="CRITERIA317" localSheetId="1">#REF!</definedName>
    <definedName name="CRITERIA317">#REF!</definedName>
    <definedName name="CRITERIA318" localSheetId="0">#REF!</definedName>
    <definedName name="CRITERIA318" localSheetId="3">#REF!</definedName>
    <definedName name="CRITERIA318" localSheetId="1">#REF!</definedName>
    <definedName name="CRITERIA318">#REF!</definedName>
    <definedName name="CRITERIA319" localSheetId="0">#REF!</definedName>
    <definedName name="CRITERIA319" localSheetId="3">#REF!</definedName>
    <definedName name="CRITERIA319" localSheetId="1">#REF!</definedName>
    <definedName name="CRITERIA319">#REF!</definedName>
    <definedName name="CRITERIA32" localSheetId="0">#REF!</definedName>
    <definedName name="CRITERIA32" localSheetId="3">#REF!</definedName>
    <definedName name="CRITERIA32" localSheetId="1">#REF!</definedName>
    <definedName name="CRITERIA32">#REF!</definedName>
    <definedName name="CRITERIA320" localSheetId="0">#REF!</definedName>
    <definedName name="CRITERIA320" localSheetId="3">#REF!</definedName>
    <definedName name="CRITERIA320" localSheetId="1">#REF!</definedName>
    <definedName name="CRITERIA320">#REF!</definedName>
    <definedName name="CRITERIA321" localSheetId="0">#REF!</definedName>
    <definedName name="CRITERIA321" localSheetId="3">#REF!</definedName>
    <definedName name="CRITERIA321" localSheetId="1">#REF!</definedName>
    <definedName name="CRITERIA321">#REF!</definedName>
    <definedName name="CRITERIA322" localSheetId="0">#REF!</definedName>
    <definedName name="CRITERIA322" localSheetId="3">#REF!</definedName>
    <definedName name="CRITERIA322" localSheetId="1">#REF!</definedName>
    <definedName name="CRITERIA322">#REF!</definedName>
    <definedName name="CRITERIA323" localSheetId="0">#REF!</definedName>
    <definedName name="CRITERIA323" localSheetId="3">#REF!</definedName>
    <definedName name="CRITERIA323" localSheetId="1">#REF!</definedName>
    <definedName name="CRITERIA323">#REF!</definedName>
    <definedName name="CRITERIA324" localSheetId="0">#REF!</definedName>
    <definedName name="CRITERIA324" localSheetId="3">#REF!</definedName>
    <definedName name="CRITERIA324" localSheetId="1">#REF!</definedName>
    <definedName name="CRITERIA324">#REF!</definedName>
    <definedName name="CRITERIA325" localSheetId="0">#REF!</definedName>
    <definedName name="CRITERIA325" localSheetId="3">#REF!</definedName>
    <definedName name="CRITERIA325" localSheetId="1">#REF!</definedName>
    <definedName name="CRITERIA325">#REF!</definedName>
    <definedName name="CRITERIA326" localSheetId="0">#REF!</definedName>
    <definedName name="CRITERIA326" localSheetId="3">#REF!</definedName>
    <definedName name="CRITERIA326" localSheetId="1">#REF!</definedName>
    <definedName name="CRITERIA326">#REF!</definedName>
    <definedName name="CRITERIA327" localSheetId="0">#REF!</definedName>
    <definedName name="CRITERIA327" localSheetId="3">#REF!</definedName>
    <definedName name="CRITERIA327" localSheetId="1">#REF!</definedName>
    <definedName name="CRITERIA327">#REF!</definedName>
    <definedName name="CRITERIA328" localSheetId="0">#REF!</definedName>
    <definedName name="CRITERIA328" localSheetId="3">#REF!</definedName>
    <definedName name="CRITERIA328" localSheetId="1">#REF!</definedName>
    <definedName name="CRITERIA328">#REF!</definedName>
    <definedName name="CRITERIA329" localSheetId="0">#REF!</definedName>
    <definedName name="CRITERIA329" localSheetId="3">#REF!</definedName>
    <definedName name="CRITERIA329" localSheetId="1">#REF!</definedName>
    <definedName name="CRITERIA329">#REF!</definedName>
    <definedName name="CRITERIA33" localSheetId="0">#REF!</definedName>
    <definedName name="CRITERIA33" localSheetId="3">#REF!</definedName>
    <definedName name="CRITERIA33" localSheetId="1">#REF!</definedName>
    <definedName name="CRITERIA33">#REF!</definedName>
    <definedName name="CRITERIA330" localSheetId="0">#REF!</definedName>
    <definedName name="CRITERIA330" localSheetId="3">#REF!</definedName>
    <definedName name="CRITERIA330" localSheetId="1">#REF!</definedName>
    <definedName name="CRITERIA330">#REF!</definedName>
    <definedName name="CRITERIA331" localSheetId="0">#REF!</definedName>
    <definedName name="CRITERIA331" localSheetId="3">#REF!</definedName>
    <definedName name="CRITERIA331" localSheetId="1">#REF!</definedName>
    <definedName name="CRITERIA331">#REF!</definedName>
    <definedName name="CRITERIA332" localSheetId="0">#REF!</definedName>
    <definedName name="CRITERIA332" localSheetId="3">#REF!</definedName>
    <definedName name="CRITERIA332" localSheetId="1">#REF!</definedName>
    <definedName name="CRITERIA332">#REF!</definedName>
    <definedName name="CRITERIA34" localSheetId="0">#REF!</definedName>
    <definedName name="CRITERIA34" localSheetId="3">#REF!</definedName>
    <definedName name="CRITERIA34" localSheetId="1">#REF!</definedName>
    <definedName name="CRITERIA34">#REF!</definedName>
    <definedName name="CRITERIA35" localSheetId="0">#REF!</definedName>
    <definedName name="CRITERIA35" localSheetId="3">#REF!</definedName>
    <definedName name="CRITERIA35" localSheetId="1">#REF!</definedName>
    <definedName name="CRITERIA35">#REF!</definedName>
    <definedName name="CRITERIA36" localSheetId="0">#REF!</definedName>
    <definedName name="CRITERIA36" localSheetId="3">#REF!</definedName>
    <definedName name="CRITERIA36" localSheetId="1">#REF!</definedName>
    <definedName name="CRITERIA36">#REF!</definedName>
    <definedName name="CRITERIA37" localSheetId="0">#REF!</definedName>
    <definedName name="CRITERIA37" localSheetId="3">#REF!</definedName>
    <definedName name="CRITERIA37" localSheetId="1">#REF!</definedName>
    <definedName name="CRITERIA37">#REF!</definedName>
    <definedName name="CRITERIA38" localSheetId="0">#REF!</definedName>
    <definedName name="CRITERIA38" localSheetId="3">#REF!</definedName>
    <definedName name="CRITERIA38" localSheetId="1">#REF!</definedName>
    <definedName name="CRITERIA38">#REF!</definedName>
    <definedName name="CRITERIA39" localSheetId="0">#REF!</definedName>
    <definedName name="CRITERIA39" localSheetId="3">#REF!</definedName>
    <definedName name="CRITERIA39" localSheetId="1">#REF!</definedName>
    <definedName name="CRITERIA39">#REF!</definedName>
    <definedName name="CRITERIA4" localSheetId="0">#REF!</definedName>
    <definedName name="CRITERIA4" localSheetId="3">#REF!</definedName>
    <definedName name="CRITERIA4" localSheetId="1">#REF!</definedName>
    <definedName name="CRITERIA4">#REF!</definedName>
    <definedName name="CRITERIA40" localSheetId="0">#REF!</definedName>
    <definedName name="CRITERIA40" localSheetId="3">#REF!</definedName>
    <definedName name="CRITERIA40" localSheetId="1">#REF!</definedName>
    <definedName name="CRITERIA40">#REF!</definedName>
    <definedName name="CRITERIA41" localSheetId="0">#REF!</definedName>
    <definedName name="CRITERIA41" localSheetId="3">#REF!</definedName>
    <definedName name="CRITERIA41" localSheetId="1">#REF!</definedName>
    <definedName name="CRITERIA41">#REF!</definedName>
    <definedName name="CRITERIA42" localSheetId="0">#REF!</definedName>
    <definedName name="CRITERIA42" localSheetId="3">#REF!</definedName>
    <definedName name="CRITERIA42" localSheetId="1">#REF!</definedName>
    <definedName name="CRITERIA42">#REF!</definedName>
    <definedName name="CRITERIA43" localSheetId="0">#REF!</definedName>
    <definedName name="CRITERIA43" localSheetId="3">#REF!</definedName>
    <definedName name="CRITERIA43" localSheetId="1">#REF!</definedName>
    <definedName name="CRITERIA43">#REF!</definedName>
    <definedName name="CRITERIA44" localSheetId="0">#REF!</definedName>
    <definedName name="CRITERIA44" localSheetId="3">#REF!</definedName>
    <definedName name="CRITERIA44" localSheetId="1">#REF!</definedName>
    <definedName name="CRITERIA44">#REF!</definedName>
    <definedName name="CRITERIA45" localSheetId="0">#REF!</definedName>
    <definedName name="CRITERIA45" localSheetId="3">#REF!</definedName>
    <definedName name="CRITERIA45" localSheetId="1">#REF!</definedName>
    <definedName name="CRITERIA45">#REF!</definedName>
    <definedName name="CRITERIA46" localSheetId="0">#REF!</definedName>
    <definedName name="CRITERIA46" localSheetId="3">#REF!</definedName>
    <definedName name="CRITERIA46" localSheetId="1">#REF!</definedName>
    <definedName name="CRITERIA46">#REF!</definedName>
    <definedName name="CRITERIA47" localSheetId="0">#REF!</definedName>
    <definedName name="CRITERIA47" localSheetId="3">#REF!</definedName>
    <definedName name="CRITERIA47" localSheetId="1">#REF!</definedName>
    <definedName name="CRITERIA47">#REF!</definedName>
    <definedName name="CRITERIA48" localSheetId="0">#REF!</definedName>
    <definedName name="CRITERIA48" localSheetId="3">#REF!</definedName>
    <definedName name="CRITERIA48" localSheetId="1">#REF!</definedName>
    <definedName name="CRITERIA48">#REF!</definedName>
    <definedName name="CRITERIA49" localSheetId="0">#REF!</definedName>
    <definedName name="CRITERIA49" localSheetId="3">#REF!</definedName>
    <definedName name="CRITERIA49" localSheetId="1">#REF!</definedName>
    <definedName name="CRITERIA49">#REF!</definedName>
    <definedName name="CRITERIA5" localSheetId="0">#REF!</definedName>
    <definedName name="CRITERIA5" localSheetId="3">#REF!</definedName>
    <definedName name="CRITERIA5" localSheetId="1">#REF!</definedName>
    <definedName name="CRITERIA5">#REF!</definedName>
    <definedName name="CRITERIA50" localSheetId="0">#REF!</definedName>
    <definedName name="CRITERIA50" localSheetId="3">#REF!</definedName>
    <definedName name="CRITERIA50" localSheetId="1">#REF!</definedName>
    <definedName name="CRITERIA50">#REF!</definedName>
    <definedName name="CRITERIA51" localSheetId="0">#REF!</definedName>
    <definedName name="CRITERIA51" localSheetId="3">#REF!</definedName>
    <definedName name="CRITERIA51" localSheetId="1">#REF!</definedName>
    <definedName name="CRITERIA51">#REF!</definedName>
    <definedName name="CRITERIA52" localSheetId="0">#REF!</definedName>
    <definedName name="CRITERIA52" localSheetId="3">#REF!</definedName>
    <definedName name="CRITERIA52" localSheetId="1">#REF!</definedName>
    <definedName name="CRITERIA52">#REF!</definedName>
    <definedName name="CRITERIA53" localSheetId="0">#REF!</definedName>
    <definedName name="CRITERIA53" localSheetId="3">#REF!</definedName>
    <definedName name="CRITERIA53" localSheetId="1">#REF!</definedName>
    <definedName name="CRITERIA53">#REF!</definedName>
    <definedName name="CRITERIA54" localSheetId="0">#REF!</definedName>
    <definedName name="CRITERIA54" localSheetId="3">#REF!</definedName>
    <definedName name="CRITERIA54" localSheetId="1">#REF!</definedName>
    <definedName name="CRITERIA54">#REF!</definedName>
    <definedName name="CRITERIA55" localSheetId="0">#REF!</definedName>
    <definedName name="CRITERIA55" localSheetId="3">#REF!</definedName>
    <definedName name="CRITERIA55" localSheetId="1">#REF!</definedName>
    <definedName name="CRITERIA55">#REF!</definedName>
    <definedName name="CRITERIA56" localSheetId="0">#REF!</definedName>
    <definedName name="CRITERIA56" localSheetId="3">#REF!</definedName>
    <definedName name="CRITERIA56" localSheetId="1">#REF!</definedName>
    <definedName name="CRITERIA56">#REF!</definedName>
    <definedName name="CRITERIA57" localSheetId="0">#REF!</definedName>
    <definedName name="CRITERIA57" localSheetId="3">#REF!</definedName>
    <definedName name="CRITERIA57" localSheetId="1">#REF!</definedName>
    <definedName name="CRITERIA57">#REF!</definedName>
    <definedName name="CRITERIA58" localSheetId="0">#REF!</definedName>
    <definedName name="CRITERIA58" localSheetId="3">#REF!</definedName>
    <definedName name="CRITERIA58" localSheetId="1">#REF!</definedName>
    <definedName name="CRITERIA58">#REF!</definedName>
    <definedName name="CRITERIA59" localSheetId="0">#REF!</definedName>
    <definedName name="CRITERIA59" localSheetId="3">#REF!</definedName>
    <definedName name="CRITERIA59" localSheetId="1">#REF!</definedName>
    <definedName name="CRITERIA59">#REF!</definedName>
    <definedName name="CRITERIA6" localSheetId="0">#REF!</definedName>
    <definedName name="CRITERIA6" localSheetId="3">#REF!</definedName>
    <definedName name="CRITERIA6" localSheetId="1">#REF!</definedName>
    <definedName name="CRITERIA6">#REF!</definedName>
    <definedName name="CRITERIA60" localSheetId="0">#REF!</definedName>
    <definedName name="CRITERIA60" localSheetId="3">#REF!</definedName>
    <definedName name="CRITERIA60" localSheetId="1">#REF!</definedName>
    <definedName name="CRITERIA60">#REF!</definedName>
    <definedName name="CRITERIA61" localSheetId="0">#REF!</definedName>
    <definedName name="CRITERIA61" localSheetId="3">#REF!</definedName>
    <definedName name="CRITERIA61" localSheetId="1">#REF!</definedName>
    <definedName name="CRITERIA61">#REF!</definedName>
    <definedName name="CRITERIA62" localSheetId="0">#REF!</definedName>
    <definedName name="CRITERIA62" localSheetId="3">#REF!</definedName>
    <definedName name="CRITERIA62" localSheetId="1">#REF!</definedName>
    <definedName name="CRITERIA62">#REF!</definedName>
    <definedName name="CRITERIA63" localSheetId="0">#REF!</definedName>
    <definedName name="CRITERIA63" localSheetId="3">#REF!</definedName>
    <definedName name="CRITERIA63" localSheetId="1">#REF!</definedName>
    <definedName name="CRITERIA63">#REF!</definedName>
    <definedName name="CRITERIA64" localSheetId="0">#REF!</definedName>
    <definedName name="CRITERIA64" localSheetId="3">#REF!</definedName>
    <definedName name="CRITERIA64" localSheetId="1">#REF!</definedName>
    <definedName name="CRITERIA64">#REF!</definedName>
    <definedName name="CRITERIA65" localSheetId="0">#REF!</definedName>
    <definedName name="CRITERIA65" localSheetId="3">#REF!</definedName>
    <definedName name="CRITERIA65" localSheetId="1">#REF!</definedName>
    <definedName name="CRITERIA65">#REF!</definedName>
    <definedName name="CRITERIA66" localSheetId="0">#REF!</definedName>
    <definedName name="CRITERIA66" localSheetId="3">#REF!</definedName>
    <definedName name="CRITERIA66" localSheetId="1">#REF!</definedName>
    <definedName name="CRITERIA66">#REF!</definedName>
    <definedName name="CRITERIA67" localSheetId="0">#REF!</definedName>
    <definedName name="CRITERIA67" localSheetId="3">#REF!</definedName>
    <definedName name="CRITERIA67" localSheetId="1">#REF!</definedName>
    <definedName name="CRITERIA67">#REF!</definedName>
    <definedName name="CRITERIA68" localSheetId="0">#REF!</definedName>
    <definedName name="CRITERIA68" localSheetId="3">#REF!</definedName>
    <definedName name="CRITERIA68" localSheetId="1">#REF!</definedName>
    <definedName name="CRITERIA68">#REF!</definedName>
    <definedName name="CRITERIA69" localSheetId="0">#REF!</definedName>
    <definedName name="CRITERIA69" localSheetId="3">#REF!</definedName>
    <definedName name="CRITERIA69" localSheetId="1">#REF!</definedName>
    <definedName name="CRITERIA69">#REF!</definedName>
    <definedName name="CRITERIA7" localSheetId="0">#REF!</definedName>
    <definedName name="CRITERIA7" localSheetId="3">#REF!</definedName>
    <definedName name="CRITERIA7" localSheetId="1">#REF!</definedName>
    <definedName name="CRITERIA7">#REF!</definedName>
    <definedName name="CRITERIA70" localSheetId="0">#REF!</definedName>
    <definedName name="CRITERIA70" localSheetId="3">#REF!</definedName>
    <definedName name="CRITERIA70" localSheetId="1">#REF!</definedName>
    <definedName name="CRITERIA70">#REF!</definedName>
    <definedName name="CRITERIA71" localSheetId="0">#REF!</definedName>
    <definedName name="CRITERIA71" localSheetId="3">#REF!</definedName>
    <definedName name="CRITERIA71" localSheetId="1">#REF!</definedName>
    <definedName name="CRITERIA71">#REF!</definedName>
    <definedName name="CRITERIA72" localSheetId="0">#REF!</definedName>
    <definedName name="CRITERIA72" localSheetId="3">#REF!</definedName>
    <definedName name="CRITERIA72" localSheetId="1">#REF!</definedName>
    <definedName name="CRITERIA72">#REF!</definedName>
    <definedName name="CRITERIA73" localSheetId="0">#REF!</definedName>
    <definedName name="CRITERIA73" localSheetId="3">#REF!</definedName>
    <definedName name="CRITERIA73" localSheetId="1">#REF!</definedName>
    <definedName name="CRITERIA73">#REF!</definedName>
    <definedName name="CRITERIA74" localSheetId="0">#REF!</definedName>
    <definedName name="CRITERIA74" localSheetId="3">#REF!</definedName>
    <definedName name="CRITERIA74" localSheetId="1">#REF!</definedName>
    <definedName name="CRITERIA74">#REF!</definedName>
    <definedName name="CRITERIA75" localSheetId="0">#REF!</definedName>
    <definedName name="CRITERIA75" localSheetId="3">#REF!</definedName>
    <definedName name="CRITERIA75" localSheetId="1">#REF!</definedName>
    <definedName name="CRITERIA75">#REF!</definedName>
    <definedName name="CRITERIA76" localSheetId="0">#REF!</definedName>
    <definedName name="CRITERIA76" localSheetId="3">#REF!</definedName>
    <definedName name="CRITERIA76" localSheetId="1">#REF!</definedName>
    <definedName name="CRITERIA76">#REF!</definedName>
    <definedName name="CRITERIA77" localSheetId="0">#REF!</definedName>
    <definedName name="CRITERIA77" localSheetId="3">#REF!</definedName>
    <definedName name="CRITERIA77" localSheetId="1">#REF!</definedName>
    <definedName name="CRITERIA77">#REF!</definedName>
    <definedName name="CRITERIA78" localSheetId="0">#REF!</definedName>
    <definedName name="CRITERIA78" localSheetId="3">#REF!</definedName>
    <definedName name="CRITERIA78" localSheetId="1">#REF!</definedName>
    <definedName name="CRITERIA78">#REF!</definedName>
    <definedName name="CRITERIA79" localSheetId="0">#REF!</definedName>
    <definedName name="CRITERIA79" localSheetId="3">#REF!</definedName>
    <definedName name="CRITERIA79" localSheetId="1">#REF!</definedName>
    <definedName name="CRITERIA79">#REF!</definedName>
    <definedName name="CRITERIA8" localSheetId="0">#REF!</definedName>
    <definedName name="CRITERIA8" localSheetId="3">#REF!</definedName>
    <definedName name="CRITERIA8" localSheetId="1">#REF!</definedName>
    <definedName name="CRITERIA8">#REF!</definedName>
    <definedName name="CRITERIA80" localSheetId="0">#REF!</definedName>
    <definedName name="CRITERIA80" localSheetId="3">#REF!</definedName>
    <definedName name="CRITERIA80" localSheetId="1">#REF!</definedName>
    <definedName name="CRITERIA80">#REF!</definedName>
    <definedName name="CRITERIA81" localSheetId="0">#REF!</definedName>
    <definedName name="CRITERIA81" localSheetId="3">#REF!</definedName>
    <definedName name="CRITERIA81" localSheetId="1">#REF!</definedName>
    <definedName name="CRITERIA81">#REF!</definedName>
    <definedName name="CRITERIA82" localSheetId="0">#REF!</definedName>
    <definedName name="CRITERIA82" localSheetId="3">#REF!</definedName>
    <definedName name="CRITERIA82" localSheetId="1">#REF!</definedName>
    <definedName name="CRITERIA82">#REF!</definedName>
    <definedName name="CRITERIA83" localSheetId="0">#REF!</definedName>
    <definedName name="CRITERIA83" localSheetId="3">#REF!</definedName>
    <definedName name="CRITERIA83" localSheetId="1">#REF!</definedName>
    <definedName name="CRITERIA83">#REF!</definedName>
    <definedName name="CRITERIA84" localSheetId="0">#REF!</definedName>
    <definedName name="CRITERIA84" localSheetId="3">#REF!</definedName>
    <definedName name="CRITERIA84" localSheetId="1">#REF!</definedName>
    <definedName name="CRITERIA84">#REF!</definedName>
    <definedName name="CRITERIA85" localSheetId="0">#REF!</definedName>
    <definedName name="CRITERIA85" localSheetId="3">#REF!</definedName>
    <definedName name="CRITERIA85" localSheetId="1">#REF!</definedName>
    <definedName name="CRITERIA85">#REF!</definedName>
    <definedName name="CRITERIA86" localSheetId="0">#REF!</definedName>
    <definedName name="CRITERIA86" localSheetId="3">#REF!</definedName>
    <definedName name="CRITERIA86" localSheetId="1">#REF!</definedName>
    <definedName name="CRITERIA86">#REF!</definedName>
    <definedName name="CRITERIA87" localSheetId="0">#REF!</definedName>
    <definedName name="CRITERIA87" localSheetId="3">#REF!</definedName>
    <definedName name="CRITERIA87" localSheetId="1">#REF!</definedName>
    <definedName name="CRITERIA87">#REF!</definedName>
    <definedName name="CRITERIA88" localSheetId="0">#REF!</definedName>
    <definedName name="CRITERIA88" localSheetId="3">#REF!</definedName>
    <definedName name="CRITERIA88" localSheetId="1">#REF!</definedName>
    <definedName name="CRITERIA88">#REF!</definedName>
    <definedName name="CRITERIA89" localSheetId="0">#REF!</definedName>
    <definedName name="CRITERIA89" localSheetId="3">#REF!</definedName>
    <definedName name="CRITERIA89" localSheetId="1">#REF!</definedName>
    <definedName name="CRITERIA89">#REF!</definedName>
    <definedName name="CRITERIA9" localSheetId="0">#REF!</definedName>
    <definedName name="CRITERIA9" localSheetId="3">#REF!</definedName>
    <definedName name="CRITERIA9" localSheetId="1">#REF!</definedName>
    <definedName name="CRITERIA9">#REF!</definedName>
    <definedName name="CRITERIA90" localSheetId="0">#REF!</definedName>
    <definedName name="CRITERIA90" localSheetId="3">#REF!</definedName>
    <definedName name="CRITERIA90" localSheetId="1">#REF!</definedName>
    <definedName name="CRITERIA90">#REF!</definedName>
    <definedName name="CRITERIA91" localSheetId="0">#REF!</definedName>
    <definedName name="CRITERIA91" localSheetId="3">#REF!</definedName>
    <definedName name="CRITERIA91" localSheetId="1">#REF!</definedName>
    <definedName name="CRITERIA91">#REF!</definedName>
    <definedName name="CRITERIA92" localSheetId="0">#REF!</definedName>
    <definedName name="CRITERIA92" localSheetId="3">#REF!</definedName>
    <definedName name="CRITERIA92" localSheetId="1">#REF!</definedName>
    <definedName name="CRITERIA92">#REF!</definedName>
    <definedName name="CRITERIA93" localSheetId="0">#REF!</definedName>
    <definedName name="CRITERIA93" localSheetId="3">#REF!</definedName>
    <definedName name="CRITERIA93" localSheetId="1">#REF!</definedName>
    <definedName name="CRITERIA93">#REF!</definedName>
    <definedName name="CRITERIA94" localSheetId="0">#REF!</definedName>
    <definedName name="CRITERIA94" localSheetId="3">#REF!</definedName>
    <definedName name="CRITERIA94" localSheetId="1">#REF!</definedName>
    <definedName name="CRITERIA94">#REF!</definedName>
    <definedName name="CRITERIA95" localSheetId="0">#REF!</definedName>
    <definedName name="CRITERIA95" localSheetId="3">#REF!</definedName>
    <definedName name="CRITERIA95" localSheetId="1">#REF!</definedName>
    <definedName name="CRITERIA95">#REF!</definedName>
    <definedName name="CRITERIA96" localSheetId="0">#REF!</definedName>
    <definedName name="CRITERIA96" localSheetId="3">#REF!</definedName>
    <definedName name="CRITERIA96" localSheetId="1">#REF!</definedName>
    <definedName name="CRITERIA96">#REF!</definedName>
    <definedName name="CRITERIA97" localSheetId="0">#REF!</definedName>
    <definedName name="CRITERIA97" localSheetId="3">#REF!</definedName>
    <definedName name="CRITERIA97" localSheetId="1">#REF!</definedName>
    <definedName name="CRITERIA97">#REF!</definedName>
    <definedName name="CRITERIA98" localSheetId="0">#REF!</definedName>
    <definedName name="CRITERIA98" localSheetId="3">#REF!</definedName>
    <definedName name="CRITERIA98" localSheetId="1">#REF!</definedName>
    <definedName name="CRITERIA98">#REF!</definedName>
    <definedName name="CRITERIA99" localSheetId="0">#REF!</definedName>
    <definedName name="CRITERIA99" localSheetId="3">#REF!</definedName>
    <definedName name="CRITERIA99" localSheetId="1">#REF!</definedName>
    <definedName name="CRITERIA99">#REF!</definedName>
    <definedName name="ctariff" localSheetId="0">#REF!</definedName>
    <definedName name="ctariff" localSheetId="3">#REF!</definedName>
    <definedName name="ctariff" localSheetId="1">#REF!</definedName>
    <definedName name="ctariff">#REF!</definedName>
    <definedName name="Ctry_Name" localSheetId="0">#REF!</definedName>
    <definedName name="Ctry_Name" localSheetId="3">#REF!</definedName>
    <definedName name="Ctry_Name" localSheetId="1">#REF!</definedName>
    <definedName name="Ctry_Name">#REF!</definedName>
    <definedName name="CtryCode" localSheetId="0">#REF!</definedName>
    <definedName name="CtryCode" localSheetId="3">#REF!</definedName>
    <definedName name="CtryCode" localSheetId="1">#REF!</definedName>
    <definedName name="CtryCode">#REF!</definedName>
    <definedName name="CtryName">[35]SetUp!$C$7</definedName>
    <definedName name="Cum_Tot_Capex_RT" localSheetId="0">#REF!</definedName>
    <definedName name="Cum_Tot_Capex_RT" localSheetId="3">#REF!</definedName>
    <definedName name="Cum_Tot_Capex_RT" localSheetId="1">#REF!</definedName>
    <definedName name="Cum_Tot_Capex_RT">#REF!</definedName>
    <definedName name="Cum_Tot_Dir_Opex_RT" localSheetId="0">#REF!</definedName>
    <definedName name="Cum_Tot_Dir_Opex_RT" localSheetId="3">#REF!</definedName>
    <definedName name="Cum_Tot_Dir_Opex_RT" localSheetId="1">#REF!</definedName>
    <definedName name="Cum_Tot_Dir_Opex_RT">#REF!</definedName>
    <definedName name="CumA">'[18]prodprof 1'!$F$22</definedName>
    <definedName name="CumGas" localSheetId="0">IF('[18]prodprof 1'!XEE1&lt;=[0]!CumP,'[18]prodprof 1'!XEE1*[0]!GORP,[0]!CumP*[0]!GORP+('[18]prodprof 1'!XEE1-[0]!CumP)*([0]!GORP+('[18]prodprof 1'!XEE1-[0]!CumP)*0.5*[0]!SlopeG))</definedName>
    <definedName name="CumGas" localSheetId="3">IF('[18]prodprof 1'!XEE1&lt;=[0]!CumP,'[18]prodprof 1'!XEE1*[0]!GORP,[0]!CumP*[0]!GORP+('[18]prodprof 1'!XEE1-[0]!CumP)*([0]!GORP+('[18]prodprof 1'!XEE1-[0]!CumP)*0.5*[0]!SlopeG))</definedName>
    <definedName name="CumGas" localSheetId="1">IF('[18]prodprof 1'!XEE1&lt;=CumP,'[18]prodprof 1'!XEE1*GORP,CumP*GORP+('[18]prodprof 1'!XEE1-CumP)*(GORP+('[18]prodprof 1'!XEE1-CumP)*0.5*SlopeG))</definedName>
    <definedName name="CumGas">IF('[18]prodprof 1'!XEE1&lt;=CumP,'[18]prodprof 1'!XEE1*GORP,CumP*GORP+('[18]prodprof 1'!XEE1-CumP)*(GORP+('[18]prodprof 1'!XEE1-CumP)*0.5*SlopeG))</definedName>
    <definedName name="cumgas1" localSheetId="0">IF('[18]prodprof 1'!XEE1&lt;=[0]!CumP,'[18]prodprof 1'!XEE1*[0]!GORP,[0]!CumP*[0]!GORP+('[18]prodprof 1'!XEE1-[0]!CumP)*([0]!GORP+('[18]prodprof 1'!XEE1-[0]!CumP)*0.5*[0]!SlopeG))</definedName>
    <definedName name="cumgas1" localSheetId="3">IF('[18]prodprof 1'!XEE1&lt;=[0]!CumP,'[18]prodprof 1'!XEE1*[0]!GORP,[0]!CumP*[0]!GORP+('[18]prodprof 1'!XEE1-[0]!CumP)*([0]!GORP+('[18]prodprof 1'!XEE1-[0]!CumP)*0.5*[0]!SlopeG))</definedName>
    <definedName name="cumgas1" localSheetId="1">IF('[18]prodprof 1'!XEE1&lt;=CumP,'[18]prodprof 1'!XEE1*GORP,CumP*GORP+('[18]prodprof 1'!XEE1-CumP)*(GORP+('[18]prodprof 1'!XEE1-CumP)*0.5*SlopeG))</definedName>
    <definedName name="cumgas1">IF('[18]prodprof 1'!XEE1&lt;=CumP,'[18]prodprof 1'!XEE1*GORP,CumP*GORP+('[18]prodprof 1'!XEE1-CumP)*(GORP+('[18]prodprof 1'!XEE1-CumP)*0.5*SlopeG))</definedName>
    <definedName name="CumOil">#N/A</definedName>
    <definedName name="CumP">'[18]prodprof 1'!$F$16</definedName>
    <definedName name="CumWat">#N/A</definedName>
    <definedName name="CURRENT" localSheetId="0">#REF!</definedName>
    <definedName name="CURRENT" localSheetId="3">#REF!</definedName>
    <definedName name="CURRENT" localSheetId="1">#REF!</definedName>
    <definedName name="CURRENT">#REF!</definedName>
    <definedName name="D_Asphalt" localSheetId="0">[8]Assumptions!#REF!</definedName>
    <definedName name="D_Asphalt" localSheetId="3">[8]Assumptions!#REF!</definedName>
    <definedName name="D_Asphalt">[8]Assumptions!#REF!</definedName>
    <definedName name="D_Comp" localSheetId="0">[8]Assumptions!#REF!</definedName>
    <definedName name="D_Comp" localSheetId="3">[8]Assumptions!#REF!</definedName>
    <definedName name="D_Comp">[8]Assumptions!#REF!</definedName>
    <definedName name="D_fac" localSheetId="0">[8]Assumptions!#REF!</definedName>
    <definedName name="D_fac" localSheetId="3">[8]Assumptions!#REF!</definedName>
    <definedName name="D_fac">[8]Assumptions!#REF!</definedName>
    <definedName name="D_Gas" localSheetId="0">[8]Assumptions!#REF!</definedName>
    <definedName name="D_Gas" localSheetId="3">[8]Assumptions!#REF!</definedName>
    <definedName name="D_Gas">[8]Assumptions!#REF!</definedName>
    <definedName name="D_Init" localSheetId="0">[8]Assumptions!#REF!</definedName>
    <definedName name="D_Init" localSheetId="3">[8]Assumptions!#REF!</definedName>
    <definedName name="D_Init">[8]Assumptions!#REF!</definedName>
    <definedName name="D_Multi" localSheetId="0">[8]Assumptions!#REF!</definedName>
    <definedName name="D_Multi" localSheetId="3">[8]Assumptions!#REF!</definedName>
    <definedName name="D_Multi">[8]Assumptions!#REF!</definedName>
    <definedName name="D_O_1" localSheetId="0">[8]Assumptions!#REF!</definedName>
    <definedName name="D_O_1" localSheetId="3">[8]Assumptions!#REF!</definedName>
    <definedName name="D_O_1">[8]Assumptions!#REF!</definedName>
    <definedName name="D_O_2" localSheetId="0">[8]Assumptions!#REF!</definedName>
    <definedName name="D_O_2" localSheetId="3">[8]Assumptions!#REF!</definedName>
    <definedName name="D_O_2">[8]Assumptions!#REF!</definedName>
    <definedName name="D_Pipe" localSheetId="0">[8]Assumptions!#REF!</definedName>
    <definedName name="D_Pipe" localSheetId="3">[8]Assumptions!#REF!</definedName>
    <definedName name="D_Pipe">[8]Assumptions!#REF!</definedName>
    <definedName name="D_Sub" localSheetId="0">[8]Assumptions!#REF!</definedName>
    <definedName name="D_Sub" localSheetId="3">[8]Assumptions!#REF!</definedName>
    <definedName name="D_Sub">[8]Assumptions!#REF!</definedName>
    <definedName name="D_Subsea" localSheetId="0">[8]Assumptions!#REF!</definedName>
    <definedName name="D_Subsea" localSheetId="3">[8]Assumptions!#REF!</definedName>
    <definedName name="D_Subsea">[8]Assumptions!#REF!</definedName>
    <definedName name="D_SubseaWells" localSheetId="0">[8]Assumptions!#REF!</definedName>
    <definedName name="D_SubseaWells" localSheetId="3">[8]Assumptions!#REF!</definedName>
    <definedName name="D_SubseaWells">[8]Assumptions!#REF!</definedName>
    <definedName name="D_Water" localSheetId="0">[8]Assumptions!#REF!</definedName>
    <definedName name="D_Water" localSheetId="3">[8]Assumptions!#REF!</definedName>
    <definedName name="D_Water">[8]Assumptions!#REF!</definedName>
    <definedName name="D1_Drilling_Inp" localSheetId="0">#REF!</definedName>
    <definedName name="D1_Drilling_Inp" localSheetId="3">#REF!</definedName>
    <definedName name="D1_Drilling_Inp" localSheetId="1">#REF!</definedName>
    <definedName name="D1_Drilling_Inp">#REF!</definedName>
    <definedName name="D2_Drilling_Inp" localSheetId="0">#REF!</definedName>
    <definedName name="D2_Drilling_Inp" localSheetId="3">#REF!</definedName>
    <definedName name="D2_Drilling_Inp" localSheetId="1">#REF!</definedName>
    <definedName name="D2_Drilling_Inp">#REF!</definedName>
    <definedName name="dat" localSheetId="0">#REF!</definedName>
    <definedName name="dat" localSheetId="3">#REF!</definedName>
    <definedName name="dat" localSheetId="1">#REF!</definedName>
    <definedName name="dat">#REF!</definedName>
    <definedName name="data" localSheetId="0">#REF!</definedName>
    <definedName name="data" localSheetId="3">#REF!</definedName>
    <definedName name="data" localSheetId="1">#REF!</definedName>
    <definedName name="data">#REF!</definedName>
    <definedName name="DATA1" localSheetId="0">#REF!</definedName>
    <definedName name="DATA1" localSheetId="3">#REF!</definedName>
    <definedName name="DATA1" localSheetId="1">#REF!</definedName>
    <definedName name="DATA1">#REF!</definedName>
    <definedName name="DATA10" localSheetId="0">#REF!</definedName>
    <definedName name="DATA10" localSheetId="3">#REF!</definedName>
    <definedName name="DATA10" localSheetId="1">#REF!</definedName>
    <definedName name="DATA10">#REF!</definedName>
    <definedName name="DATA11" localSheetId="0">#REF!</definedName>
    <definedName name="DATA11" localSheetId="3">#REF!</definedName>
    <definedName name="DATA11" localSheetId="1">#REF!</definedName>
    <definedName name="DATA11">#REF!</definedName>
    <definedName name="DATA2" localSheetId="0">#REF!</definedName>
    <definedName name="DATA2" localSheetId="3">#REF!</definedName>
    <definedName name="DATA2" localSheetId="1">#REF!</definedName>
    <definedName name="DATA2">#REF!</definedName>
    <definedName name="DATA3" localSheetId="0">#REF!</definedName>
    <definedName name="DATA3" localSheetId="3">#REF!</definedName>
    <definedName name="DATA3" localSheetId="1">#REF!</definedName>
    <definedName name="DATA3">#REF!</definedName>
    <definedName name="DATA4" localSheetId="0">#REF!</definedName>
    <definedName name="DATA4" localSheetId="3">#REF!</definedName>
    <definedName name="DATA4" localSheetId="1">#REF!</definedName>
    <definedName name="DATA4">#REF!</definedName>
    <definedName name="DATA5" localSheetId="0">#REF!</definedName>
    <definedName name="DATA5" localSheetId="3">#REF!</definedName>
    <definedName name="DATA5" localSheetId="1">#REF!</definedName>
    <definedName name="DATA5">#REF!</definedName>
    <definedName name="DATA6" localSheetId="0">#REF!</definedName>
    <definedName name="DATA6" localSheetId="3">#REF!</definedName>
    <definedName name="DATA6" localSheetId="1">#REF!</definedName>
    <definedName name="DATA6">#REF!</definedName>
    <definedName name="DATA7" localSheetId="0">#REF!</definedName>
    <definedName name="DATA7" localSheetId="3">#REF!</definedName>
    <definedName name="DATA7" localSheetId="1">#REF!</definedName>
    <definedName name="DATA7">#REF!</definedName>
    <definedName name="DATA8" localSheetId="0">#REF!</definedName>
    <definedName name="DATA8" localSheetId="3">#REF!</definedName>
    <definedName name="DATA8" localSheetId="1">#REF!</definedName>
    <definedName name="DATA8">#REF!</definedName>
    <definedName name="DATA9" localSheetId="0">#REF!</definedName>
    <definedName name="DATA9" localSheetId="3">#REF!</definedName>
    <definedName name="DATA9" localSheetId="1">#REF!</definedName>
    <definedName name="DATA9">#REF!</definedName>
    <definedName name="DataArea" localSheetId="0">#REF!</definedName>
    <definedName name="DataArea" localSheetId="3">#REF!</definedName>
    <definedName name="DataArea" localSheetId="1">#REF!</definedName>
    <definedName name="DataAre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>#REF!</definedName>
    <definedName name="DataExport" localSheetId="0">#REF!</definedName>
    <definedName name="DataExport" localSheetId="3">#REF!</definedName>
    <definedName name="DataExport" localSheetId="1">#REF!</definedName>
    <definedName name="DataExport">#REF!</definedName>
    <definedName name="DataHeader" localSheetId="0">#REF!</definedName>
    <definedName name="DataHeader" localSheetId="3">#REF!</definedName>
    <definedName name="DataHeader" localSheetId="1">#REF!</definedName>
    <definedName name="DataHeader">#REF!</definedName>
    <definedName name="DataName" localSheetId="0">#REF!</definedName>
    <definedName name="DataName" localSheetId="3">#REF!</definedName>
    <definedName name="DataName" localSheetId="1">#REF!</definedName>
    <definedName name="DataName">#REF!</definedName>
    <definedName name="Days" localSheetId="0">#REF!</definedName>
    <definedName name="Days" localSheetId="3">#REF!</definedName>
    <definedName name="Days" localSheetId="1">#REF!</definedName>
    <definedName name="Days">#REF!</definedName>
    <definedName name="DBStoreDate" localSheetId="0">#REF!</definedName>
    <definedName name="DBStoreDate" localSheetId="3">#REF!</definedName>
    <definedName name="DBStoreDate" localSheetId="1">#REF!</definedName>
    <definedName name="DBStoreDate">#REF!</definedName>
    <definedName name="DD" localSheetId="0">#REF!</definedName>
    <definedName name="DD" localSheetId="3">#REF!</definedName>
    <definedName name="DD" localSheetId="1">#REF!</definedName>
    <definedName name="DD">#REF!</definedName>
    <definedName name="Decl">'[18]prodprof 1'!$F$27</definedName>
    <definedName name="dee" localSheetId="0">#REF!</definedName>
    <definedName name="dee" localSheetId="3">#REF!</definedName>
    <definedName name="dee" localSheetId="1">#REF!</definedName>
    <definedName name="dee">#REF!</definedName>
    <definedName name="DEES" localSheetId="0">#REF!</definedName>
    <definedName name="DEES" localSheetId="3">#REF!</definedName>
    <definedName name="DEES" localSheetId="1">#REF!</definedName>
    <definedName name="DEES">#REF!</definedName>
    <definedName name="DEFINITION" localSheetId="0">#REF!</definedName>
    <definedName name="DEFINITION" localSheetId="3">#REF!</definedName>
    <definedName name="DEFINITION" localSheetId="1">#REF!</definedName>
    <definedName name="DEFINITION">#REF!</definedName>
    <definedName name="Definitions_File" localSheetId="0">#REF!</definedName>
    <definedName name="Definitions_File" localSheetId="3">#REF!</definedName>
    <definedName name="Definitions_File" localSheetId="1">#REF!</definedName>
    <definedName name="Definitions_File">#REF!</definedName>
    <definedName name="DEFTAXCOMP" localSheetId="0">#REF!</definedName>
    <definedName name="DEFTAXCOMP" localSheetId="3">#REF!</definedName>
    <definedName name="DEFTAXCOMP" localSheetId="1">#REF!</definedName>
    <definedName name="DEFTAXCOMP">#REF!</definedName>
    <definedName name="DEFTAXDET" localSheetId="0">#REF!</definedName>
    <definedName name="DEFTAXDET" localSheetId="3">#REF!</definedName>
    <definedName name="DEFTAXDET" localSheetId="1">#REF!</definedName>
    <definedName name="DEFTAXDET">#REF!</definedName>
    <definedName name="delay_table" localSheetId="0">[12]Delay!#REF!</definedName>
    <definedName name="delay_table" localSheetId="3">[12]Delay!#REF!</definedName>
    <definedName name="delay_table">[12]Delay!#REF!</definedName>
    <definedName name="delta_IBV_base" localSheetId="0">#REF!</definedName>
    <definedName name="delta_IBV_base" localSheetId="3">#REF!</definedName>
    <definedName name="delta_IBV_base" localSheetId="1">#REF!</definedName>
    <definedName name="delta_IBV_base">#REF!</definedName>
    <definedName name="delta_IBV_high" localSheetId="0">#REF!</definedName>
    <definedName name="delta_IBV_high" localSheetId="3">#REF!</definedName>
    <definedName name="delta_IBV_high" localSheetId="1">#REF!</definedName>
    <definedName name="delta_IBV_high">#REF!</definedName>
    <definedName name="delta_IBV_low" localSheetId="0">#REF!</definedName>
    <definedName name="delta_IBV_low" localSheetId="3">#REF!</definedName>
    <definedName name="delta_IBV_low" localSheetId="1">#REF!</definedName>
    <definedName name="delta_IBV_low">#REF!</definedName>
    <definedName name="Dep_Exp_1_Tot" localSheetId="0">#REF!</definedName>
    <definedName name="Dep_Exp_1_Tot" localSheetId="3">#REF!</definedName>
    <definedName name="Dep_Exp_1_Tot" localSheetId="1">#REF!</definedName>
    <definedName name="Dep_Exp_1_Tot">#REF!</definedName>
    <definedName name="Dep_Exp_F1_Tot" localSheetId="0">#REF!</definedName>
    <definedName name="Dep_Exp_F1_Tot" localSheetId="3">#REF!</definedName>
    <definedName name="Dep_Exp_F1_Tot" localSheetId="1">#REF!</definedName>
    <definedName name="Dep_Exp_F1_Tot">#REF!</definedName>
    <definedName name="Dep_Exp_N1_Tot" localSheetId="0">#REF!</definedName>
    <definedName name="Dep_Exp_N1_Tot" localSheetId="3">#REF!</definedName>
    <definedName name="Dep_Exp_N1_Tot" localSheetId="1">#REF!</definedName>
    <definedName name="Dep_Exp_N1_Tot">#REF!</definedName>
    <definedName name="Dep_Exp_T1_Tot" localSheetId="0">#REF!</definedName>
    <definedName name="Dep_Exp_T1_Tot" localSheetId="3">#REF!</definedName>
    <definedName name="Dep_Exp_T1_Tot" localSheetId="1">#REF!</definedName>
    <definedName name="Dep_Exp_T1_Tot">#REF!</definedName>
    <definedName name="Detail" localSheetId="0">#REF!</definedName>
    <definedName name="Detail" localSheetId="3">#REF!</definedName>
    <definedName name="Detail" localSheetId="1">#REF!</definedName>
    <definedName name="Detail">#REF!</definedName>
    <definedName name="DIR" localSheetId="0">#REF!</definedName>
    <definedName name="DIR" localSheetId="3">#REF!</definedName>
    <definedName name="DIR" localSheetId="1">#REF!</definedName>
    <definedName name="DIR">#REF!</definedName>
    <definedName name="Directorate">'[38]do not Delete'!$A$2:$A$8</definedName>
    <definedName name="discount" localSheetId="0">#REF!</definedName>
    <definedName name="discount" localSheetId="3">#REF!</definedName>
    <definedName name="discount" localSheetId="1">#REF!</definedName>
    <definedName name="discount">#REF!</definedName>
    <definedName name="Discount_Date" localSheetId="0">#REF!</definedName>
    <definedName name="Discount_Date" localSheetId="3">#REF!</definedName>
    <definedName name="Discount_Date" localSheetId="1">#REF!</definedName>
    <definedName name="Discount_Date">#REF!</definedName>
    <definedName name="DiscountDate" localSheetId="0">#REF!</definedName>
    <definedName name="DiscountDate" localSheetId="3">#REF!</definedName>
    <definedName name="DiscountDate" localSheetId="1">#REF!</definedName>
    <definedName name="DiscountDate">#REF!</definedName>
    <definedName name="Down_Asphalt" localSheetId="0">'[8]OPEX Forecast Inputs'!#REF!</definedName>
    <definedName name="Down_Asphalt" localSheetId="3">'[8]OPEX Forecast Inputs'!#REF!</definedName>
    <definedName name="Down_Asphalt">'[8]OPEX Forecast Inputs'!#REF!</definedName>
    <definedName name="Down_Comp" localSheetId="0">'[8]OPEX Forecast Inputs'!#REF!</definedName>
    <definedName name="Down_Comp" localSheetId="3">'[8]OPEX Forecast Inputs'!#REF!</definedName>
    <definedName name="Down_Comp">'[8]OPEX Forecast Inputs'!#REF!</definedName>
    <definedName name="Down_Fac" localSheetId="0">'[8]OPEX Forecast Inputs'!#REF!</definedName>
    <definedName name="Down_Fac" localSheetId="3">'[8]OPEX Forecast Inputs'!#REF!</definedName>
    <definedName name="Down_Fac">'[8]OPEX Forecast Inputs'!#REF!</definedName>
    <definedName name="Down_Gas" localSheetId="0">'[8]OPEX Forecast Inputs'!#REF!</definedName>
    <definedName name="Down_Gas" localSheetId="3">'[8]OPEX Forecast Inputs'!#REF!</definedName>
    <definedName name="Down_Gas">'[8]OPEX Forecast Inputs'!#REF!</definedName>
    <definedName name="Down_Hurr" localSheetId="0">'[8]OPEX Forecast Inputs'!#REF!</definedName>
    <definedName name="Down_Hurr" localSheetId="3">'[8]OPEX Forecast Inputs'!#REF!</definedName>
    <definedName name="Down_Hurr">'[8]OPEX Forecast Inputs'!#REF!</definedName>
    <definedName name="Down_Init" localSheetId="0">'[8]OPEX Forecast Inputs'!#REF!</definedName>
    <definedName name="Down_Init" localSheetId="3">'[8]OPEX Forecast Inputs'!#REF!</definedName>
    <definedName name="Down_Init">'[8]OPEX Forecast Inputs'!#REF!</definedName>
    <definedName name="Down_Multi" localSheetId="0">'[8]OPEX Forecast Inputs'!#REF!</definedName>
    <definedName name="Down_Multi" localSheetId="3">'[8]OPEX Forecast Inputs'!#REF!</definedName>
    <definedName name="Down_Multi">'[8]OPEX Forecast Inputs'!#REF!</definedName>
    <definedName name="Down_O_1" localSheetId="0">'[8]OPEX Forecast Inputs'!#REF!</definedName>
    <definedName name="Down_O_1" localSheetId="3">'[8]OPEX Forecast Inputs'!#REF!</definedName>
    <definedName name="Down_O_1">'[8]OPEX Forecast Inputs'!#REF!</definedName>
    <definedName name="Down_O_2" localSheetId="0">'[8]OPEX Forecast Inputs'!#REF!</definedName>
    <definedName name="Down_O_2" localSheetId="3">'[8]OPEX Forecast Inputs'!#REF!</definedName>
    <definedName name="Down_O_2">'[8]OPEX Forecast Inputs'!#REF!</definedName>
    <definedName name="Down_Pipe" localSheetId="0">'[8]OPEX Forecast Inputs'!#REF!</definedName>
    <definedName name="Down_Pipe" localSheetId="3">'[8]OPEX Forecast Inputs'!#REF!</definedName>
    <definedName name="Down_Pipe">'[8]OPEX Forecast Inputs'!#REF!</definedName>
    <definedName name="Down_Sub" localSheetId="0">'[8]OPEX Forecast Inputs'!#REF!</definedName>
    <definedName name="Down_Sub" localSheetId="3">'[8]OPEX Forecast Inputs'!#REF!</definedName>
    <definedName name="Down_Sub">'[8]OPEX Forecast Inputs'!#REF!</definedName>
    <definedName name="Down_SubPipe" localSheetId="0">'[8]OPEX Forecast Inputs'!#REF!</definedName>
    <definedName name="Down_SubPipe" localSheetId="3">'[8]OPEX Forecast Inputs'!#REF!</definedName>
    <definedName name="Down_SubPipe">'[8]OPEX Forecast Inputs'!#REF!</definedName>
    <definedName name="Down_Subsea" localSheetId="0">'[8]OPEX Forecast Inputs'!#REF!</definedName>
    <definedName name="Down_Subsea" localSheetId="3">'[8]OPEX Forecast Inputs'!#REF!</definedName>
    <definedName name="Down_Subsea">'[8]OPEX Forecast Inputs'!#REF!</definedName>
    <definedName name="Down_SubseaPipeline" localSheetId="0">'[8]OPEX Forecast Inputs'!#REF!</definedName>
    <definedName name="Down_SubseaPipeline" localSheetId="3">'[8]OPEX Forecast Inputs'!#REF!</definedName>
    <definedName name="Down_SubseaPipeline">'[8]OPEX Forecast Inputs'!#REF!</definedName>
    <definedName name="Down_SubWells" localSheetId="0">'[8]OPEX Forecast Inputs'!#REF!</definedName>
    <definedName name="Down_SubWells" localSheetId="3">'[8]OPEX Forecast Inputs'!#REF!</definedName>
    <definedName name="Down_SubWells">'[8]OPEX Forecast Inputs'!#REF!</definedName>
    <definedName name="Down_Water" localSheetId="0">'[8]OPEX Forecast Inputs'!#REF!</definedName>
    <definedName name="Down_Water" localSheetId="3">'[8]OPEX Forecast Inputs'!#REF!</definedName>
    <definedName name="Down_Water">'[8]OPEX Forecast Inputs'!#REF!</definedName>
    <definedName name="Downtime_O_1" localSheetId="0">'[8]OPEX Forecast Inputs'!#REF!</definedName>
    <definedName name="Downtime_O_1" localSheetId="3">'[8]OPEX Forecast Inputs'!#REF!</definedName>
    <definedName name="Downtime_O_1">'[8]OPEX Forecast Inputs'!#REF!</definedName>
    <definedName name="Downtime_O_2" localSheetId="0">'[8]OPEX Forecast Inputs'!#REF!</definedName>
    <definedName name="Downtime_O_2" localSheetId="3">'[8]OPEX Forecast Inputs'!#REF!</definedName>
    <definedName name="Downtime_O_2">'[8]OPEX Forecast Inputs'!#REF!</definedName>
    <definedName name="DTA_TimingCA" localSheetId="0">'[15]Tax Provision'!#REF!</definedName>
    <definedName name="DTA_TimingCA" localSheetId="3">'[15]Tax Provision'!#REF!</definedName>
    <definedName name="DTA_TimingCA">'[15]Tax Provision'!#REF!</definedName>
    <definedName name="DUNT" localSheetId="0" hidden="1">{#N/A,#N/A,TRUE,"ASSUMPTIONS";#N/A,#N/A,TRUE,"SUMMARY"}</definedName>
    <definedName name="DUNT" localSheetId="3" hidden="1">{#N/A,#N/A,TRUE,"ASSUMPTIONS";#N/A,#N/A,TRUE,"SUMMARY"}</definedName>
    <definedName name="DUNT" localSheetId="1" hidden="1">{#N/A,#N/A,TRUE,"ASSUMPTIONS";#N/A,#N/A,TRUE,"SUMMARY"}</definedName>
    <definedName name="DUNT" hidden="1">{#N/A,#N/A,TRUE,"ASSUMPTIONS";#N/A,#N/A,TRUE,"SUMMARY"}</definedName>
    <definedName name="E1_Inp" localSheetId="0">#REF!</definedName>
    <definedName name="E1_Inp" localSheetId="3">#REF!</definedName>
    <definedName name="E1_Inp" localSheetId="1">#REF!</definedName>
    <definedName name="E1_Inp">#REF!</definedName>
    <definedName name="E2_Inp" localSheetId="0">#REF!</definedName>
    <definedName name="E2_Inp" localSheetId="3">#REF!</definedName>
    <definedName name="E2_Inp" localSheetId="1">#REF!</definedName>
    <definedName name="E2_Inp">#REF!</definedName>
    <definedName name="EA" localSheetId="0">#REF!</definedName>
    <definedName name="EA" localSheetId="3">#REF!</definedName>
    <definedName name="EA" localSheetId="1">#REF!</definedName>
    <definedName name="EA">#REF!</definedName>
    <definedName name="EA_API">'[26]Data Entry'!$G$12</definedName>
    <definedName name="EA_Barrels">'[26]Data Entry'!$C$12</definedName>
    <definedName name="EA_US">'[26]Data Entry'!$E$12</definedName>
    <definedName name="Earliest_Date" localSheetId="0">#REF!</definedName>
    <definedName name="Earliest_Date" localSheetId="3">#REF!</definedName>
    <definedName name="Earliest_Date" localSheetId="1">#REF!</definedName>
    <definedName name="Earliest_Date">#REF!</definedName>
    <definedName name="Earliest_Technical_Start_Date" localSheetId="0">#REF!</definedName>
    <definedName name="Earliest_Technical_Start_Date" localSheetId="3">#REF!</definedName>
    <definedName name="Earliest_Technical_Start_Date" localSheetId="1">#REF!</definedName>
    <definedName name="Earliest_Technical_Start_Date">#REF!</definedName>
    <definedName name="Eddy" localSheetId="0">#REF!</definedName>
    <definedName name="Eddy" localSheetId="3">#REF!</definedName>
    <definedName name="Eddy" localSheetId="1">#REF!</definedName>
    <definedName name="Eddy">#REF!</definedName>
    <definedName name="EDTAX" localSheetId="0">#REF!</definedName>
    <definedName name="EDTAX" localSheetId="3">#REF!</definedName>
    <definedName name="EDTAX" localSheetId="1">#REF!</definedName>
    <definedName name="EDTAX">#REF!</definedName>
    <definedName name="EE" localSheetId="0" hidden="1">{#N/A,#N/A,FALSE,"COMMON";#N/A,#N/A,FALSE,"HUB";#N/A,#N/A,FALSE,"SUMMARY"}</definedName>
    <definedName name="EE" localSheetId="3" hidden="1">{#N/A,#N/A,FALSE,"COMMON";#N/A,#N/A,FALSE,"HUB";#N/A,#N/A,FALSE,"SUMMARY"}</definedName>
    <definedName name="EE" localSheetId="1" hidden="1">{#N/A,#N/A,FALSE,"COMMON";#N/A,#N/A,FALSE,"HUB";#N/A,#N/A,FALSE,"SUMMARY"}</definedName>
    <definedName name="EE" hidden="1">{#N/A,#N/A,FALSE,"COMMON";#N/A,#N/A,FALSE,"HUB";#N/A,#N/A,FALSE,"SUMMARY"}</definedName>
    <definedName name="EEE" localSheetId="0" hidden="1">{#N/A,#N/A,TRUE,"ASSUMPTIONS";#N/A,#N/A,TRUE,"SUMMARY"}</definedName>
    <definedName name="EEE" localSheetId="3" hidden="1">{#N/A,#N/A,TRUE,"ASSUMPTIONS";#N/A,#N/A,TRUE,"SUMMARY"}</definedName>
    <definedName name="EEE" localSheetId="1" hidden="1">{#N/A,#N/A,TRUE,"ASSUMPTIONS";#N/A,#N/A,TRUE,"SUMMARY"}</definedName>
    <definedName name="EEE" hidden="1">{#N/A,#N/A,TRUE,"ASSUMPTIONS";#N/A,#N/A,TRUE,"SUMMARY"}</definedName>
    <definedName name="el">'[9]Exp List'!$A$2:$A$171</definedName>
    <definedName name="EMailAdr" localSheetId="0">#REF!</definedName>
    <definedName name="EMailAdr" localSheetId="3">#REF!</definedName>
    <definedName name="EMailAdr" localSheetId="1">#REF!</definedName>
    <definedName name="EMailAdr">#REF!</definedName>
    <definedName name="EndRate" localSheetId="0">#REF!</definedName>
    <definedName name="EndRate" localSheetId="3">#REF!</definedName>
    <definedName name="EndRate" localSheetId="1">#REF!</definedName>
    <definedName name="EndRate">#REF!</definedName>
    <definedName name="enNFA_NAG_percentage" localSheetId="0">#REF!</definedName>
    <definedName name="enNFA_NAG_percentage" localSheetId="3">#REF!</definedName>
    <definedName name="enNFA_NAG_percentage" localSheetId="1">#REF!</definedName>
    <definedName name="enNFA_NAG_percentage">#REF!</definedName>
    <definedName name="EP10_Ass">'[5]Assoc Coy PMaster Data'!$D$17:$M$17</definedName>
    <definedName name="EP10_Grp">'[5]Group Coy PMaster Data'!$D$17:$M$17</definedName>
    <definedName name="EP11a_Ass">'[5]Assoc Coy PMaster Data'!$D$18:$M$18</definedName>
    <definedName name="EP11a_Grp">'[5]Group Coy PMaster Data'!$D$18:$M$18</definedName>
    <definedName name="EP12a_Ass">'[5]Assoc Coy PMaster Data'!$D$19:$M$19</definedName>
    <definedName name="EP12a_Grp">'[5]Group Coy PMaster Data'!$D$19:$M$19</definedName>
    <definedName name="EP12b_Ass">'[5]Assoc Coy PMaster Data'!$D$20:$M$20</definedName>
    <definedName name="EP12b_Grp">'[5]Group Coy PMaster Data'!$D$20:$M$20</definedName>
    <definedName name="EP15a_Ass">'[5]Assoc Coy PMaster Data'!$D$24:$M$24</definedName>
    <definedName name="EP16_Ass">'[5]Assoc Coy PMaster Data'!$D$25:$M$25</definedName>
    <definedName name="EP17_Ass">'[5]Assoc Coy PMaster Data'!$D$26:$M$26</definedName>
    <definedName name="EP18_Ass">'[5]Assoc Coy PMaster Data'!$D$27:$M$27</definedName>
    <definedName name="EP18_Grp">'[5]Group Coy PMaster Data'!$D$27:$M$27</definedName>
    <definedName name="EP20_Ass">'[5]Assoc Coy PMaster Data'!$D$31:$M$31</definedName>
    <definedName name="EP20_Grp">'[5]Group Coy PMaster Data'!$D$31:$M$31</definedName>
    <definedName name="EP200_Ass">'[5]Assoc Coy PMaster Data'!$D$22:$M$22</definedName>
    <definedName name="EP200_Grp">'[5]Group Coy PMaster Data'!$D$22:$M$22</definedName>
    <definedName name="EP21_Grp">'[5]Group Coy PMaster Data'!$D$32:$M$32</definedName>
    <definedName name="EP25_Ass">'[5]Assoc Coy PMaster Data'!$D$36:$M$36</definedName>
    <definedName name="EP25_Grp">'[5]Group Coy PMaster Data'!$D$36:$M$36</definedName>
    <definedName name="EP319_Ass">'[5]Assoc Coy PMaster Data'!$D$64:$M$64</definedName>
    <definedName name="EP319_Grp">'[5]Group Coy PMaster Data'!$D$64:$M$64</definedName>
    <definedName name="EP323_Grp">'[5]Group Coy PMaster Data'!$D$65:$M$65</definedName>
    <definedName name="EP326_Ass">'[5]Assoc Coy PMaster Data'!$D$66:$M$66</definedName>
    <definedName name="EP326_Grp">'[5]Group Coy PMaster Data'!$D$66:$M$66</definedName>
    <definedName name="EP33_Ass">'[5]Assoc Coy PMaster Data'!$D$67:$M$67</definedName>
    <definedName name="EP33_Grp">'[5]Group Coy PMaster Data'!$D$67:$M$67</definedName>
    <definedName name="EP34_Grp">'[5]Group Coy PMaster Data'!$D$68:$M$68</definedName>
    <definedName name="EP9a_Ass">'[5]Assoc Coy PMaster Data'!$D$13:$M$13</definedName>
    <definedName name="EP9a_Grp">'[5]Group Coy PMaster Data'!$D$13:$M$13</definedName>
    <definedName name="EP9b_Ass">'[5]Assoc Coy PMaster Data'!$D$14:$M$14</definedName>
    <definedName name="EP9b_Grp">'[5]Group Coy PMaster Data'!$D$14:$M$14</definedName>
    <definedName name="EP9c_Ass">'[5]Assoc Coy PMaster Data'!$D$15:$M$15</definedName>
    <definedName name="EP9c_Grp">'[5]Group Coy PMaster Data'!$D$15:$M$15</definedName>
    <definedName name="EP9d_Ass">'[5]Assoc Coy PMaster Data'!$D$16:$M$16</definedName>
    <definedName name="EP9d_Grp">'[5]Group Coy PMaster Data'!$D$16:$M$16</definedName>
    <definedName name="Escalation_Date" localSheetId="0">#REF!</definedName>
    <definedName name="Escalation_Date" localSheetId="3">#REF!</definedName>
    <definedName name="Escalation_Date" localSheetId="1">#REF!</definedName>
    <definedName name="Escalation_Date">#REF!</definedName>
    <definedName name="Escalation_Rate" localSheetId="0">#REF!</definedName>
    <definedName name="Escalation_Rate" localSheetId="3">#REF!</definedName>
    <definedName name="Escalation_Rate" localSheetId="1">#REF!</definedName>
    <definedName name="Escalation_Rate">#REF!</definedName>
    <definedName name="EscalationDate" localSheetId="0">#REF!</definedName>
    <definedName name="EscalationDate" localSheetId="3">#REF!</definedName>
    <definedName name="EscalationDate" localSheetId="1">#REF!</definedName>
    <definedName name="EscalationDate">#REF!</definedName>
    <definedName name="EstimateNo" localSheetId="0">#REF!</definedName>
    <definedName name="EstimateNo" localSheetId="3">#REF!</definedName>
    <definedName name="EstimateNo" localSheetId="1">#REF!</definedName>
    <definedName name="EstimateNo">#REF!</definedName>
    <definedName name="EstTypeSource" localSheetId="0">#REF!</definedName>
    <definedName name="EstTypeSource" localSheetId="3">#REF!</definedName>
    <definedName name="EstTypeSource" localSheetId="1">#REF!</definedName>
    <definedName name="EstTypeSource">#REF!</definedName>
    <definedName name="et5gr5r5" localSheetId="0">#REF!</definedName>
    <definedName name="et5gr5r5" localSheetId="3">#REF!</definedName>
    <definedName name="et5gr5r5" localSheetId="1">#REF!</definedName>
    <definedName name="et5gr5r5">#REF!</definedName>
    <definedName name="Evaluation_Date" localSheetId="0">#REF!</definedName>
    <definedName name="Evaluation_Date" localSheetId="3">#REF!</definedName>
    <definedName name="Evaluation_Date" localSheetId="1">#REF!</definedName>
    <definedName name="Evaluation_Date">#REF!</definedName>
    <definedName name="EvaluationDate" localSheetId="0">#REF!</definedName>
    <definedName name="EvaluationDate" localSheetId="3">#REF!</definedName>
    <definedName name="EvaluationDate" localSheetId="1">#REF!</definedName>
    <definedName name="EvaluationDate">#REF!</definedName>
    <definedName name="EWQ" localSheetId="0" hidden="1">{#N/A,#N/A,TRUE,"ASSUMPTIONS";#N/A,#N/A,TRUE,"SUMMARY";#N/A,#N/A,TRUE,"PANEL 1";#N/A,#N/A,TRUE,"PANEL 2"}</definedName>
    <definedName name="EWQ" localSheetId="3" hidden="1">{#N/A,#N/A,TRUE,"ASSUMPTIONS";#N/A,#N/A,TRUE,"SUMMARY";#N/A,#N/A,TRUE,"PANEL 1";#N/A,#N/A,TRUE,"PANEL 2"}</definedName>
    <definedName name="EWQ" localSheetId="1" hidden="1">{#N/A,#N/A,TRUE,"ASSUMPTIONS";#N/A,#N/A,TRUE,"SUMMARY";#N/A,#N/A,TRUE,"PANEL 1";#N/A,#N/A,TRUE,"PANEL 2"}</definedName>
    <definedName name="EWQ" hidden="1">{#N/A,#N/A,TRUE,"ASSUMPTIONS";#N/A,#N/A,TRUE,"SUMMARY";#N/A,#N/A,TRUE,"PANEL 1";#N/A,#N/A,TRUE,"PANEL 2"}</definedName>
    <definedName name="exch" localSheetId="0">#REF!</definedName>
    <definedName name="exch" localSheetId="3">#REF!</definedName>
    <definedName name="exch" localSheetId="1">#REF!</definedName>
    <definedName name="exch">#REF!</definedName>
    <definedName name="Exclusive" localSheetId="0">#REF!</definedName>
    <definedName name="Exclusive" localSheetId="3">#REF!</definedName>
    <definedName name="Exclusive" localSheetId="1">#REF!</definedName>
    <definedName name="Exclusive">#REF!</definedName>
    <definedName name="EXGS_SDA" localSheetId="0">#REF!</definedName>
    <definedName name="EXGS_SDA" localSheetId="3">#REF!</definedName>
    <definedName name="EXGS_SDA" localSheetId="1">#REF!</definedName>
    <definedName name="EXGS_SDA">#REF!</definedName>
    <definedName name="EXP_APPR_TOT">[27]Sheet1!$D$55:$AZ$55</definedName>
    <definedName name="Expense" localSheetId="0">#REF!</definedName>
    <definedName name="Expense" localSheetId="3">#REF!</definedName>
    <definedName name="Expense" localSheetId="1">#REF!</definedName>
    <definedName name="Expense">#REF!</definedName>
    <definedName name="expense_list" localSheetId="0">#REF!</definedName>
    <definedName name="expense_list" localSheetId="3">#REF!</definedName>
    <definedName name="expense_list" localSheetId="1">#REF!</definedName>
    <definedName name="expense_list">#REF!</definedName>
    <definedName name="Expex" localSheetId="0">#REF!</definedName>
    <definedName name="Expex" localSheetId="3">#REF!</definedName>
    <definedName name="Expex" localSheetId="1">#REF!</definedName>
    <definedName name="Expex">#REF!</definedName>
    <definedName name="Expex_Grp">'[5]Group Coy PMaster Data'!$D$21:$M$21</definedName>
    <definedName name="expex_recovered">[27]Sheet1!$D$149:$AZ$149</definedName>
    <definedName name="Exploration_MType" localSheetId="0">#REF!</definedName>
    <definedName name="Exploration_MType" localSheetId="3">#REF!</definedName>
    <definedName name="Exploration_MType" localSheetId="1">#REF!</definedName>
    <definedName name="Exploration_MType">#REF!</definedName>
    <definedName name="expp">[23]Sheet1!$B$9:$E$29</definedName>
    <definedName name="exppln" localSheetId="0">#REF!</definedName>
    <definedName name="exppln" localSheetId="3">#REF!</definedName>
    <definedName name="exppln" localSheetId="1">#REF!</definedName>
    <definedName name="exppln">#REF!</definedName>
    <definedName name="EXRS_SDA" localSheetId="0">#REF!</definedName>
    <definedName name="EXRS_SDA" localSheetId="3">#REF!</definedName>
    <definedName name="EXRS_SDA" localSheetId="1">#REF!</definedName>
    <definedName name="EXRS_SDA">#REF!</definedName>
    <definedName name="F1_Facilities_Inp" localSheetId="0">#REF!</definedName>
    <definedName name="F1_Facilities_Inp" localSheetId="3">#REF!</definedName>
    <definedName name="F1_Facilities_Inp" localSheetId="1">#REF!</definedName>
    <definedName name="F1_Facilities_Inp">#REF!</definedName>
    <definedName name="F2_Facilities_Inp" localSheetId="0">#REF!</definedName>
    <definedName name="F2_Facilities_Inp" localSheetId="3">#REF!</definedName>
    <definedName name="F2_Facilities_Inp" localSheetId="1">#REF!</definedName>
    <definedName name="F2_Facilities_Inp">#REF!</definedName>
    <definedName name="Factor" localSheetId="0">#REF!</definedName>
    <definedName name="Factor" localSheetId="3">#REF!</definedName>
    <definedName name="Factor" localSheetId="1">#REF!</definedName>
    <definedName name="Factor">#REF!</definedName>
    <definedName name="FEB" localSheetId="0">#REF!</definedName>
    <definedName name="FEB" localSheetId="3">#REF!</definedName>
    <definedName name="FEB" localSheetId="1">#REF!</definedName>
    <definedName name="FEB">#REF!</definedName>
    <definedName name="Fee_received">[27]Sheet1!$D$159:$AZ$159</definedName>
    <definedName name="feee">[39]AFE!$A$2:$B$125</definedName>
    <definedName name="FF" localSheetId="0">#REF!</definedName>
    <definedName name="FF" localSheetId="3">#REF!</definedName>
    <definedName name="FF" localSheetId="1">#REF!</definedName>
    <definedName name="FF">#REF!</definedName>
    <definedName name="fghj" localSheetId="0">#REF!</definedName>
    <definedName name="fghj" localSheetId="3">#REF!</definedName>
    <definedName name="fghj" localSheetId="1">#REF!</definedName>
    <definedName name="fghj">#REF!</definedName>
    <definedName name="FID_Date" localSheetId="0">#REF!</definedName>
    <definedName name="FID_Date" localSheetId="3">#REF!</definedName>
    <definedName name="FID_Date" localSheetId="1">#REF!</definedName>
    <definedName name="FID_Date">#REF!</definedName>
    <definedName name="FID_Mon" localSheetId="0">#REF!</definedName>
    <definedName name="FID_Mon" localSheetId="3">#REF!</definedName>
    <definedName name="FID_Mon" localSheetId="1">#REF!</definedName>
    <definedName name="FID_Mon">#REF!</definedName>
    <definedName name="FID_year_distribution_y_n__default">[36]SetUp!$E$70</definedName>
    <definedName name="FID_yr1" localSheetId="0">#REF!</definedName>
    <definedName name="FID_yr1" localSheetId="3">#REF!</definedName>
    <definedName name="FID_yr1" localSheetId="1">#REF!</definedName>
    <definedName name="FID_yr1">#REF!</definedName>
    <definedName name="FIDDate" localSheetId="0">#REF!</definedName>
    <definedName name="FIDDate" localSheetId="3">#REF!</definedName>
    <definedName name="FIDDate" localSheetId="1">#REF!</definedName>
    <definedName name="FIDDate">#REF!</definedName>
    <definedName name="FIDMonth" localSheetId="0">#REF!</definedName>
    <definedName name="FIDMonth" localSheetId="3">#REF!</definedName>
    <definedName name="FIDMonth" localSheetId="1">#REF!</definedName>
    <definedName name="FIDMonth">#REF!</definedName>
    <definedName name="Field" localSheetId="0">#REF!</definedName>
    <definedName name="Field" localSheetId="3">#REF!</definedName>
    <definedName name="Field" localSheetId="1">#REF!</definedName>
    <definedName name="Field">#REF!</definedName>
    <definedName name="fieldCondPvd2005" localSheetId="0">#REF!</definedName>
    <definedName name="fieldCondPvd2005" localSheetId="3">#REF!</definedName>
    <definedName name="fieldCondPvd2005" localSheetId="1">#REF!</definedName>
    <definedName name="fieldCondPvd2005">#REF!</definedName>
    <definedName name="fieldGasPvd2005" localSheetId="0">#REF!</definedName>
    <definedName name="fieldGasPvd2005" localSheetId="3">#REF!</definedName>
    <definedName name="fieldGasPvd2005" localSheetId="1">#REF!</definedName>
    <definedName name="fieldGasPvd2005">#REF!</definedName>
    <definedName name="fieldlistBP" localSheetId="0">#REF!</definedName>
    <definedName name="fieldlistBP" localSheetId="3">#REF!</definedName>
    <definedName name="fieldlistBP" localSheetId="1">#REF!</definedName>
    <definedName name="fieldlistBP">#REF!</definedName>
    <definedName name="fieldlistBP_indicator" localSheetId="0">#REF!</definedName>
    <definedName name="fieldlistBP_indicator" localSheetId="3">#REF!</definedName>
    <definedName name="fieldlistBP_indicator" localSheetId="1">#REF!</definedName>
    <definedName name="fieldlistBP_indicator">#REF!</definedName>
    <definedName name="fieldlistRsv1" localSheetId="0">#REF!</definedName>
    <definedName name="fieldlistRsv1" localSheetId="3">#REF!</definedName>
    <definedName name="fieldlistRsv1" localSheetId="1">#REF!</definedName>
    <definedName name="fieldlistRsv1">#REF!</definedName>
    <definedName name="fieldlistRsv2" localSheetId="0">#REF!</definedName>
    <definedName name="fieldlistRsv2" localSheetId="3">#REF!</definedName>
    <definedName name="fieldlistRsv2" localSheetId="1">#REF!</definedName>
    <definedName name="fieldlistRsv2">#REF!</definedName>
    <definedName name="fieldlistRsv3" localSheetId="0">#REF!</definedName>
    <definedName name="fieldlistRsv3" localSheetId="3">#REF!</definedName>
    <definedName name="fieldlistRsv3" localSheetId="1">#REF!</definedName>
    <definedName name="fieldlistRsv3">#REF!</definedName>
    <definedName name="fieldlistRsv4" localSheetId="0">#REF!</definedName>
    <definedName name="fieldlistRsv4" localSheetId="3">#REF!</definedName>
    <definedName name="fieldlistRsv4" localSheetId="1">#REF!</definedName>
    <definedName name="fieldlistRsv4">#REF!</definedName>
    <definedName name="fieldlistRsvBoe" localSheetId="0">#REF!</definedName>
    <definedName name="fieldlistRsvBoe" localSheetId="3">#REF!</definedName>
    <definedName name="fieldlistRsvBoe" localSheetId="1">#REF!</definedName>
    <definedName name="fieldlistRsvBoe">#REF!</definedName>
    <definedName name="fieldlistRsvCond" localSheetId="0">#REF!</definedName>
    <definedName name="fieldlistRsvCond" localSheetId="3">#REF!</definedName>
    <definedName name="fieldlistRsvCond" localSheetId="1">#REF!</definedName>
    <definedName name="fieldlistRsvCond">#REF!</definedName>
    <definedName name="fieldlistRsvGas" localSheetId="0">#REF!</definedName>
    <definedName name="fieldlistRsvGas" localSheetId="3">#REF!</definedName>
    <definedName name="fieldlistRsvGas" localSheetId="1">#REF!</definedName>
    <definedName name="fieldlistRsvGas">#REF!</definedName>
    <definedName name="fieldlistRsvOil" localSheetId="0">#REF!</definedName>
    <definedName name="fieldlistRsvOil" localSheetId="3">#REF!</definedName>
    <definedName name="fieldlistRsvOil" localSheetId="1">#REF!</definedName>
    <definedName name="fieldlistRsvOil">#REF!</definedName>
    <definedName name="fieldOilPvd2005" localSheetId="0">#REF!</definedName>
    <definedName name="fieldOilPvd2005" localSheetId="3">#REF!</definedName>
    <definedName name="fieldOilPvd2005" localSheetId="1">#REF!</definedName>
    <definedName name="fieldOilPvd2005">#REF!</definedName>
    <definedName name="fields">'[40]Mapping Fields to AGG node'!$B$3:$B$171</definedName>
    <definedName name="FileVersion" localSheetId="0">#REF!</definedName>
    <definedName name="FileVersion" localSheetId="3">#REF!</definedName>
    <definedName name="FileVersion" localSheetId="1">#REF!</definedName>
    <definedName name="FileVersion">#REF!</definedName>
    <definedName name="fin_inp" localSheetId="0">#REF!,#REF!,#REF!</definedName>
    <definedName name="fin_inp" localSheetId="3">#REF!,#REF!,#REF!</definedName>
    <definedName name="fin_inp" localSheetId="1">#REF!,#REF!,#REF!</definedName>
    <definedName name="fin_inp">#REF!,#REF!,#REF!</definedName>
    <definedName name="FINALREF" localSheetId="0">#REF!</definedName>
    <definedName name="FINALREF" localSheetId="3">#REF!</definedName>
    <definedName name="FINALREF" localSheetId="1">#REF!</definedName>
    <definedName name="FINALREF">#REF!</definedName>
    <definedName name="Financial_Validate" localSheetId="0">#REF!</definedName>
    <definedName name="Financial_Validate" localSheetId="3">#REF!</definedName>
    <definedName name="Financial_Validate" localSheetId="1">#REF!</definedName>
    <definedName name="Financial_Validate">#REF!</definedName>
    <definedName name="First_Oil" localSheetId="0">#REF!</definedName>
    <definedName name="First_Oil" localSheetId="3">#REF!</definedName>
    <definedName name="First_Oil" localSheetId="1">#REF!</definedName>
    <definedName name="First_Oil">#REF!</definedName>
    <definedName name="FirstCost" localSheetId="0">#REF!</definedName>
    <definedName name="FirstCost" localSheetId="3">#REF!</definedName>
    <definedName name="FirstCost" localSheetId="1">#REF!</definedName>
    <definedName name="FirstCost">#REF!</definedName>
    <definedName name="FirstYear" localSheetId="0">#REF!</definedName>
    <definedName name="FirstYear" localSheetId="3">#REF!</definedName>
    <definedName name="FirstYear" localSheetId="1">#REF!</definedName>
    <definedName name="FirstYear">#REF!</definedName>
    <definedName name="Fiscal_Regime" localSheetId="0">#REF!</definedName>
    <definedName name="Fiscal_Regime" localSheetId="3">#REF!</definedName>
    <definedName name="Fiscal_Regime" localSheetId="1">#REF!</definedName>
    <definedName name="Fiscal_Regime">#REF!</definedName>
    <definedName name="fiscal_splitter" localSheetId="0">[12]Calculations!#REF!</definedName>
    <definedName name="fiscal_splitter" localSheetId="3">[12]Calculations!#REF!</definedName>
    <definedName name="fiscal_splitter">[12]Calculations!#REF!</definedName>
    <definedName name="Fix_Opx_Rate" localSheetId="0">#REF!</definedName>
    <definedName name="Fix_Opx_Rate" localSheetId="3">#REF!</definedName>
    <definedName name="Fix_Opx_Rate" localSheetId="1">#REF!</definedName>
    <definedName name="Fix_Opx_Rate">#REF!</definedName>
    <definedName name="flit" localSheetId="0">#REF!</definedName>
    <definedName name="flit" localSheetId="3">#REF!</definedName>
    <definedName name="flit" localSheetId="1">#REF!</definedName>
    <definedName name="flit">#REF!</definedName>
    <definedName name="flor" localSheetId="0">#REF!</definedName>
    <definedName name="flor" localSheetId="3">#REF!</definedName>
    <definedName name="flor" localSheetId="1">#REF!</definedName>
    <definedName name="flor">#REF!</definedName>
    <definedName name="flora">[41]flora!$A$1:$G$184</definedName>
    <definedName name="Flowstations" localSheetId="0">#REF!</definedName>
    <definedName name="Flowstations" localSheetId="3">#REF!</definedName>
    <definedName name="Flowstations" localSheetId="1">#REF!</definedName>
    <definedName name="Flowstations">#REF!</definedName>
    <definedName name="Focal_Point" localSheetId="0">#REF!</definedName>
    <definedName name="Focal_Point" localSheetId="3">#REF!</definedName>
    <definedName name="Focal_Point" localSheetId="1">#REF!</definedName>
    <definedName name="Focal_Point">#REF!</definedName>
    <definedName name="FocalPoint">[36]SetUp!$C$10</definedName>
    <definedName name="Fopex" localSheetId="0">#REF!</definedName>
    <definedName name="Fopex" localSheetId="3">#REF!</definedName>
    <definedName name="Fopex" localSheetId="1">#REF!</definedName>
    <definedName name="Fopex">#REF!</definedName>
    <definedName name="Forcados_API">'[26]Data Entry'!$G$10</definedName>
    <definedName name="Forcados_Barrels">'[26]Data Entry'!$C$10</definedName>
    <definedName name="Forcados_US">'[26]Data Entry'!$E$10</definedName>
    <definedName name="Forecasts_Sheets_Osa">'[40]Mapping Fields to AGG node'!$B$3:$B$171</definedName>
    <definedName name="Format" localSheetId="0">#REF!</definedName>
    <definedName name="Format" localSheetId="3">#REF!</definedName>
    <definedName name="Format" localSheetId="1">#REF!</definedName>
    <definedName name="Format">#REF!</definedName>
    <definedName name="FPSOX" localSheetId="0">#REF!</definedName>
    <definedName name="FPSOX" localSheetId="3">#REF!</definedName>
    <definedName name="FPSOX" localSheetId="1">#REF!</definedName>
    <definedName name="FPSOX">#REF!</definedName>
    <definedName name="FPSOY" localSheetId="0">#REF!</definedName>
    <definedName name="FPSOY" localSheetId="3">#REF!</definedName>
    <definedName name="FPSOY" localSheetId="1">#REF!</definedName>
    <definedName name="FPSOY">#REF!</definedName>
    <definedName name="FR" localSheetId="0">#REF!</definedName>
    <definedName name="FR" localSheetId="3">#REF!</definedName>
    <definedName name="FR" localSheetId="1">#REF!</definedName>
    <definedName name="FR">#REF!</definedName>
    <definedName name="FromSheets" localSheetId="0">#REF!</definedName>
    <definedName name="FromSheets" localSheetId="3">#REF!</definedName>
    <definedName name="FromSheets" localSheetId="1">#REF!</definedName>
    <definedName name="FromSheets">#REF!</definedName>
    <definedName name="Function" localSheetId="0">#REF!</definedName>
    <definedName name="Function" localSheetId="3">#REF!</definedName>
    <definedName name="Function" localSheetId="1">#REF!</definedName>
    <definedName name="Function">#REF!</definedName>
    <definedName name="FYLE_Tax" localSheetId="0">#REF!</definedName>
    <definedName name="FYLE_Tax" localSheetId="3">#REF!</definedName>
    <definedName name="FYLE_Tax" localSheetId="1">#REF!</definedName>
    <definedName name="FYLE_Tax">#REF!</definedName>
    <definedName name="gas_adjustment" localSheetId="0">#REF!</definedName>
    <definedName name="gas_adjustment" localSheetId="3">#REF!</definedName>
    <definedName name="gas_adjustment" localSheetId="1">#REF!</definedName>
    <definedName name="gas_adjustment">#REF!</definedName>
    <definedName name="Gas_boe_conv" localSheetId="0">#REF!</definedName>
    <definedName name="Gas_boe_conv" localSheetId="3">#REF!</definedName>
    <definedName name="Gas_boe_conv" localSheetId="1">#REF!</definedName>
    <definedName name="Gas_boe_conv">#REF!</definedName>
    <definedName name="Gas_Capex" localSheetId="0">#REF!</definedName>
    <definedName name="Gas_Capex" localSheetId="3">#REF!</definedName>
    <definedName name="Gas_Capex" localSheetId="1">#REF!</definedName>
    <definedName name="Gas_Capex">#REF!</definedName>
    <definedName name="Gas_Capex_Factor_Wedge_2" localSheetId="0">#REF!</definedName>
    <definedName name="Gas_Capex_Factor_Wedge_2" localSheetId="3">#REF!</definedName>
    <definedName name="Gas_Capex_Factor_Wedge_2" localSheetId="1">#REF!</definedName>
    <definedName name="Gas_Capex_Factor_Wedge_2">#REF!</definedName>
    <definedName name="Gas_Conv" localSheetId="0">#REF!</definedName>
    <definedName name="Gas_Conv" localSheetId="3">#REF!</definedName>
    <definedName name="Gas_Conv" localSheetId="1">#REF!</definedName>
    <definedName name="Gas_Conv">#REF!</definedName>
    <definedName name="gas_correction" localSheetId="0">#REF!</definedName>
    <definedName name="gas_correction" localSheetId="3">#REF!</definedName>
    <definedName name="gas_correction" localSheetId="1">#REF!</definedName>
    <definedName name="gas_correction">#REF!</definedName>
    <definedName name="Gas_DataBase" localSheetId="0">#REF!</definedName>
    <definedName name="Gas_DataBase" localSheetId="3">#REF!</definedName>
    <definedName name="Gas_DataBase" localSheetId="1">#REF!</definedName>
    <definedName name="Gas_DataBase">#REF!</definedName>
    <definedName name="Gas_ExD_Additions" localSheetId="0">#REF!</definedName>
    <definedName name="Gas_ExD_Additions" localSheetId="3">#REF!</definedName>
    <definedName name="Gas_ExD_Additions" localSheetId="1">#REF!</definedName>
    <definedName name="Gas_ExD_Additions">#REF!</definedName>
    <definedName name="Gas_ExD_OB" localSheetId="0">#REF!</definedName>
    <definedName name="Gas_ExD_OB" localSheetId="3">#REF!</definedName>
    <definedName name="Gas_ExD_OB" localSheetId="1">#REF!</definedName>
    <definedName name="Gas_ExD_OB">#REF!</definedName>
    <definedName name="Gas_ExUD_Additions" localSheetId="0">#REF!</definedName>
    <definedName name="Gas_ExUD_Additions" localSheetId="3">#REF!</definedName>
    <definedName name="Gas_ExUD_Additions" localSheetId="1">#REF!</definedName>
    <definedName name="Gas_ExUD_Additions">#REF!</definedName>
    <definedName name="Gas_ExUD_OB" localSheetId="0">#REF!</definedName>
    <definedName name="Gas_ExUD_OB" localSheetId="3">#REF!</definedName>
    <definedName name="Gas_ExUD_OB" localSheetId="1">#REF!</definedName>
    <definedName name="Gas_ExUD_OB">#REF!</definedName>
    <definedName name="Gas_Market" localSheetId="0">#REF!</definedName>
    <definedName name="Gas_Market" localSheetId="3">#REF!</definedName>
    <definedName name="Gas_Market" localSheetId="1">#REF!</definedName>
    <definedName name="Gas_Market">#REF!</definedName>
    <definedName name="Gas_Opex" localSheetId="0">#REF!</definedName>
    <definedName name="Gas_Opex" localSheetId="3">#REF!</definedName>
    <definedName name="Gas_Opex" localSheetId="1">#REF!</definedName>
    <definedName name="Gas_Opex">#REF!</definedName>
    <definedName name="gas_original" localSheetId="0">#REF!</definedName>
    <definedName name="gas_original" localSheetId="3">#REF!</definedName>
    <definedName name="gas_original" localSheetId="1">#REF!</definedName>
    <definedName name="gas_original">#REF!</definedName>
    <definedName name="gas_proved" localSheetId="0">#REF!</definedName>
    <definedName name="gas_proved" localSheetId="3">#REF!</definedName>
    <definedName name="gas_proved" localSheetId="1">#REF!</definedName>
    <definedName name="gas_proved">#REF!</definedName>
    <definedName name="Gas_PvD_Additions" localSheetId="0">#REF!</definedName>
    <definedName name="Gas_PvD_Additions" localSheetId="3">#REF!</definedName>
    <definedName name="Gas_PvD_Additions" localSheetId="1">#REF!</definedName>
    <definedName name="Gas_PvD_Additions">#REF!</definedName>
    <definedName name="Gas_PvD_OB" localSheetId="0">#REF!</definedName>
    <definedName name="Gas_PvD_OB" localSheetId="3">#REF!</definedName>
    <definedName name="Gas_PvD_OB" localSheetId="1">#REF!</definedName>
    <definedName name="Gas_PvD_OB">#REF!</definedName>
    <definedName name="Gas_PvUD_Additions" localSheetId="0">#REF!</definedName>
    <definedName name="Gas_PvUD_Additions" localSheetId="3">#REF!</definedName>
    <definedName name="Gas_PvUD_Additions" localSheetId="1">#REF!</definedName>
    <definedName name="Gas_PvUD_Additions">#REF!</definedName>
    <definedName name="Gas_PvUD_OB" localSheetId="0">#REF!</definedName>
    <definedName name="Gas_PvUD_OB" localSheetId="3">#REF!</definedName>
    <definedName name="Gas_PvUD_OB" localSheetId="1">#REF!</definedName>
    <definedName name="Gas_PvUD_OB">#REF!</definedName>
    <definedName name="gas_rate_unit" localSheetId="0">#REF!</definedName>
    <definedName name="gas_rate_unit" localSheetId="3">#REF!</definedName>
    <definedName name="gas_rate_unit" localSheetId="1">#REF!</definedName>
    <definedName name="gas_rate_unit">#REF!</definedName>
    <definedName name="Gas_Revenue" localSheetId="0">#REF!</definedName>
    <definedName name="Gas_Revenue" localSheetId="3">#REF!</definedName>
    <definedName name="Gas_Revenue" localSheetId="1">#REF!</definedName>
    <definedName name="Gas_Revenue">#REF!</definedName>
    <definedName name="Gas_to_boe_conversion" localSheetId="0">#REF!</definedName>
    <definedName name="Gas_to_boe_conversion" localSheetId="3">#REF!</definedName>
    <definedName name="Gas_to_boe_conversion" localSheetId="1">#REF!</definedName>
    <definedName name="Gas_to_boe_conversion">#REF!</definedName>
    <definedName name="Gas_to_Oil_Conversion" localSheetId="0">#REF!</definedName>
    <definedName name="Gas_to_Oil_Conversion" localSheetId="3">#REF!</definedName>
    <definedName name="Gas_to_Oil_Conversion" localSheetId="1">#REF!</definedName>
    <definedName name="Gas_to_Oil_Conversion">#REF!</definedName>
    <definedName name="Gas_Wells" localSheetId="0">[42]Profiles!#REF!</definedName>
    <definedName name="Gas_Wells" localSheetId="3">[42]Profiles!#REF!</definedName>
    <definedName name="Gas_Wells">[42]Profiles!#REF!</definedName>
    <definedName name="GasCapex" localSheetId="0">#REF!</definedName>
    <definedName name="GasCapex" localSheetId="3">#REF!</definedName>
    <definedName name="GasCapex" localSheetId="1">#REF!</definedName>
    <definedName name="GasCapex">#REF!</definedName>
    <definedName name="gasconv" localSheetId="0">#REF!</definedName>
    <definedName name="gasconv" localSheetId="3">#REF!</definedName>
    <definedName name="gasconv" localSheetId="1">#REF!</definedName>
    <definedName name="gasconv">#REF!</definedName>
    <definedName name="GasPvd2005" localSheetId="0">#REF!</definedName>
    <definedName name="GasPvd2005" localSheetId="3">#REF!</definedName>
    <definedName name="GasPvd2005" localSheetId="1">#REF!</definedName>
    <definedName name="GasPvd2005">#REF!</definedName>
    <definedName name="GasPvdRsv6yr" localSheetId="0">#REF!</definedName>
    <definedName name="GasPvdRsv6yr" localSheetId="3">#REF!</definedName>
    <definedName name="GasPvdRsv6yr" localSheetId="1">#REF!</definedName>
    <definedName name="GasPvdRsv6yr">#REF!</definedName>
    <definedName name="GasPvdRsv6yrScenario" localSheetId="0">#REF!</definedName>
    <definedName name="GasPvdRsv6yrScenario" localSheetId="3">#REF!</definedName>
    <definedName name="GasPvdRsv6yrScenario" localSheetId="1">#REF!</definedName>
    <definedName name="GasPvdRsv6yrScenario">#REF!</definedName>
    <definedName name="GasSalesRate" localSheetId="0">#REF!</definedName>
    <definedName name="GasSalesRate" localSheetId="3">#REF!</definedName>
    <definedName name="GasSalesRate" localSheetId="1">#REF!</definedName>
    <definedName name="GasSalesRate">#REF!</definedName>
    <definedName name="GasSalesVol" localSheetId="0">#REF!</definedName>
    <definedName name="GasSalesVol" localSheetId="3">#REF!</definedName>
    <definedName name="GasSalesVol" localSheetId="1">#REF!</definedName>
    <definedName name="GasSalesVol">#REF!</definedName>
    <definedName name="GasTotalFactor">[2]Parameters!$D$3</definedName>
    <definedName name="GCT_ACCRUAL___DIRECTORATE" localSheetId="0">#REF!</definedName>
    <definedName name="GCT_ACCRUAL___DIRECTORATE" localSheetId="3">#REF!</definedName>
    <definedName name="GCT_ACCRUAL___DIRECTORATE" localSheetId="1">#REF!</definedName>
    <definedName name="GCT_ACCRUAL___DIRECTORATE">#REF!</definedName>
    <definedName name="GI_Start_Date_T7">'[43]General Inputs'!$H$18</definedName>
    <definedName name="GLTIE" localSheetId="0">#REF!</definedName>
    <definedName name="GLTIE" localSheetId="3">#REF!</definedName>
    <definedName name="GLTIE" localSheetId="1">#REF!</definedName>
    <definedName name="GLTIE">#REF!</definedName>
    <definedName name="GORP">'[18]prodprof 1'!$F$19</definedName>
    <definedName name="GRA" localSheetId="0">#REF!</definedName>
    <definedName name="GRA" localSheetId="3">#REF!</definedName>
    <definedName name="GRA" localSheetId="1">#REF!</definedName>
    <definedName name="GRA">#REF!</definedName>
    <definedName name="Group" localSheetId="0">#REF!</definedName>
    <definedName name="Group" localSheetId="3">#REF!</definedName>
    <definedName name="Group" localSheetId="1">#REF!</definedName>
    <definedName name="Group">#REF!</definedName>
    <definedName name="H_InputCells" localSheetId="0">#REF!,#REF!,#REF!</definedName>
    <definedName name="H_InputCells" localSheetId="3">#REF!,#REF!,#REF!</definedName>
    <definedName name="H_InputCells" localSheetId="1">#REF!,#REF!,#REF!</definedName>
    <definedName name="H_InputCells">#REF!,#REF!,#REF!</definedName>
    <definedName name="H_Region" localSheetId="0">#REF!</definedName>
    <definedName name="H_Region" localSheetId="3">#REF!</definedName>
    <definedName name="H_Region" localSheetId="1">#REF!</definedName>
    <definedName name="H_Region">#REF!</definedName>
    <definedName name="HC_Brunei_Deepwater" localSheetId="0">#REF!</definedName>
    <definedName name="HC_Brunei_Deepwater" localSheetId="3">#REF!</definedName>
    <definedName name="HC_Brunei_Deepwater" localSheetId="1">#REF!</definedName>
    <definedName name="HC_Brunei_Deepwater">#REF!</definedName>
    <definedName name="HC_BSP" localSheetId="0">#REF!</definedName>
    <definedName name="HC_BSP" localSheetId="3">#REF!</definedName>
    <definedName name="HC_BSP" localSheetId="1">#REF!</definedName>
    <definedName name="HC_BSP">#REF!</definedName>
    <definedName name="HC_Kirthar_Pakistan_BV" localSheetId="0">#REF!</definedName>
    <definedName name="HC_Kirthar_Pakistan_BV" localSheetId="3">#REF!</definedName>
    <definedName name="HC_Kirthar_Pakistan_BV" localSheetId="1">#REF!</definedName>
    <definedName name="HC_Kirthar_Pakistan_BV">#REF!</definedName>
    <definedName name="HC_SEPCO_via_SIEP_Inc" localSheetId="0">#REF!</definedName>
    <definedName name="HC_SEPCO_via_SIEP_Inc" localSheetId="3">#REF!</definedName>
    <definedName name="HC_SEPCO_via_SIEP_Inc" localSheetId="1">#REF!</definedName>
    <definedName name="HC_SEPCO_via_SIEP_Inc">#REF!</definedName>
    <definedName name="HC_Shell_Bangladesh_Expl___Dev_BV" localSheetId="0">#REF!</definedName>
    <definedName name="HC_Shell_Bangladesh_Expl___Dev_BV" localSheetId="3">#REF!</definedName>
    <definedName name="HC_Shell_Bangladesh_Expl___Dev_BV" localSheetId="1">#REF!</definedName>
    <definedName name="HC_Shell_Bangladesh_Expl___Dev_BV">#REF!</definedName>
    <definedName name="HC_Shell_Brazil_S.A." localSheetId="0">#REF!</definedName>
    <definedName name="HC_Shell_Brazil_S.A." localSheetId="3">#REF!</definedName>
    <definedName name="HC_Shell_Brazil_S.A." localSheetId="1">#REF!</definedName>
    <definedName name="HC_Shell_Brazil_S.A.">#REF!</definedName>
    <definedName name="HC_Shell_Canada" localSheetId="0">#REF!</definedName>
    <definedName name="HC_Shell_Canada" localSheetId="3">#REF!</definedName>
    <definedName name="HC_Shell_Canada" localSheetId="1">#REF!</definedName>
    <definedName name="HC_Shell_Canada">#REF!</definedName>
    <definedName name="HC_Shell_Capsa" localSheetId="0">#REF!</definedName>
    <definedName name="HC_Shell_Capsa" localSheetId="3">#REF!</definedName>
    <definedName name="HC_Shell_Capsa" localSheetId="1">#REF!</definedName>
    <definedName name="HC_Shell_Capsa">#REF!</definedName>
    <definedName name="HC_Shell_Dev._and_Offshore_Pakistan_BV" localSheetId="0">#REF!</definedName>
    <definedName name="HC_Shell_Dev._and_Offshore_Pakistan_BV" localSheetId="3">#REF!</definedName>
    <definedName name="HC_Shell_Dev._and_Offshore_Pakistan_BV" localSheetId="1">#REF!</definedName>
    <definedName name="HC_Shell_Dev._and_Offshore_Pakistan_BV">#REF!</definedName>
    <definedName name="HC_Shell_Dev._Australia__Shell_op." localSheetId="0">#REF!</definedName>
    <definedName name="HC_Shell_Dev._Australia__Shell_op." localSheetId="3">#REF!</definedName>
    <definedName name="HC_Shell_Dev._Australia__Shell_op." localSheetId="1">#REF!</definedName>
    <definedName name="HC_Shell_Dev._Australia__Shell_op.">#REF!</definedName>
    <definedName name="HC_Shell_Exploration_China_Ltd" localSheetId="0">#REF!</definedName>
    <definedName name="HC_Shell_Exploration_China_Ltd" localSheetId="3">#REF!</definedName>
    <definedName name="HC_Shell_Exploration_China_Ltd" localSheetId="1">#REF!</definedName>
    <definedName name="HC_Shell_Exploration_China_Ltd">#REF!</definedName>
    <definedName name="HC_Shell_Petroleum_Mining" localSheetId="0">#REF!</definedName>
    <definedName name="HC_Shell_Petroleum_Mining" localSheetId="3">#REF!</definedName>
    <definedName name="HC_Shell_Petroleum_Mining" localSheetId="1">#REF!</definedName>
    <definedName name="HC_Shell_Petroleum_Mining">#REF!</definedName>
    <definedName name="HC_Shell_Philippines_Expl._BV" localSheetId="0">#REF!</definedName>
    <definedName name="HC_Shell_Philippines_Expl._BV" localSheetId="3">#REF!</definedName>
    <definedName name="HC_Shell_Philippines_Expl._BV" localSheetId="1">#REF!</definedName>
    <definedName name="HC_Shell_Philippines_Expl._BV">#REF!</definedName>
    <definedName name="HC_Shell_Todd_Oil_Serv." localSheetId="0">#REF!</definedName>
    <definedName name="HC_Shell_Todd_Oil_Serv." localSheetId="3">#REF!</definedName>
    <definedName name="HC_Shell_Todd_Oil_Serv." localSheetId="1">#REF!</definedName>
    <definedName name="HC_Shell_Todd_Oil_Serv.">#REF!</definedName>
    <definedName name="HC_Shell_Venezuela_S.A." localSheetId="0">#REF!</definedName>
    <definedName name="HC_Shell_Venezuela_S.A." localSheetId="3">#REF!</definedName>
    <definedName name="HC_Shell_Venezuela_S.A." localSheetId="1">#REF!</definedName>
    <definedName name="HC_Shell_Venezuela_S.A.">#REF!</definedName>
    <definedName name="HC_SSB" localSheetId="0">#REF!</definedName>
    <definedName name="HC_SSB" localSheetId="3">#REF!</definedName>
    <definedName name="HC_SSB" localSheetId="1">#REF!</definedName>
    <definedName name="HC_SSB">#REF!</definedName>
    <definedName name="HC_SSPC" localSheetId="0">#REF!</definedName>
    <definedName name="HC_SSPC" localSheetId="3">#REF!</definedName>
    <definedName name="HC_SSPC" localSheetId="1">#REF!</definedName>
    <definedName name="HC_SSPC">#REF!</definedName>
    <definedName name="HC_TSEPCO_Ltd." localSheetId="0">#REF!</definedName>
    <definedName name="HC_TSEPCO_Ltd." localSheetId="3">#REF!</definedName>
    <definedName name="HC_TSEPCO_Ltd." localSheetId="1">#REF!</definedName>
    <definedName name="HC_TSEPCO_Ltd.">#REF!</definedName>
    <definedName name="HC_Woodside" localSheetId="0">#REF!</definedName>
    <definedName name="HC_Woodside" localSheetId="3">#REF!</definedName>
    <definedName name="HC_Woodside" localSheetId="1">#REF!</definedName>
    <definedName name="HC_Woodside">#REF!</definedName>
    <definedName name="HCGS_SDA" localSheetId="0">#REF!</definedName>
    <definedName name="HCGS_SDA" localSheetId="3">#REF!</definedName>
    <definedName name="HCGS_SDA" localSheetId="1">#REF!</definedName>
    <definedName name="HCGS_SDA">#REF!</definedName>
    <definedName name="HCRS_SDA" localSheetId="0">#REF!</definedName>
    <definedName name="HCRS_SDA" localSheetId="3">#REF!</definedName>
    <definedName name="HCRS_SDA" localSheetId="1">#REF!</definedName>
    <definedName name="HCRS_SDA">#REF!</definedName>
    <definedName name="Head_Count_Global_Share_Woodside" localSheetId="0">#REF!</definedName>
    <definedName name="Head_Count_Global_Share_Woodside" localSheetId="3">#REF!</definedName>
    <definedName name="Head_Count_Global_Share_Woodside" localSheetId="1">#REF!</definedName>
    <definedName name="Head_Count_Global_Share_Woodside">#REF!</definedName>
    <definedName name="Header" localSheetId="0">#REF!</definedName>
    <definedName name="Header" localSheetId="3">#REF!</definedName>
    <definedName name="Header" localSheetId="1">#REF!</definedName>
    <definedName name="Header">#REF!</definedName>
    <definedName name="header1" localSheetId="0">#REF!</definedName>
    <definedName name="header1" localSheetId="3">#REF!</definedName>
    <definedName name="header1" localSheetId="1">#REF!</definedName>
    <definedName name="header1">#REF!</definedName>
    <definedName name="hei" localSheetId="0" hidden="1">{"'IM V02'!$A$1:$W$57"}</definedName>
    <definedName name="hei" localSheetId="3" hidden="1">{"'IM V02'!$A$1:$W$57"}</definedName>
    <definedName name="hei" localSheetId="1" hidden="1">{"'IM V02'!$A$1:$W$57"}</definedName>
    <definedName name="hei" hidden="1">{"'IM V02'!$A$1:$W$57"}</definedName>
    <definedName name="Help_Buttons" localSheetId="0">#REF!</definedName>
    <definedName name="Help_Buttons" localSheetId="3">#REF!</definedName>
    <definedName name="Help_Buttons" localSheetId="1">#REF!</definedName>
    <definedName name="Help_Buttons">#REF!</definedName>
    <definedName name="Help_Contents" localSheetId="0">#REF!</definedName>
    <definedName name="Help_Contents" localSheetId="3">#REF!</definedName>
    <definedName name="Help_Contents" localSheetId="1">#REF!</definedName>
    <definedName name="Help_Contents">#REF!</definedName>
    <definedName name="Help_General" localSheetId="0">#REF!</definedName>
    <definedName name="Help_General" localSheetId="3">#REF!</definedName>
    <definedName name="Help_General" localSheetId="1">#REF!</definedName>
    <definedName name="Help_General">#REF!</definedName>
    <definedName name="Help_Peep1" localSheetId="0">#REF!</definedName>
    <definedName name="Help_Peep1" localSheetId="3">#REF!</definedName>
    <definedName name="Help_Peep1" localSheetId="1">#REF!</definedName>
    <definedName name="Help_Peep1">#REF!</definedName>
    <definedName name="Help_Peep2" localSheetId="0">#REF!</definedName>
    <definedName name="Help_Peep2" localSheetId="3">#REF!</definedName>
    <definedName name="Help_Peep2" localSheetId="1">#REF!</definedName>
    <definedName name="Help_Peep2">#REF!</definedName>
    <definedName name="Help_Peep3" localSheetId="0">#REF!</definedName>
    <definedName name="Help_Peep3" localSheetId="3">#REF!</definedName>
    <definedName name="Help_Peep3" localSheetId="1">#REF!</definedName>
    <definedName name="Help_Peep3">#REF!</definedName>
    <definedName name="Help_Peep4" localSheetId="0">#REF!</definedName>
    <definedName name="Help_Peep4" localSheetId="3">#REF!</definedName>
    <definedName name="Help_Peep4" localSheetId="1">#REF!</definedName>
    <definedName name="Help_Peep4">#REF!</definedName>
    <definedName name="Help_Peep5" localSheetId="0">#REF!</definedName>
    <definedName name="Help_Peep5" localSheetId="3">#REF!</definedName>
    <definedName name="Help_Peep5" localSheetId="1">#REF!</definedName>
    <definedName name="Help_Peep5">#REF!</definedName>
    <definedName name="Help_Peep6" localSheetId="0">#REF!</definedName>
    <definedName name="Help_Peep6" localSheetId="3">#REF!</definedName>
    <definedName name="Help_Peep6" localSheetId="1">#REF!</definedName>
    <definedName name="Help_Peep6">#REF!</definedName>
    <definedName name="Help_Sec1" localSheetId="0">#REF!</definedName>
    <definedName name="Help_Sec1" localSheetId="3">#REF!</definedName>
    <definedName name="Help_Sec1" localSheetId="1">#REF!</definedName>
    <definedName name="Help_Sec1">#REF!</definedName>
    <definedName name="Help_Sec10" localSheetId="0">#REF!</definedName>
    <definedName name="Help_Sec10" localSheetId="3">#REF!</definedName>
    <definedName name="Help_Sec10" localSheetId="1">#REF!</definedName>
    <definedName name="Help_Sec10">#REF!</definedName>
    <definedName name="Help_Sec2" localSheetId="0">#REF!</definedName>
    <definedName name="Help_Sec2" localSheetId="3">#REF!</definedName>
    <definedName name="Help_Sec2" localSheetId="1">#REF!</definedName>
    <definedName name="Help_Sec2">#REF!</definedName>
    <definedName name="Help_Sec3" localSheetId="0">#REF!</definedName>
    <definedName name="Help_Sec3" localSheetId="3">#REF!</definedName>
    <definedName name="Help_Sec3" localSheetId="1">#REF!</definedName>
    <definedName name="Help_Sec3">#REF!</definedName>
    <definedName name="Help_Sec4" localSheetId="0">#REF!</definedName>
    <definedName name="Help_Sec4" localSheetId="3">#REF!</definedName>
    <definedName name="Help_Sec4" localSheetId="1">#REF!</definedName>
    <definedName name="Help_Sec4">#REF!</definedName>
    <definedName name="Help_Sec5" localSheetId="0">#REF!</definedName>
    <definedName name="Help_Sec5" localSheetId="3">#REF!</definedName>
    <definedName name="Help_Sec5" localSheetId="1">#REF!</definedName>
    <definedName name="Help_Sec5">#REF!</definedName>
    <definedName name="Help_Sec6" localSheetId="0">#REF!</definedName>
    <definedName name="Help_Sec6" localSheetId="3">#REF!</definedName>
    <definedName name="Help_Sec6" localSheetId="1">#REF!</definedName>
    <definedName name="Help_Sec6">#REF!</definedName>
    <definedName name="Help_Sec7" localSheetId="0">#REF!</definedName>
    <definedName name="Help_Sec7" localSheetId="3">#REF!</definedName>
    <definedName name="Help_Sec7" localSheetId="1">#REF!</definedName>
    <definedName name="Help_Sec7">#REF!</definedName>
    <definedName name="Help_Sec8" localSheetId="0">#REF!</definedName>
    <definedName name="Help_Sec8" localSheetId="3">#REF!</definedName>
    <definedName name="Help_Sec8" localSheetId="1">#REF!</definedName>
    <definedName name="Help_Sec8">#REF!</definedName>
    <definedName name="Help_Sec9" localSheetId="0">#REF!</definedName>
    <definedName name="Help_Sec9" localSheetId="3">#REF!</definedName>
    <definedName name="Help_Sec9" localSheetId="1">#REF!</definedName>
    <definedName name="Help_Sec9">#REF!</definedName>
    <definedName name="Help_SecAssump" localSheetId="0">#REF!</definedName>
    <definedName name="Help_SecAssump" localSheetId="3">#REF!</definedName>
    <definedName name="Help_SecAssump" localSheetId="1">#REF!</definedName>
    <definedName name="Help_SecAssump">#REF!</definedName>
    <definedName name="Help_SecCmtsAssump" localSheetId="0">#REF!</definedName>
    <definedName name="Help_SecCmtsAssump" localSheetId="3">#REF!</definedName>
    <definedName name="Help_SecCmtsAssump" localSheetId="1">#REF!</definedName>
    <definedName name="Help_SecCmtsAssump">#REF!</definedName>
    <definedName name="Help_SecCmtsInputs" localSheetId="0">#REF!</definedName>
    <definedName name="Help_SecCmtsInputs" localSheetId="3">#REF!</definedName>
    <definedName name="Help_SecCmtsInputs" localSheetId="1">#REF!</definedName>
    <definedName name="Help_SecCmtsInputs">#REF!</definedName>
    <definedName name="HighRegret">[36]SetUp!$C$37</definedName>
    <definedName name="HighRegretReason" localSheetId="0">#REF!</definedName>
    <definedName name="HighRegretReason" localSheetId="3">#REF!</definedName>
    <definedName name="HighRegretReason" localSheetId="1">#REF!</definedName>
    <definedName name="HighRegretReason">#REF!</definedName>
    <definedName name="hlk" localSheetId="0" hidden="1">{#N/A,#N/A,FALSE,"Charts by Delta";#N/A,#N/A,FALSE,"Charts by All";#N/A,#N/A,FALSE,"Graphs";#N/A,#N/A,FALSE,"Value Graphs";#N/A,#N/A,FALSE,"Pump Graphs"}</definedName>
    <definedName name="hlk" localSheetId="3" hidden="1">{#N/A,#N/A,FALSE,"Charts by Delta";#N/A,#N/A,FALSE,"Charts by All";#N/A,#N/A,FALSE,"Graphs";#N/A,#N/A,FALSE,"Value Graphs";#N/A,#N/A,FALSE,"Pump Graphs"}</definedName>
    <definedName name="hlk" localSheetId="1" hidden="1">{#N/A,#N/A,FALSE,"Charts by Delta";#N/A,#N/A,FALSE,"Charts by All";#N/A,#N/A,FALSE,"Graphs";#N/A,#N/A,FALSE,"Value Graphs";#N/A,#N/A,FALSE,"Pump Graphs"}</definedName>
    <definedName name="hlk" hidden="1">{#N/A,#N/A,FALSE,"Charts by Delta";#N/A,#N/A,FALSE,"Charts by All";#N/A,#N/A,FALSE,"Graphs";#N/A,#N/A,FALSE,"Value Graphs";#N/A,#N/A,FALSE,"Pump Graphs"}</definedName>
    <definedName name="Horizontal_Rate_4.5">'[44]Reservoir Summary Data'!$B$59</definedName>
    <definedName name="Horizontal_Rate_5.5">'[44]Reservoir Summary Data'!$B$66</definedName>
    <definedName name="HTML_CodePage" hidden="1">1252</definedName>
    <definedName name="HTML_Control" localSheetId="0" hidden="1">{"'IM V02'!$A$1:$W$57"}</definedName>
    <definedName name="HTML_Control" localSheetId="3" hidden="1">{"'IM V02'!$A$1:$W$57"}</definedName>
    <definedName name="HTML_Control" localSheetId="1" hidden="1">{"'IM V02'!$A$1:$W$57"}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hu" localSheetId="0">#REF!</definedName>
    <definedName name="hu" localSheetId="3">#REF!</definedName>
    <definedName name="hu" localSheetId="1">#REF!</definedName>
    <definedName name="hu">#REF!</definedName>
    <definedName name="HwPFitems" localSheetId="0">#REF!,#REF!,#REF!,#REF!</definedName>
    <definedName name="HwPFitems" localSheetId="3">#REF!,#REF!,#REF!,#REF!</definedName>
    <definedName name="HwPFitems" localSheetId="1">#REF!,#REF!,#REF!,#REF!</definedName>
    <definedName name="HwPFitems">#REF!,#REF!,#REF!,#REF!</definedName>
    <definedName name="IBVc_IBVt_distr.">[36]SetUp!$D$72:$I$72</definedName>
    <definedName name="IBVt" localSheetId="0">#REF!</definedName>
    <definedName name="IBVt" localSheetId="3">#REF!</definedName>
    <definedName name="IBVt" localSheetId="1">#REF!</definedName>
    <definedName name="IBVt">#REF!</definedName>
    <definedName name="IBVt_high" localSheetId="0">#REF!</definedName>
    <definedName name="IBVt_high" localSheetId="3">#REF!</definedName>
    <definedName name="IBVt_high" localSheetId="1">#REF!</definedName>
    <definedName name="IBVt_high">#REF!</definedName>
    <definedName name="IBVt_Low" localSheetId="0">#REF!</definedName>
    <definedName name="IBVt_Low" localSheetId="3">#REF!</definedName>
    <definedName name="IBVt_Low" localSheetId="1">#REF!</definedName>
    <definedName name="IBVt_Low">#REF!</definedName>
    <definedName name="IDref_7" localSheetId="0">#REF!</definedName>
    <definedName name="IDref_7" localSheetId="3">#REF!</definedName>
    <definedName name="IDref_7" localSheetId="1">#REF!</definedName>
    <definedName name="IDref_7">#REF!</definedName>
    <definedName name="Indicator" localSheetId="0">#REF!</definedName>
    <definedName name="Indicator" localSheetId="3">#REF!</definedName>
    <definedName name="Indicator" localSheetId="1">#REF!</definedName>
    <definedName name="Indicator">#REF!</definedName>
    <definedName name="indicators2">[45]Definitions!$I$2:$I$101</definedName>
    <definedName name="Infl_Escalator" localSheetId="0">#REF!</definedName>
    <definedName name="Infl_Escalator" localSheetId="3">#REF!</definedName>
    <definedName name="Infl_Escalator" localSheetId="1">#REF!</definedName>
    <definedName name="Infl_Escalator">#REF!</definedName>
    <definedName name="Infl_Rate" localSheetId="0">#REF!</definedName>
    <definedName name="Infl_Rate" localSheetId="3">#REF!</definedName>
    <definedName name="Infl_Rate" localSheetId="1">#REF!</definedName>
    <definedName name="Infl_Rate">#REF!</definedName>
    <definedName name="inflation" localSheetId="0">#REF!</definedName>
    <definedName name="inflation" localSheetId="3">#REF!</definedName>
    <definedName name="inflation" localSheetId="1">#REF!</definedName>
    <definedName name="inflation">#REF!</definedName>
    <definedName name="inflation_Rate" localSheetId="0">#REF!</definedName>
    <definedName name="inflation_Rate" localSheetId="3">#REF!</definedName>
    <definedName name="inflation_Rate" localSheetId="1">#REF!</definedName>
    <definedName name="inflation_Rate">#REF!</definedName>
    <definedName name="InfSY" localSheetId="0">[2]Parameters!#REF!</definedName>
    <definedName name="InfSY" localSheetId="3">[2]Parameters!#REF!</definedName>
    <definedName name="InfSY">[2]Parameters!#REF!</definedName>
    <definedName name="InjRate">IF(AND('[18]prodprof 1'!XET1&lt;='[18]prodprof 1'!$F$33,'[18]prodprof 1'!$F$38="YES"),'[18]prodprof 1'!XEZ1+'[18]prodprof 1'!$F$39*('[18]prodprof 1'!XEX1*'[18]prodprof 1'!$F$41+('[18]prodprof 1'!XEY1*1000-'[18]prodprof 1'!XEX1*'[18]prodprof 1'!$F$42)/('[18]prodprof 1'!$F$43*'[18]prodprof 1'!$F$12)),0)</definedName>
    <definedName name="INPUT" localSheetId="0">#REF!</definedName>
    <definedName name="INPUT" localSheetId="3">#REF!</definedName>
    <definedName name="INPUT" localSheetId="1">#REF!</definedName>
    <definedName name="INPUT">#REF!</definedName>
    <definedName name="Inter" localSheetId="0" hidden="1">{"'IM V02'!$A$1:$W$57"}</definedName>
    <definedName name="Inter" localSheetId="3" hidden="1">{"'IM V02'!$A$1:$W$57"}</definedName>
    <definedName name="Inter" localSheetId="1" hidden="1">{"'IM V02'!$A$1:$W$57"}</definedName>
    <definedName name="Inter" hidden="1">{"'IM V02'!$A$1:$W$57"}</definedName>
    <definedName name="Invoice">[16]Calculation!$F$9:$F$12</definedName>
    <definedName name="Invoice_SUM">[16]Calculation!$F$14</definedName>
    <definedName name="Item" localSheetId="0">#REF!</definedName>
    <definedName name="Item" localSheetId="3">#REF!</definedName>
    <definedName name="Item" localSheetId="1">#REF!</definedName>
    <definedName name="Item">#REF!</definedName>
    <definedName name="item2">[13]ActivityData!$A$5:$A$178</definedName>
    <definedName name="JAN">[46]Sheet1!$G$6:$K$67</definedName>
    <definedName name="jnl" localSheetId="0">[47]mar!#REF!</definedName>
    <definedName name="jnl" localSheetId="3">[47]mar!#REF!</definedName>
    <definedName name="jnl">[47]mar!#REF!</definedName>
    <definedName name="K_McFadyen" localSheetId="0">#REF!</definedName>
    <definedName name="K_McFadyen" localSheetId="3">#REF!</definedName>
    <definedName name="K_McFadyen" localSheetId="1">#REF!</definedName>
    <definedName name="K_McFadyen">#REF!</definedName>
    <definedName name="l" localSheetId="0" hidden="1">{#N/A,#N/A,TRUE,"ASSUMPTIONS";#N/A,#N/A,TRUE,"SUMMARY";#N/A,#N/A,TRUE,"PANEL 1";#N/A,#N/A,TRUE,"PANEL 2"}</definedName>
    <definedName name="l" localSheetId="3" hidden="1">{#N/A,#N/A,TRUE,"ASSUMPTIONS";#N/A,#N/A,TRUE,"SUMMARY";#N/A,#N/A,TRUE,"PANEL 1";#N/A,#N/A,TRUE,"PANEL 2"}</definedName>
    <definedName name="l" localSheetId="1" hidden="1">{#N/A,#N/A,TRUE,"ASSUMPTIONS";#N/A,#N/A,TRUE,"SUMMARY";#N/A,#N/A,TRUE,"PANEL 1";#N/A,#N/A,TRUE,"PANEL 2"}</definedName>
    <definedName name="l" hidden="1">{#N/A,#N/A,TRUE,"ASSUMPTIONS";#N/A,#N/A,TRUE,"SUMMARY";#N/A,#N/A,TRUE,"PANEL 1";#N/A,#N/A,TRUE,"PANEL 2"}</definedName>
    <definedName name="LearningCategory">'[38]do not Delete'!$D$2:$D$7</definedName>
    <definedName name="LEE" localSheetId="0">#REF!</definedName>
    <definedName name="LEE" localSheetId="3">#REF!</definedName>
    <definedName name="LEE" localSheetId="1">#REF!</definedName>
    <definedName name="LEE">#REF!</definedName>
    <definedName name="Length" localSheetId="0">#REF!</definedName>
    <definedName name="Length" localSheetId="3">#REF!</definedName>
    <definedName name="Length" localSheetId="1">#REF!</definedName>
    <definedName name="Length">#REF!</definedName>
    <definedName name="liqbbl_m3">[24]SetUp!$D$10</definedName>
    <definedName name="LiquidTotalFactor">[2]Parameters!$C$3</definedName>
    <definedName name="list">[48]Sheet2!$A$1:$A$157</definedName>
    <definedName name="lists">[49]Sheet1!$A$1:$A$161</definedName>
    <definedName name="LLUF.NRW" localSheetId="0" hidden="1">{#N/A,#N/A,TRUE,"SUMMARY";#N/A,#N/A,TRUE,"ASSUMPTIONS";#N/A,#N/A,TRUE,"COMMON";#N/A,#N/A,TRUE,"PLATFORM(s)";#N/A,#N/A,TRUE,"FPSO(s)";#N/A,#N/A,TRUE,"FSO(s)"}</definedName>
    <definedName name="LLUF.NRW" localSheetId="3" hidden="1">{#N/A,#N/A,TRUE,"SUMMARY";#N/A,#N/A,TRUE,"ASSUMPTIONS";#N/A,#N/A,TRUE,"COMMON";#N/A,#N/A,TRUE,"PLATFORM(s)";#N/A,#N/A,TRUE,"FPSO(s)";#N/A,#N/A,TRUE,"FSO(s)"}</definedName>
    <definedName name="LLUF.NRW" localSheetId="1" hidden="1">{#N/A,#N/A,TRUE,"SUMMARY";#N/A,#N/A,TRUE,"ASSUMPTIONS";#N/A,#N/A,TRUE,"COMMON";#N/A,#N/A,TRUE,"PLATFORM(s)";#N/A,#N/A,TRUE,"FPSO(s)";#N/A,#N/A,TRUE,"FSO(s)"}</definedName>
    <definedName name="LLUF.NRW" hidden="1">{#N/A,#N/A,TRUE,"SUMMARY";#N/A,#N/A,TRUE,"ASSUMPTIONS";#N/A,#N/A,TRUE,"COMMON";#N/A,#N/A,TRUE,"PLATFORM(s)";#N/A,#N/A,TRUE,"FPSO(s)";#N/A,#N/A,TRUE,"FSO(s)"}</definedName>
    <definedName name="lo" localSheetId="0">#REF!</definedName>
    <definedName name="lo" localSheetId="3">#REF!</definedName>
    <definedName name="lo" localSheetId="1">#REF!</definedName>
    <definedName name="lo">#REF!</definedName>
    <definedName name="Location">'[38]do not Delete'!$E$2:$E$9</definedName>
    <definedName name="Log_Air_Crew" localSheetId="0">'[8]OPEX Forecast Inputs'!#REF!</definedName>
    <definedName name="Log_Air_Crew" localSheetId="3">'[8]OPEX Forecast Inputs'!#REF!</definedName>
    <definedName name="Log_Air_Crew">'[8]OPEX Forecast Inputs'!#REF!</definedName>
    <definedName name="Log_Air_Sup" localSheetId="0">'[8]OPEX Forecast Inputs'!#REF!</definedName>
    <definedName name="Log_Air_Sup" localSheetId="3">'[8]OPEX Forecast Inputs'!#REF!</definedName>
    <definedName name="Log_Air_Sup">'[8]OPEX Forecast Inputs'!#REF!</definedName>
    <definedName name="loi" localSheetId="0">#REF!</definedName>
    <definedName name="loi" localSheetId="3">#REF!</definedName>
    <definedName name="loi" localSheetId="1">#REF!</definedName>
    <definedName name="loi">#REF!</definedName>
    <definedName name="LongDesc" localSheetId="0">#REF!</definedName>
    <definedName name="LongDesc" localSheetId="3">#REF!</definedName>
    <definedName name="LongDesc" localSheetId="1">#REF!</definedName>
    <definedName name="LongDesc">#REF!</definedName>
    <definedName name="lookup1" localSheetId="0">[12]Calculations!#REF!</definedName>
    <definedName name="lookup1" localSheetId="3">[12]Calculations!#REF!</definedName>
    <definedName name="lookup1">[12]Calculations!#REF!</definedName>
    <definedName name="lookup1b" localSheetId="0">[12]Calculations!#REF!</definedName>
    <definedName name="lookup1b" localSheetId="3">[12]Calculations!#REF!</definedName>
    <definedName name="lookup1b">[12]Calculations!#REF!</definedName>
    <definedName name="lookup1c" localSheetId="0">[12]Calculations!#REF!</definedName>
    <definedName name="lookup1c" localSheetId="3">[12]Calculations!#REF!</definedName>
    <definedName name="lookup1c">[12]Calculations!#REF!</definedName>
    <definedName name="lookup2" localSheetId="0">[12]Calculations!#REF!</definedName>
    <definedName name="lookup2" localSheetId="3">[12]Calculations!#REF!</definedName>
    <definedName name="lookup2">[12]Calculations!#REF!</definedName>
    <definedName name="lookup3" localSheetId="0">[12]Calculations!#REF!</definedName>
    <definedName name="lookup3" localSheetId="3">[12]Calculations!#REF!</definedName>
    <definedName name="lookup3">[12]Calculations!#REF!</definedName>
    <definedName name="lpg_rate_unit" localSheetId="0">#REF!</definedName>
    <definedName name="lpg_rate_unit" localSheetId="3">#REF!</definedName>
    <definedName name="lpg_rate_unit" localSheetId="1">#REF!</definedName>
    <definedName name="lpg_rate_unit">#REF!</definedName>
    <definedName name="LPG_to_Oil_Conversion" localSheetId="0">#REF!</definedName>
    <definedName name="LPG_to_Oil_Conversion" localSheetId="3">#REF!</definedName>
    <definedName name="LPG_to_Oil_Conversion" localSheetId="1">#REF!</definedName>
    <definedName name="LPG_to_Oil_Conversion">#REF!</definedName>
    <definedName name="MailAddress">[36]SetUp!$C$11</definedName>
    <definedName name="mapping" localSheetId="0">#REF!</definedName>
    <definedName name="mapping" localSheetId="3">#REF!</definedName>
    <definedName name="mapping" localSheetId="1">#REF!</definedName>
    <definedName name="mapping">#REF!</definedName>
    <definedName name="MarkUp" localSheetId="0">#REF!</definedName>
    <definedName name="MarkUp" localSheetId="3">#REF!</definedName>
    <definedName name="MarkUp" localSheetId="1">#REF!</definedName>
    <definedName name="MarkUp">#REF!</definedName>
    <definedName name="MarkUp10" localSheetId="0">#REF!</definedName>
    <definedName name="MarkUp10" localSheetId="3">#REF!</definedName>
    <definedName name="MarkUp10" localSheetId="1">#REF!</definedName>
    <definedName name="MarkUp10">#REF!</definedName>
    <definedName name="MarkUp90" localSheetId="0">#REF!</definedName>
    <definedName name="MarkUp90" localSheetId="3">#REF!</definedName>
    <definedName name="MarkUp90" localSheetId="1">#REF!</definedName>
    <definedName name="MarkUp90">#REF!</definedName>
    <definedName name="mas" localSheetId="0">#REF!</definedName>
    <definedName name="mas" localSheetId="3">#REF!</definedName>
    <definedName name="mas" localSheetId="1">#REF!</definedName>
    <definedName name="mas">#REF!</definedName>
    <definedName name="Max_Fin_Value">'[50]Config - Master Lists'!$D$98</definedName>
    <definedName name="Mike_Conway" localSheetId="0">#REF!</definedName>
    <definedName name="Mike_Conway" localSheetId="3">#REF!</definedName>
    <definedName name="Mike_Conway" localSheetId="1">#REF!</definedName>
    <definedName name="Mike_Conway">#REF!</definedName>
    <definedName name="Min_Fin_Value">'[50]Config - Master Lists'!$D$97</definedName>
    <definedName name="Min_Interest" localSheetId="0">#REF!</definedName>
    <definedName name="Min_Interest" localSheetId="3">#REF!</definedName>
    <definedName name="Min_Interest" localSheetId="1">#REF!</definedName>
    <definedName name="Min_Interest">#REF!</definedName>
    <definedName name="Minority_interest" localSheetId="0">#REF!</definedName>
    <definedName name="Minority_interest" localSheetId="3">#REF!</definedName>
    <definedName name="Minority_interest" localSheetId="1">#REF!</definedName>
    <definedName name="Minority_interest">#REF!</definedName>
    <definedName name="Misdata" localSheetId="0">#REF!</definedName>
    <definedName name="Misdata" localSheetId="3">#REF!</definedName>
    <definedName name="Misdata" localSheetId="1">#REF!</definedName>
    <definedName name="Misdata">#REF!</definedName>
    <definedName name="mod_discount_factor" localSheetId="0">#REF!</definedName>
    <definedName name="mod_discount_factor" localSheetId="3">#REF!</definedName>
    <definedName name="mod_discount_factor" localSheetId="1">#REF!</definedName>
    <definedName name="mod_discount_factor">#REF!</definedName>
    <definedName name="mod_discount_rate" localSheetId="0">#REF!</definedName>
    <definedName name="mod_discount_rate" localSheetId="3">#REF!</definedName>
    <definedName name="mod_discount_rate" localSheetId="1">#REF!</definedName>
    <definedName name="mod_discount_rate">#REF!</definedName>
    <definedName name="MOD_Factor">'[5]Group Coy PMaster Data'!$D$82:$M$82</definedName>
    <definedName name="MOD_to_RT">[27]Sheet1!$D$80:$AZ$80</definedName>
    <definedName name="Model" localSheetId="0">#REF!</definedName>
    <definedName name="Model" localSheetId="3">#REF!</definedName>
    <definedName name="Model" localSheetId="1">#REF!</definedName>
    <definedName name="Model">#REF!</definedName>
    <definedName name="ModelChecked" localSheetId="0">#REF!</definedName>
    <definedName name="ModelChecked" localSheetId="3">#REF!</definedName>
    <definedName name="ModelChecked" localSheetId="1">#REF!</definedName>
    <definedName name="ModelChecked">#REF!</definedName>
    <definedName name="ModelODBCSource" localSheetId="0">#REF!</definedName>
    <definedName name="ModelODBCSource" localSheetId="3">#REF!</definedName>
    <definedName name="ModelODBCSource" localSheetId="1">#REF!</definedName>
    <definedName name="ModelODBCSource">#REF!</definedName>
    <definedName name="Month">'[26]Data Entry'!$C$5</definedName>
    <definedName name="MOUCREDIT" localSheetId="0">#REF!</definedName>
    <definedName name="MOUCREDIT" localSheetId="3">#REF!</definedName>
    <definedName name="MOUCREDIT" localSheetId="1">#REF!</definedName>
    <definedName name="MOUCREDIT">#REF!</definedName>
    <definedName name="MovementIBD_CF" localSheetId="0">#REF!</definedName>
    <definedName name="MovementIBD_CF" localSheetId="3">#REF!</definedName>
    <definedName name="MovementIBD_CF" localSheetId="1">#REF!</definedName>
    <definedName name="MovementIBD_CF">#REF!</definedName>
    <definedName name="MPFlag">[35]SetUp!$C$9</definedName>
    <definedName name="mths" localSheetId="0">#REF!</definedName>
    <definedName name="mths" localSheetId="3">#REF!</definedName>
    <definedName name="mths" localSheetId="1">#REF!</definedName>
    <definedName name="mths">#REF!</definedName>
    <definedName name="MUD" localSheetId="0">#REF!</definedName>
    <definedName name="MUD" localSheetId="3">#REF!</definedName>
    <definedName name="MUD" localSheetId="1">#REF!</definedName>
    <definedName name="MUD">#REF!</definedName>
    <definedName name="MUDchem" localSheetId="0">#REF!</definedName>
    <definedName name="MUDchem" localSheetId="3">#REF!</definedName>
    <definedName name="MUDchem" localSheetId="1">#REF!</definedName>
    <definedName name="MUDchem">#REF!</definedName>
    <definedName name="MWD" localSheetId="0">#REF!</definedName>
    <definedName name="MWD" localSheetId="3">#REF!</definedName>
    <definedName name="MWD" localSheetId="1">#REF!</definedName>
    <definedName name="MWD">#REF!</definedName>
    <definedName name="NAG_Abandonment_Costs" localSheetId="0">#REF!</definedName>
    <definedName name="NAG_Abandonment_Costs" localSheetId="3">#REF!</definedName>
    <definedName name="NAG_Abandonment_Costs" localSheetId="1">#REF!</definedName>
    <definedName name="NAG_Abandonment_Costs">#REF!</definedName>
    <definedName name="NAG_Appraisal_Completion" localSheetId="0">#REF!</definedName>
    <definedName name="NAG_Appraisal_Completion" localSheetId="3">#REF!</definedName>
    <definedName name="NAG_Appraisal_Completion" localSheetId="1">#REF!</definedName>
    <definedName name="NAG_Appraisal_Completion">#REF!</definedName>
    <definedName name="NAG_Appraisal_Wells" localSheetId="0">#REF!</definedName>
    <definedName name="NAG_Appraisal_Wells" localSheetId="3">#REF!</definedName>
    <definedName name="NAG_Appraisal_Wells" localSheetId="1">#REF!</definedName>
    <definedName name="NAG_Appraisal_Wells">#REF!</definedName>
    <definedName name="NAG_boe_percentage" localSheetId="0">#REF!</definedName>
    <definedName name="NAG_boe_percentage" localSheetId="3">#REF!</definedName>
    <definedName name="NAG_boe_percentage" localSheetId="1">#REF!</definedName>
    <definedName name="NAG_boe_percentage">#REF!</definedName>
    <definedName name="NAG_Development_Appraisal_Drilling" localSheetId="0">#REF!</definedName>
    <definedName name="NAG_Development_Appraisal_Drilling" localSheetId="3">#REF!</definedName>
    <definedName name="NAG_Development_Appraisal_Drilling" localSheetId="1">#REF!</definedName>
    <definedName name="NAG_Development_Appraisal_Drilling">#REF!</definedName>
    <definedName name="NAG_Development_Completion" localSheetId="0">#REF!</definedName>
    <definedName name="NAG_Development_Completion" localSheetId="3">#REF!</definedName>
    <definedName name="NAG_Development_Completion" localSheetId="1">#REF!</definedName>
    <definedName name="NAG_Development_Completion">#REF!</definedName>
    <definedName name="NAG_Development_Drilling" localSheetId="0">#REF!</definedName>
    <definedName name="NAG_Development_Drilling" localSheetId="3">#REF!</definedName>
    <definedName name="NAG_Development_Drilling" localSheetId="1">#REF!</definedName>
    <definedName name="NAG_Development_Drilling">#REF!</definedName>
    <definedName name="NAG_Development_Wells" localSheetId="0">#REF!</definedName>
    <definedName name="NAG_Development_Wells" localSheetId="3">#REF!</definedName>
    <definedName name="NAG_Development_Wells" localSheetId="1">#REF!</definedName>
    <definedName name="NAG_Development_Wells">#REF!</definedName>
    <definedName name="NAG_Exploration_Appraisal_Drilling" localSheetId="0">#REF!</definedName>
    <definedName name="NAG_Exploration_Appraisal_Drilling" localSheetId="3">#REF!</definedName>
    <definedName name="NAG_Exploration_Appraisal_Drilling" localSheetId="1">#REF!</definedName>
    <definedName name="NAG_Exploration_Appraisal_Drilling">#REF!</definedName>
    <definedName name="NAG_Exploration_Drilling" localSheetId="0">#REF!</definedName>
    <definedName name="NAG_Exploration_Drilling" localSheetId="3">#REF!</definedName>
    <definedName name="NAG_Exploration_Drilling" localSheetId="1">#REF!</definedName>
    <definedName name="NAG_Exploration_Drilling">#REF!</definedName>
    <definedName name="NAG_Exploration_Wells" localSheetId="0">#REF!</definedName>
    <definedName name="NAG_Exploration_Wells" localSheetId="3">#REF!</definedName>
    <definedName name="NAG_Exploration_Wells" localSheetId="1">#REF!</definedName>
    <definedName name="NAG_Exploration_Wells">#REF!</definedName>
    <definedName name="NAG_Facilities" localSheetId="0">#REF!</definedName>
    <definedName name="NAG_Facilities" localSheetId="3">#REF!</definedName>
    <definedName name="NAG_Facilities" localSheetId="1">#REF!</definedName>
    <definedName name="NAG_Facilities">#REF!</definedName>
    <definedName name="NAG_Flowlines_and_Hookup" localSheetId="0">#REF!</definedName>
    <definedName name="NAG_Flowlines_and_Hookup" localSheetId="3">#REF!</definedName>
    <definedName name="NAG_Flowlines_and_Hookup" localSheetId="1">#REF!</definedName>
    <definedName name="NAG_Flowlines_and_Hookup">#REF!</definedName>
    <definedName name="NAG_Infrastructure" localSheetId="0">#REF!</definedName>
    <definedName name="NAG_Infrastructure" localSheetId="3">#REF!</definedName>
    <definedName name="NAG_Infrastructure" localSheetId="1">#REF!</definedName>
    <definedName name="NAG_Infrastructure">#REF!</definedName>
    <definedName name="NAG_Location_Preparation" localSheetId="0">#REF!</definedName>
    <definedName name="NAG_Location_Preparation" localSheetId="3">#REF!</definedName>
    <definedName name="NAG_Location_Preparation" localSheetId="1">#REF!</definedName>
    <definedName name="NAG_Location_Preparation">#REF!</definedName>
    <definedName name="NAG_Oncosts" localSheetId="0">#REF!</definedName>
    <definedName name="NAG_Oncosts" localSheetId="3">#REF!</definedName>
    <definedName name="NAG_Oncosts" localSheetId="1">#REF!</definedName>
    <definedName name="NAG_Oncosts">#REF!</definedName>
    <definedName name="NAG_Opex" localSheetId="0">#REF!</definedName>
    <definedName name="NAG_Opex" localSheetId="3">#REF!</definedName>
    <definedName name="NAG_Opex" localSheetId="1">#REF!</definedName>
    <definedName name="NAG_Opex">#REF!</definedName>
    <definedName name="nag_Prod_enNFA" localSheetId="0">#REF!</definedName>
    <definedName name="nag_Prod_enNFA" localSheetId="3">#REF!</definedName>
    <definedName name="nag_Prod_enNFA" localSheetId="1">#REF!</definedName>
    <definedName name="nag_Prod_enNFA">#REF!</definedName>
    <definedName name="nag_Prod_nagfra" localSheetId="0">#REF!</definedName>
    <definedName name="nag_Prod_nagfra" localSheetId="3">#REF!</definedName>
    <definedName name="nag_Prod_nagfra" localSheetId="1">#REF!</definedName>
    <definedName name="nag_Prod_nagfra">#REF!</definedName>
    <definedName name="nag_Prod_NFA" localSheetId="0">#REF!</definedName>
    <definedName name="nag_Prod_NFA" localSheetId="3">#REF!</definedName>
    <definedName name="nag_Prod_NFA" localSheetId="1">#REF!</definedName>
    <definedName name="nag_Prod_NFA">#REF!</definedName>
    <definedName name="nag_Prod_Other" localSheetId="0">#REF!</definedName>
    <definedName name="nag_Prod_Other" localSheetId="3">#REF!</definedName>
    <definedName name="nag_Prod_Other" localSheetId="1">#REF!</definedName>
    <definedName name="nag_Prod_Other">#REF!</definedName>
    <definedName name="NAG_Recompletion" localSheetId="0">#REF!</definedName>
    <definedName name="NAG_Recompletion" localSheetId="3">#REF!</definedName>
    <definedName name="NAG_Recompletion" localSheetId="1">#REF!</definedName>
    <definedName name="NAG_Recompletion">#REF!</definedName>
    <definedName name="NAG_Recompletion_Wells" localSheetId="0">#REF!</definedName>
    <definedName name="NAG_Recompletion_Wells" localSheetId="3">#REF!</definedName>
    <definedName name="NAG_Recompletion_Wells" localSheetId="1">#REF!</definedName>
    <definedName name="NAG_Recompletion_Wells">#REF!</definedName>
    <definedName name="NAG_Repairs_Well" localSheetId="0">#REF!</definedName>
    <definedName name="NAG_Repairs_Well" localSheetId="3">#REF!</definedName>
    <definedName name="NAG_Repairs_Well" localSheetId="1">#REF!</definedName>
    <definedName name="NAG_Repairs_Well">#REF!</definedName>
    <definedName name="nag_vol_percent" localSheetId="0">#REF!</definedName>
    <definedName name="nag_vol_percent" localSheetId="3">#REF!</definedName>
    <definedName name="nag_vol_percent" localSheetId="1">#REF!</definedName>
    <definedName name="nag_vol_percent">#REF!</definedName>
    <definedName name="nagfra_NAG_percentage" localSheetId="0">#REF!</definedName>
    <definedName name="nagfra_NAG_percentage" localSheetId="3">#REF!</definedName>
    <definedName name="nagfra_NAG_percentage" localSheetId="1">#REF!</definedName>
    <definedName name="nagfra_NAG_percentage">#REF!</definedName>
    <definedName name="NAGOpex" localSheetId="0">#REF!</definedName>
    <definedName name="NAGOpex" localSheetId="3">#REF!</definedName>
    <definedName name="NAGOpex" localSheetId="1">#REF!</definedName>
    <definedName name="NAGOpex">#REF!</definedName>
    <definedName name="NAGRate" localSheetId="0">#REF!</definedName>
    <definedName name="NAGRate" localSheetId="3">#REF!</definedName>
    <definedName name="NAGRate" localSheetId="1">#REF!</definedName>
    <definedName name="NAGRate">#REF!</definedName>
    <definedName name="NAGVol" localSheetId="0">#REF!</definedName>
    <definedName name="NAGVol" localSheetId="3">#REF!</definedName>
    <definedName name="NAGVol" localSheetId="1">#REF!</definedName>
    <definedName name="NAGVol">#REF!</definedName>
    <definedName name="Name">'[2]Summary Cash Flow'!$C$1</definedName>
    <definedName name="NEW" localSheetId="0">#REF!</definedName>
    <definedName name="NEW" localSheetId="3">#REF!</definedName>
    <definedName name="NEW" localSheetId="1">#REF!</definedName>
    <definedName name="NEW">#REF!</definedName>
    <definedName name="New_Cost_Centre" localSheetId="0">#REF!</definedName>
    <definedName name="New_Cost_Centre" localSheetId="3">#REF!</definedName>
    <definedName name="New_Cost_Centre" localSheetId="1">#REF!</definedName>
    <definedName name="New_Cost_Centre">#REF!</definedName>
    <definedName name="Newl">[51]DATA!$A$2:$A$182</definedName>
    <definedName name="NewName" localSheetId="0">#REF!</definedName>
    <definedName name="NewName" localSheetId="3">#REF!</definedName>
    <definedName name="NewName" localSheetId="1">#REF!</definedName>
    <definedName name="NewName">#REF!</definedName>
    <definedName name="nfa_correction" localSheetId="0">#REF!</definedName>
    <definedName name="nfa_correction" localSheetId="3">#REF!</definedName>
    <definedName name="nfa_correction" localSheetId="1">#REF!</definedName>
    <definedName name="nfa_correction">#REF!</definedName>
    <definedName name="NFA_NAG_percentage" localSheetId="0">#REF!</definedName>
    <definedName name="NFA_NAG_percentage" localSheetId="3">#REF!</definedName>
    <definedName name="NFA_NAG_percentage" localSheetId="1">#REF!</definedName>
    <definedName name="NFA_NAG_percentage">#REF!</definedName>
    <definedName name="NFA_of_which_gas" localSheetId="0">#REF!</definedName>
    <definedName name="NFA_of_which_gas" localSheetId="3">#REF!</definedName>
    <definedName name="NFA_of_which_gas" localSheetId="1">#REF!</definedName>
    <definedName name="NFA_of_which_gas">#REF!</definedName>
    <definedName name="NFA_of_which_oil" localSheetId="0">#REF!</definedName>
    <definedName name="NFA_of_which_oil" localSheetId="3">#REF!</definedName>
    <definedName name="NFA_of_which_oil" localSheetId="1">#REF!</definedName>
    <definedName name="NFA_of_which_oil">#REF!</definedName>
    <definedName name="NGL_ExD_Additions" localSheetId="0">#REF!</definedName>
    <definedName name="NGL_ExD_Additions" localSheetId="3">#REF!</definedName>
    <definedName name="NGL_ExD_Additions" localSheetId="1">#REF!</definedName>
    <definedName name="NGL_ExD_Additions">#REF!</definedName>
    <definedName name="NGL_ExD_OB" localSheetId="0">#REF!</definedName>
    <definedName name="NGL_ExD_OB" localSheetId="3">#REF!</definedName>
    <definedName name="NGL_ExD_OB" localSheetId="1">#REF!</definedName>
    <definedName name="NGL_ExD_OB">#REF!</definedName>
    <definedName name="NGL_ExUD_Additions" localSheetId="0">#REF!</definedName>
    <definedName name="NGL_ExUD_Additions" localSheetId="3">#REF!</definedName>
    <definedName name="NGL_ExUD_Additions" localSheetId="1">#REF!</definedName>
    <definedName name="NGL_ExUD_Additions">#REF!</definedName>
    <definedName name="NGL_ExUD_OB" localSheetId="0">#REF!</definedName>
    <definedName name="NGL_ExUD_OB" localSheetId="3">#REF!</definedName>
    <definedName name="NGL_ExUD_OB" localSheetId="1">#REF!</definedName>
    <definedName name="NGL_ExUD_OB">#REF!</definedName>
    <definedName name="NGL_PvD_Additions" localSheetId="0">#REF!</definedName>
    <definedName name="NGL_PvD_Additions" localSheetId="3">#REF!</definedName>
    <definedName name="NGL_PvD_Additions" localSheetId="1">#REF!</definedName>
    <definedName name="NGL_PvD_Additions">#REF!</definedName>
    <definedName name="NGL_PvD_OB" localSheetId="0">#REF!</definedName>
    <definedName name="NGL_PvD_OB" localSheetId="3">#REF!</definedName>
    <definedName name="NGL_PvD_OB" localSheetId="1">#REF!</definedName>
    <definedName name="NGL_PvD_OB">#REF!</definedName>
    <definedName name="NGL_PvUD_Additions" localSheetId="0">#REF!</definedName>
    <definedName name="NGL_PvUD_Additions" localSheetId="3">#REF!</definedName>
    <definedName name="NGL_PvUD_Additions" localSheetId="1">#REF!</definedName>
    <definedName name="NGL_PvUD_Additions">#REF!</definedName>
    <definedName name="NGL_PvUD_OB" localSheetId="0">#REF!</definedName>
    <definedName name="NGL_PvUD_OB" localSheetId="3">#REF!</definedName>
    <definedName name="NGL_PvUD_OB" localSheetId="1">#REF!</definedName>
    <definedName name="NGL_PvUD_OB">#REF!</definedName>
    <definedName name="NOC_Past_Capex" localSheetId="0">#REF!</definedName>
    <definedName name="NOC_Past_Capex" localSheetId="3">#REF!</definedName>
    <definedName name="NOC_Past_Capex" localSheetId="1">#REF!</definedName>
    <definedName name="NOC_Past_Capex">#REF!</definedName>
    <definedName name="NOC_Past_Undepr_Balance" localSheetId="0">#REF!</definedName>
    <definedName name="NOC_Past_Undepr_Balance" localSheetId="3">#REF!</definedName>
    <definedName name="NOC_Past_Undepr_Balance" localSheetId="1">#REF!</definedName>
    <definedName name="NOC_Past_Undepr_Balance">#REF!</definedName>
    <definedName name="NOG_Infrastructure" localSheetId="0">#REF!</definedName>
    <definedName name="NOG_Infrastructure" localSheetId="3">#REF!</definedName>
    <definedName name="NOG_Infrastructure" localSheetId="1">#REF!</definedName>
    <definedName name="NOG_Infrastructure">#REF!</definedName>
    <definedName name="NPV0" localSheetId="0">#REF!</definedName>
    <definedName name="NPV0" localSheetId="3">#REF!</definedName>
    <definedName name="NPV0" localSheetId="1">#REF!</definedName>
    <definedName name="NPV0">#REF!</definedName>
    <definedName name="Number_of_wells" localSheetId="0">'[44]Vivaldi Hub 1.3 tcf'!#REF!</definedName>
    <definedName name="Number_of_wells" localSheetId="3">'[44]Vivaldi Hub 1.3 tcf'!#REF!</definedName>
    <definedName name="Number_of_wells">'[44]Vivaldi Hub 1.3 tcf'!#REF!</definedName>
    <definedName name="O1_Inp">[27]Sheet1!$D$65:$AZ$65</definedName>
    <definedName name="O2_Inp">[27]Sheet1!$D$66:$AZ$66</definedName>
    <definedName name="OCGS_SDA" localSheetId="0">#REF!</definedName>
    <definedName name="OCGS_SDA" localSheetId="3">#REF!</definedName>
    <definedName name="OCGS_SDA" localSheetId="1">#REF!</definedName>
    <definedName name="OCGS_SDA">#REF!</definedName>
    <definedName name="OCRS_SDA" localSheetId="0">#REF!</definedName>
    <definedName name="OCRS_SDA" localSheetId="3">#REF!</definedName>
    <definedName name="OCRS_SDA" localSheetId="1">#REF!</definedName>
    <definedName name="OCRS_SDA">#REF!</definedName>
    <definedName name="offset" localSheetId="0">#REF!</definedName>
    <definedName name="offset" localSheetId="3">#REF!</definedName>
    <definedName name="offset" localSheetId="1">#REF!</definedName>
    <definedName name="offset">#REF!</definedName>
    <definedName name="offset2" localSheetId="0">#REF!</definedName>
    <definedName name="offset2" localSheetId="3">#REF!</definedName>
    <definedName name="offset2" localSheetId="1">#REF!</definedName>
    <definedName name="offset2">#REF!</definedName>
    <definedName name="Offshore" localSheetId="0">#REF!</definedName>
    <definedName name="Offshore" localSheetId="3">#REF!</definedName>
    <definedName name="Offshore" localSheetId="1">#REF!</definedName>
    <definedName name="Offshore">#REF!</definedName>
    <definedName name="oh" localSheetId="0">#REF!</definedName>
    <definedName name="oh" localSheetId="3">#REF!</definedName>
    <definedName name="oh" localSheetId="1">#REF!</definedName>
    <definedName name="oh">#REF!</definedName>
    <definedName name="Oil_Abandonment_Costs" localSheetId="0">#REF!</definedName>
    <definedName name="Oil_Abandonment_Costs" localSheetId="3">#REF!</definedName>
    <definedName name="Oil_Abandonment_Costs" localSheetId="1">#REF!</definedName>
    <definedName name="Oil_Abandonment_Costs">#REF!</definedName>
    <definedName name="oil_adjustment" localSheetId="0">#REF!</definedName>
    <definedName name="oil_adjustment" localSheetId="3">#REF!</definedName>
    <definedName name="oil_adjustment" localSheetId="1">#REF!</definedName>
    <definedName name="oil_adjustment">#REF!</definedName>
    <definedName name="Oil_Appraisal_Completion" localSheetId="0">#REF!</definedName>
    <definedName name="Oil_Appraisal_Completion" localSheetId="3">#REF!</definedName>
    <definedName name="Oil_Appraisal_Completion" localSheetId="1">#REF!</definedName>
    <definedName name="Oil_Appraisal_Completion">#REF!</definedName>
    <definedName name="Oil_Appraisal_Wells" localSheetId="0">#REF!</definedName>
    <definedName name="Oil_Appraisal_Wells" localSheetId="3">#REF!</definedName>
    <definedName name="Oil_Appraisal_Wells" localSheetId="1">#REF!</definedName>
    <definedName name="Oil_Appraisal_Wells">#REF!</definedName>
    <definedName name="oil_boe_percent" localSheetId="0">#REF!</definedName>
    <definedName name="oil_boe_percent" localSheetId="3">#REF!</definedName>
    <definedName name="oil_boe_percent" localSheetId="1">#REF!</definedName>
    <definedName name="oil_boe_percent">#REF!</definedName>
    <definedName name="Oil_Capex" localSheetId="0">#REF!</definedName>
    <definedName name="Oil_Capex" localSheetId="3">#REF!</definedName>
    <definedName name="Oil_Capex" localSheetId="1">#REF!</definedName>
    <definedName name="Oil_Capex">#REF!</definedName>
    <definedName name="oil_correction" localSheetId="0">#REF!</definedName>
    <definedName name="oil_correction" localSheetId="3">#REF!</definedName>
    <definedName name="oil_correction" localSheetId="1">#REF!</definedName>
    <definedName name="oil_correction">#REF!</definedName>
    <definedName name="Oil_DataBase" localSheetId="0">#REF!</definedName>
    <definedName name="Oil_DataBase" localSheetId="3">#REF!</definedName>
    <definedName name="Oil_DataBase" localSheetId="1">#REF!</definedName>
    <definedName name="Oil_DataBase">#REF!</definedName>
    <definedName name="Oil_Development_Appraisal_Drilling" localSheetId="0">#REF!</definedName>
    <definedName name="Oil_Development_Appraisal_Drilling" localSheetId="3">#REF!</definedName>
    <definedName name="Oil_Development_Appraisal_Drilling" localSheetId="1">#REF!</definedName>
    <definedName name="Oil_Development_Appraisal_Drilling">#REF!</definedName>
    <definedName name="Oil_Development_Completion" localSheetId="0">#REF!</definedName>
    <definedName name="Oil_Development_Completion" localSheetId="3">#REF!</definedName>
    <definedName name="Oil_Development_Completion" localSheetId="1">#REF!</definedName>
    <definedName name="Oil_Development_Completion">#REF!</definedName>
    <definedName name="Oil_Development_Drilling" localSheetId="0">#REF!</definedName>
    <definedName name="Oil_Development_Drilling" localSheetId="3">#REF!</definedName>
    <definedName name="Oil_Development_Drilling" localSheetId="1">#REF!</definedName>
    <definedName name="Oil_Development_Drilling">#REF!</definedName>
    <definedName name="Oil_Development_Wells" localSheetId="0">#REF!</definedName>
    <definedName name="Oil_Development_Wells" localSheetId="3">#REF!</definedName>
    <definedName name="Oil_Development_Wells" localSheetId="1">#REF!</definedName>
    <definedName name="Oil_Development_Wells">#REF!</definedName>
    <definedName name="Oil_ExD_Additions" localSheetId="0">#REF!</definedName>
    <definedName name="Oil_ExD_Additions" localSheetId="3">#REF!</definedName>
    <definedName name="Oil_ExD_Additions" localSheetId="1">#REF!</definedName>
    <definedName name="Oil_ExD_Additions">#REF!</definedName>
    <definedName name="Oil_ExD_OB" localSheetId="0">#REF!</definedName>
    <definedName name="Oil_ExD_OB" localSheetId="3">#REF!</definedName>
    <definedName name="Oil_ExD_OB" localSheetId="1">#REF!</definedName>
    <definedName name="Oil_ExD_OB">#REF!</definedName>
    <definedName name="Oil_Exploration_Appraisal_Drilling" localSheetId="0">#REF!</definedName>
    <definedName name="Oil_Exploration_Appraisal_Drilling" localSheetId="3">#REF!</definedName>
    <definedName name="Oil_Exploration_Appraisal_Drilling" localSheetId="1">#REF!</definedName>
    <definedName name="Oil_Exploration_Appraisal_Drilling">#REF!</definedName>
    <definedName name="Oil_Exploration_Capex" localSheetId="0">#REF!</definedName>
    <definedName name="Oil_Exploration_Capex" localSheetId="3">#REF!</definedName>
    <definedName name="Oil_Exploration_Capex" localSheetId="1">#REF!</definedName>
    <definedName name="Oil_Exploration_Capex">#REF!</definedName>
    <definedName name="Oil_Exploration_Drilling" localSheetId="0">#REF!</definedName>
    <definedName name="Oil_Exploration_Drilling" localSheetId="3">#REF!</definedName>
    <definedName name="Oil_Exploration_Drilling" localSheetId="1">#REF!</definedName>
    <definedName name="Oil_Exploration_Drilling">#REF!</definedName>
    <definedName name="Oil_Exploration_Other" localSheetId="0">#REF!</definedName>
    <definedName name="Oil_Exploration_Other" localSheetId="3">#REF!</definedName>
    <definedName name="Oil_Exploration_Other" localSheetId="1">#REF!</definedName>
    <definedName name="Oil_Exploration_Other">#REF!</definedName>
    <definedName name="Oil_Exploration_Seismic" localSheetId="0">#REF!</definedName>
    <definedName name="Oil_Exploration_Seismic" localSheetId="3">#REF!</definedName>
    <definedName name="Oil_Exploration_Seismic" localSheetId="1">#REF!</definedName>
    <definedName name="Oil_Exploration_Seismic">#REF!</definedName>
    <definedName name="Oil_Exploration_Wells" localSheetId="0">#REF!</definedName>
    <definedName name="Oil_Exploration_Wells" localSheetId="3">#REF!</definedName>
    <definedName name="Oil_Exploration_Wells" localSheetId="1">#REF!</definedName>
    <definedName name="Oil_Exploration_Wells">#REF!</definedName>
    <definedName name="Oil_ExUD_Additions" localSheetId="0">#REF!</definedName>
    <definedName name="Oil_ExUD_Additions" localSheetId="3">#REF!</definedName>
    <definedName name="Oil_ExUD_Additions" localSheetId="1">#REF!</definedName>
    <definedName name="Oil_ExUD_Additions">#REF!</definedName>
    <definedName name="Oil_ExUD_OB" localSheetId="0">#REF!</definedName>
    <definedName name="Oil_ExUD_OB" localSheetId="3">#REF!</definedName>
    <definedName name="Oil_ExUD_OB" localSheetId="1">#REF!</definedName>
    <definedName name="Oil_ExUD_OB">#REF!</definedName>
    <definedName name="Oil_Facilities" localSheetId="0">#REF!</definedName>
    <definedName name="Oil_Facilities" localSheetId="3">#REF!</definedName>
    <definedName name="Oil_Facilities" localSheetId="1">#REF!</definedName>
    <definedName name="Oil_Facilities">#REF!</definedName>
    <definedName name="Oil_Flowlines_and_Hookup" localSheetId="0">#REF!</definedName>
    <definedName name="Oil_Flowlines_and_Hookup" localSheetId="3">#REF!</definedName>
    <definedName name="Oil_Flowlines_and_Hookup" localSheetId="1">#REF!</definedName>
    <definedName name="Oil_Flowlines_and_Hookup">#REF!</definedName>
    <definedName name="Oil_Infrastructure" localSheetId="0">#REF!</definedName>
    <definedName name="Oil_Infrastructure" localSheetId="3">#REF!</definedName>
    <definedName name="Oil_Infrastructure" localSheetId="1">#REF!</definedName>
    <definedName name="Oil_Infrastructure">#REF!</definedName>
    <definedName name="Oil_Location_Preparation" localSheetId="0">#REF!</definedName>
    <definedName name="Oil_Location_Preparation" localSheetId="3">#REF!</definedName>
    <definedName name="Oil_Location_Preparation" localSheetId="1">#REF!</definedName>
    <definedName name="Oil_Location_Preparation">#REF!</definedName>
    <definedName name="Oil_Oncosts" localSheetId="0">#REF!</definedName>
    <definedName name="Oil_Oncosts" localSheetId="3">#REF!</definedName>
    <definedName name="Oil_Oncosts" localSheetId="1">#REF!</definedName>
    <definedName name="Oil_Oncosts">#REF!</definedName>
    <definedName name="Oil_Opex" localSheetId="0">#REF!</definedName>
    <definedName name="Oil_Opex" localSheetId="3">#REF!</definedName>
    <definedName name="Oil_Opex" localSheetId="1">#REF!</definedName>
    <definedName name="Oil_Opex">#REF!</definedName>
    <definedName name="oil_original" localSheetId="0">#REF!</definedName>
    <definedName name="oil_original" localSheetId="3">#REF!</definedName>
    <definedName name="oil_original" localSheetId="1">#REF!</definedName>
    <definedName name="oil_original">#REF!</definedName>
    <definedName name="oil_price_base" localSheetId="0">#REF!</definedName>
    <definedName name="oil_price_base" localSheetId="3">#REF!</definedName>
    <definedName name="oil_price_base" localSheetId="1">#REF!</definedName>
    <definedName name="oil_price_base">#REF!</definedName>
    <definedName name="Oil_Price_MOD">[27]Sheet1!$D$74:$AZ$74</definedName>
    <definedName name="Oil_Prod_enNFA" localSheetId="0">#REF!</definedName>
    <definedName name="Oil_Prod_enNFA" localSheetId="3">#REF!</definedName>
    <definedName name="Oil_Prod_enNFA" localSheetId="1">#REF!</definedName>
    <definedName name="Oil_Prod_enNFA">#REF!</definedName>
    <definedName name="Oil_Prod_NAGFRA" localSheetId="0">#REF!</definedName>
    <definedName name="Oil_Prod_NAGFRA" localSheetId="3">#REF!</definedName>
    <definedName name="Oil_Prod_NAGFRA" localSheetId="1">#REF!</definedName>
    <definedName name="Oil_Prod_NAGFRA">#REF!</definedName>
    <definedName name="Oil_Prod_NFA" localSheetId="0">#REF!</definedName>
    <definedName name="Oil_Prod_NFA" localSheetId="3">#REF!</definedName>
    <definedName name="Oil_Prod_NFA" localSheetId="1">#REF!</definedName>
    <definedName name="Oil_Prod_NFA">#REF!</definedName>
    <definedName name="Oil_Prod_Other" localSheetId="0">#REF!</definedName>
    <definedName name="Oil_Prod_Other" localSheetId="3">#REF!</definedName>
    <definedName name="Oil_Prod_Other" localSheetId="1">#REF!</definedName>
    <definedName name="Oil_Prod_Other">#REF!</definedName>
    <definedName name="Oil_Production_Seismic" localSheetId="0">#REF!</definedName>
    <definedName name="Oil_Production_Seismic" localSheetId="3">#REF!</definedName>
    <definedName name="Oil_Production_Seismic" localSheetId="1">#REF!</definedName>
    <definedName name="Oil_Production_Seismic">#REF!</definedName>
    <definedName name="oil_proved" localSheetId="0">#REF!</definedName>
    <definedName name="oil_proved" localSheetId="3">#REF!</definedName>
    <definedName name="oil_proved" localSheetId="1">#REF!</definedName>
    <definedName name="oil_proved">#REF!</definedName>
    <definedName name="Oil_PvD_Additions" localSheetId="0">#REF!</definedName>
    <definedName name="Oil_PvD_Additions" localSheetId="3">#REF!</definedName>
    <definedName name="Oil_PvD_Additions" localSheetId="1">#REF!</definedName>
    <definedName name="Oil_PvD_Additions">#REF!</definedName>
    <definedName name="Oil_PvD_OB" localSheetId="0">#REF!</definedName>
    <definedName name="Oil_PvD_OB" localSheetId="3">#REF!</definedName>
    <definedName name="Oil_PvD_OB" localSheetId="1">#REF!</definedName>
    <definedName name="Oil_PvD_OB">#REF!</definedName>
    <definedName name="Oil_PvUD_Additions" localSheetId="0">#REF!</definedName>
    <definedName name="Oil_PvUD_Additions" localSheetId="3">#REF!</definedName>
    <definedName name="Oil_PvUD_Additions" localSheetId="1">#REF!</definedName>
    <definedName name="Oil_PvUD_Additions">#REF!</definedName>
    <definedName name="Oil_PvUD_OB" localSheetId="0">#REF!</definedName>
    <definedName name="Oil_PvUD_OB" localSheetId="3">#REF!</definedName>
    <definedName name="Oil_PvUD_OB" localSheetId="1">#REF!</definedName>
    <definedName name="Oil_PvUD_OB">#REF!</definedName>
    <definedName name="oil_rate_unit" localSheetId="0">#REF!</definedName>
    <definedName name="oil_rate_unit" localSheetId="3">#REF!</definedName>
    <definedName name="oil_rate_unit" localSheetId="1">#REF!</definedName>
    <definedName name="oil_rate_unit">#REF!</definedName>
    <definedName name="Oil_Recompletion" localSheetId="0">#REF!</definedName>
    <definedName name="Oil_Recompletion" localSheetId="3">#REF!</definedName>
    <definedName name="Oil_Recompletion" localSheetId="1">#REF!</definedName>
    <definedName name="Oil_Recompletion">#REF!</definedName>
    <definedName name="Oil_Recompletion_Wells" localSheetId="0">#REF!</definedName>
    <definedName name="Oil_Recompletion_Wells" localSheetId="3">#REF!</definedName>
    <definedName name="Oil_Recompletion_Wells" localSheetId="1">#REF!</definedName>
    <definedName name="Oil_Recompletion_Wells">#REF!</definedName>
    <definedName name="Oil_Repairs_Well" localSheetId="0">#REF!</definedName>
    <definedName name="Oil_Repairs_Well" localSheetId="3">#REF!</definedName>
    <definedName name="Oil_Repairs_Well" localSheetId="1">#REF!</definedName>
    <definedName name="Oil_Repairs_Well">#REF!</definedName>
    <definedName name="Oil_Reserves__mln_boe">[37]Overview!$L$4</definedName>
    <definedName name="oil_vol_percent" localSheetId="0">#REF!</definedName>
    <definedName name="oil_vol_percent" localSheetId="3">#REF!</definedName>
    <definedName name="oil_vol_percent" localSheetId="1">#REF!</definedName>
    <definedName name="oil_vol_percent">#REF!</definedName>
    <definedName name="Oil_Wells" localSheetId="0">[42]Profiles!#REF!</definedName>
    <definedName name="Oil_Wells" localSheetId="3">[42]Profiles!#REF!</definedName>
    <definedName name="Oil_Wells">[42]Profiles!#REF!</definedName>
    <definedName name="OilandCondVol" localSheetId="0">#REF!</definedName>
    <definedName name="OilandCondVol" localSheetId="3">#REF!</definedName>
    <definedName name="OilandCondVol" localSheetId="1">#REF!</definedName>
    <definedName name="OilandCondVol">#REF!</definedName>
    <definedName name="OilCapex" localSheetId="0">#REF!</definedName>
    <definedName name="OilCapex" localSheetId="3">#REF!</definedName>
    <definedName name="OilCapex" localSheetId="1">#REF!</definedName>
    <definedName name="OilCapex">#REF!</definedName>
    <definedName name="OilGas_Alloc" localSheetId="0">#REF!</definedName>
    <definedName name="OilGas_Alloc" localSheetId="3">#REF!</definedName>
    <definedName name="OilGas_Alloc" localSheetId="1">#REF!</definedName>
    <definedName name="OilGas_Alloc">#REF!</definedName>
    <definedName name="OilOpex" localSheetId="0">#REF!</definedName>
    <definedName name="OilOpex" localSheetId="3">#REF!</definedName>
    <definedName name="OilOpex" localSheetId="1">#REF!</definedName>
    <definedName name="OilOpex">#REF!</definedName>
    <definedName name="OilPrice">'[52]Oil Price'!$C$4:$D$100</definedName>
    <definedName name="oilproved" localSheetId="0">#REF!</definedName>
    <definedName name="oilproved" localSheetId="3">#REF!</definedName>
    <definedName name="oilproved" localSheetId="1">#REF!</definedName>
    <definedName name="oilproved">#REF!</definedName>
    <definedName name="OilPvd2005" localSheetId="0">#REF!</definedName>
    <definedName name="OilPvd2005" localSheetId="3">#REF!</definedName>
    <definedName name="OilPvd2005" localSheetId="1">#REF!</definedName>
    <definedName name="OilPvd2005">#REF!</definedName>
    <definedName name="OilPvdRes6yr" localSheetId="0">#REF!</definedName>
    <definedName name="OilPvdRes6yr" localSheetId="3">#REF!</definedName>
    <definedName name="OilPvdRes6yr" localSheetId="1">#REF!</definedName>
    <definedName name="OilPvdRes6yr">#REF!</definedName>
    <definedName name="OilPvdRsv12yr" localSheetId="0">#REF!</definedName>
    <definedName name="OilPvdRsv12yr" localSheetId="3">#REF!</definedName>
    <definedName name="OilPvdRsv12yr" localSheetId="1">#REF!</definedName>
    <definedName name="OilPvdRsv12yr">#REF!</definedName>
    <definedName name="OilPvdRsv6yr" localSheetId="0">#REF!</definedName>
    <definedName name="OilPvdRsv6yr" localSheetId="3">#REF!</definedName>
    <definedName name="OilPvdRsv6yr" localSheetId="1">#REF!</definedName>
    <definedName name="OilPvdRsv6yr">#REF!</definedName>
    <definedName name="OilPvdRsv6yrScenario" localSheetId="0">#REF!</definedName>
    <definedName name="OilPvdRsv6yrScenario" localSheetId="3">#REF!</definedName>
    <definedName name="OilPvdRsv6yrScenario" localSheetId="1">#REF!</definedName>
    <definedName name="OilPvdRsv6yrScenario">#REF!</definedName>
    <definedName name="OilPvdRsvInf" localSheetId="0">#REF!</definedName>
    <definedName name="OilPvdRsvInf" localSheetId="3">#REF!</definedName>
    <definedName name="OilPvdRsvInf" localSheetId="1">#REF!</definedName>
    <definedName name="OilPvdRsvInf">#REF!</definedName>
    <definedName name="OilRate" localSheetId="0">#REF!</definedName>
    <definedName name="OilRate" localSheetId="3">#REF!</definedName>
    <definedName name="OilRate" localSheetId="1">#REF!</definedName>
    <definedName name="OilRate">#REF!</definedName>
    <definedName name="OilVol" localSheetId="0">#REF!</definedName>
    <definedName name="OilVol" localSheetId="3">#REF!</definedName>
    <definedName name="OilVol" localSheetId="1">#REF!</definedName>
    <definedName name="OilVol">#REF!</definedName>
    <definedName name="Old_Remarks" localSheetId="0">#REF!</definedName>
    <definedName name="Old_Remarks" localSheetId="3">#REF!</definedName>
    <definedName name="Old_Remarks" localSheetId="1">#REF!</definedName>
    <definedName name="Old_Remarks">#REF!</definedName>
    <definedName name="oml_nfa_percent" localSheetId="0">#REF!</definedName>
    <definedName name="oml_nfa_percent" localSheetId="3">#REF!</definedName>
    <definedName name="oml_nfa_percent" localSheetId="1">#REF!</definedName>
    <definedName name="oml_nfa_percent">#REF!</definedName>
    <definedName name="oml_oil_percent" localSheetId="0">#REF!</definedName>
    <definedName name="oml_oil_percent" localSheetId="3">#REF!</definedName>
    <definedName name="oml_oil_percent" localSheetId="1">#REF!</definedName>
    <definedName name="oml_oil_percent">#REF!</definedName>
    <definedName name="omlall" localSheetId="0">#REF!</definedName>
    <definedName name="omlall" localSheetId="3">#REF!</definedName>
    <definedName name="omlall" localSheetId="1">#REF!</definedName>
    <definedName name="omlall">#REF!</definedName>
    <definedName name="omlennfa" localSheetId="0">#REF!</definedName>
    <definedName name="omlennfa" localSheetId="3">#REF!</definedName>
    <definedName name="omlennfa" localSheetId="1">#REF!</definedName>
    <definedName name="omlennfa">#REF!</definedName>
    <definedName name="omlistBP_indicator" localSheetId="0">#REF!</definedName>
    <definedName name="omlistBP_indicator" localSheetId="3">#REF!</definedName>
    <definedName name="omlistBP_indicator" localSheetId="1">#REF!</definedName>
    <definedName name="omlistBP_indicator">#REF!</definedName>
    <definedName name="omllist" localSheetId="0">#REF!</definedName>
    <definedName name="omllist" localSheetId="3">#REF!</definedName>
    <definedName name="omllist" localSheetId="1">#REF!</definedName>
    <definedName name="omllist">#REF!</definedName>
    <definedName name="omllist_BP" localSheetId="0">#REF!</definedName>
    <definedName name="omllist_BP" localSheetId="3">#REF!</definedName>
    <definedName name="omllist_BP" localSheetId="1">#REF!</definedName>
    <definedName name="omllist_BP">#REF!</definedName>
    <definedName name="omllist2" localSheetId="0">#REF!</definedName>
    <definedName name="omllist2" localSheetId="3">#REF!</definedName>
    <definedName name="omllist2" localSheetId="1">#REF!</definedName>
    <definedName name="omllist2">#REF!</definedName>
    <definedName name="omllist3" localSheetId="0">#REF!</definedName>
    <definedName name="omllist3" localSheetId="3">#REF!</definedName>
    <definedName name="omllist3" localSheetId="1">#REF!</definedName>
    <definedName name="omllist3">#REF!</definedName>
    <definedName name="OMLLIST4" localSheetId="0">#REF!</definedName>
    <definedName name="OMLLIST4" localSheetId="3">#REF!</definedName>
    <definedName name="OMLLIST4" localSheetId="1">#REF!</definedName>
    <definedName name="OMLLIST4">#REF!</definedName>
    <definedName name="omllist5" localSheetId="0">#REF!</definedName>
    <definedName name="omllist5" localSheetId="3">#REF!</definedName>
    <definedName name="omllist5" localSheetId="1">#REF!</definedName>
    <definedName name="omllist5">#REF!</definedName>
    <definedName name="omllist6" localSheetId="0">#REF!</definedName>
    <definedName name="omllist6" localSheetId="3">#REF!</definedName>
    <definedName name="omllist6" localSheetId="1">#REF!</definedName>
    <definedName name="omllist6">#REF!</definedName>
    <definedName name="omllist7" localSheetId="0">#REF!</definedName>
    <definedName name="omllist7" localSheetId="3">#REF!</definedName>
    <definedName name="omllist7" localSheetId="1">#REF!</definedName>
    <definedName name="omllist7">#REF!</definedName>
    <definedName name="omllist8" localSheetId="0">#REF!</definedName>
    <definedName name="omllist8" localSheetId="3">#REF!</definedName>
    <definedName name="omllist8" localSheetId="1">#REF!</definedName>
    <definedName name="omllist8">#REF!</definedName>
    <definedName name="omllist9" localSheetId="0">#REF!</definedName>
    <definedName name="omllist9" localSheetId="3">#REF!</definedName>
    <definedName name="omllist9" localSheetId="1">#REF!</definedName>
    <definedName name="omllist9">#REF!</definedName>
    <definedName name="omllistBP" localSheetId="0">#REF!</definedName>
    <definedName name="omllistBP" localSheetId="3">#REF!</definedName>
    <definedName name="omllistBP" localSheetId="1">#REF!</definedName>
    <definedName name="omllistBP">#REF!</definedName>
    <definedName name="omllistBP_indicator" localSheetId="0">#REF!</definedName>
    <definedName name="omllistBP_indicator" localSheetId="3">#REF!</definedName>
    <definedName name="omllistBP_indicator" localSheetId="1">#REF!</definedName>
    <definedName name="omllistBP_indicator">#REF!</definedName>
    <definedName name="omlnagfra" localSheetId="0">#REF!</definedName>
    <definedName name="omlnagfra" localSheetId="3">#REF!</definedName>
    <definedName name="omlnagfra" localSheetId="1">#REF!</definedName>
    <definedName name="omlnagfra">#REF!</definedName>
    <definedName name="omlnfa" localSheetId="0">#REF!</definedName>
    <definedName name="omlnfa" localSheetId="3">#REF!</definedName>
    <definedName name="omlnfa" localSheetId="1">#REF!</definedName>
    <definedName name="omlnfa">#REF!</definedName>
    <definedName name="omlother" localSheetId="0">#REF!</definedName>
    <definedName name="omlother" localSheetId="3">#REF!</definedName>
    <definedName name="omlother" localSheetId="1">#REF!</definedName>
    <definedName name="omlother">#REF!</definedName>
    <definedName name="omlotheroverhead" localSheetId="0">#REF!</definedName>
    <definedName name="omlotheroverhead" localSheetId="3">#REF!</definedName>
    <definedName name="omlotheroverhead" localSheetId="1">#REF!</definedName>
    <definedName name="omlotheroverhead">#REF!</definedName>
    <definedName name="Onstream_Date" localSheetId="0">#REF!</definedName>
    <definedName name="Onstream_Date" localSheetId="3">#REF!</definedName>
    <definedName name="Onstream_Date" localSheetId="1">#REF!</definedName>
    <definedName name="Onstream_Date">#REF!</definedName>
    <definedName name="Operated" localSheetId="0">#REF!</definedName>
    <definedName name="Operated" localSheetId="3">#REF!</definedName>
    <definedName name="Operated" localSheetId="1">#REF!</definedName>
    <definedName name="Operated">#REF!</definedName>
    <definedName name="opex" localSheetId="0">#REF!</definedName>
    <definedName name="opex" localSheetId="3">#REF!</definedName>
    <definedName name="opex" localSheetId="1">#REF!</definedName>
    <definedName name="opex">#REF!</definedName>
    <definedName name="Opex_abandonment" localSheetId="0">#REF!</definedName>
    <definedName name="Opex_abandonment" localSheetId="3">#REF!</definedName>
    <definedName name="Opex_abandonment" localSheetId="1">#REF!</definedName>
    <definedName name="Opex_abandonment">#REF!</definedName>
    <definedName name="Opex_appraisal" localSheetId="0">#REF!</definedName>
    <definedName name="Opex_appraisal" localSheetId="3">#REF!</definedName>
    <definedName name="Opex_appraisal" localSheetId="1">#REF!</definedName>
    <definedName name="Opex_appraisal">#REF!</definedName>
    <definedName name="Opex_development" localSheetId="0">#REF!</definedName>
    <definedName name="Opex_development" localSheetId="3">#REF!</definedName>
    <definedName name="Opex_development" localSheetId="1">#REF!</definedName>
    <definedName name="Opex_development">#REF!</definedName>
    <definedName name="Opex_exploration" localSheetId="0">#REF!</definedName>
    <definedName name="Opex_exploration" localSheetId="3">#REF!</definedName>
    <definedName name="Opex_exploration" localSheetId="1">#REF!</definedName>
    <definedName name="Opex_exploration">#REF!</definedName>
    <definedName name="Opex_MType" localSheetId="0">#REF!</definedName>
    <definedName name="Opex_MType" localSheetId="3">#REF!</definedName>
    <definedName name="Opex_MType" localSheetId="1">#REF!</definedName>
    <definedName name="Opex_MType">#REF!</definedName>
    <definedName name="Opex_service_fee" localSheetId="0">#REF!</definedName>
    <definedName name="Opex_service_fee" localSheetId="3">#REF!</definedName>
    <definedName name="Opex_service_fee" localSheetId="1">#REF!</definedName>
    <definedName name="Opex_service_fee">#REF!</definedName>
    <definedName name="Opex_Special_1" localSheetId="0">#REF!</definedName>
    <definedName name="Opex_Special_1" localSheetId="3">#REF!</definedName>
    <definedName name="Opex_Special_1" localSheetId="1">#REF!</definedName>
    <definedName name="Opex_Special_1">#REF!</definedName>
    <definedName name="Opex_Special_2" localSheetId="0">#REF!</definedName>
    <definedName name="Opex_Special_2" localSheetId="3">#REF!</definedName>
    <definedName name="Opex_Special_2" localSheetId="1">#REF!</definedName>
    <definedName name="Opex_Special_2">#REF!</definedName>
    <definedName name="Opex_Special_3" localSheetId="0">#REF!</definedName>
    <definedName name="Opex_Special_3" localSheetId="3">#REF!</definedName>
    <definedName name="Opex_Special_3" localSheetId="1">#REF!</definedName>
    <definedName name="Opex_Special_3">#REF!</definedName>
    <definedName name="Opex_training" localSheetId="0">#REF!</definedName>
    <definedName name="Opex_training" localSheetId="3">#REF!</definedName>
    <definedName name="Opex_training" localSheetId="1">#REF!</definedName>
    <definedName name="Opex_training">#REF!</definedName>
    <definedName name="OPEX_weight" localSheetId="0">#REF!</definedName>
    <definedName name="OPEX_weight" localSheetId="3">#REF!</definedName>
    <definedName name="OPEX_weight" localSheetId="1">#REF!</definedName>
    <definedName name="OPEX_weight">#REF!</definedName>
    <definedName name="OPEX2" localSheetId="0" hidden="1">{#N/A,#N/A,FALSE,"COMMON";#N/A,#N/A,FALSE,"HUB";#N/A,#N/A,FALSE,"SUMMARY"}</definedName>
    <definedName name="OPEX2" localSheetId="3" hidden="1">{#N/A,#N/A,FALSE,"COMMON";#N/A,#N/A,FALSE,"HUB";#N/A,#N/A,FALSE,"SUMMARY"}</definedName>
    <definedName name="OPEX2" localSheetId="1" hidden="1">{#N/A,#N/A,FALSE,"COMMON";#N/A,#N/A,FALSE,"HUB";#N/A,#N/A,FALSE,"SUMMARY"}</definedName>
    <definedName name="OPEX2" hidden="1">{#N/A,#N/A,FALSE,"COMMON";#N/A,#N/A,FALSE,"HUB";#N/A,#N/A,FALSE,"SUMMARY"}</definedName>
    <definedName name="OPEX3" localSheetId="0" hidden="1">{#N/A,#N/A,FALSE,"COMMON";#N/A,#N/A,FALSE,"HUB";#N/A,#N/A,FALSE,"SUMMARY"}</definedName>
    <definedName name="OPEX3" localSheetId="3" hidden="1">{#N/A,#N/A,FALSE,"COMMON";#N/A,#N/A,FALSE,"HUB";#N/A,#N/A,FALSE,"SUMMARY"}</definedName>
    <definedName name="OPEX3" localSheetId="1" hidden="1">{#N/A,#N/A,FALSE,"COMMON";#N/A,#N/A,FALSE,"HUB";#N/A,#N/A,FALSE,"SUMMARY"}</definedName>
    <definedName name="OPEX3" hidden="1">{#N/A,#N/A,FALSE,"COMMON";#N/A,#N/A,FALSE,"HUB";#N/A,#N/A,FALSE,"SUMMARY"}</definedName>
    <definedName name="Ops_Start" localSheetId="0">#REF!</definedName>
    <definedName name="Ops_Start" localSheetId="3">#REF!</definedName>
    <definedName name="Ops_Start" localSheetId="1">#REF!</definedName>
    <definedName name="Ops_Start">#REF!</definedName>
    <definedName name="OPTION" localSheetId="0">#REF!</definedName>
    <definedName name="OPTION" localSheetId="3">#REF!</definedName>
    <definedName name="OPTION" localSheetId="1">#REF!</definedName>
    <definedName name="OPTION">#REF!</definedName>
    <definedName name="OPTIONS" localSheetId="0">#REF!</definedName>
    <definedName name="OPTIONS" localSheetId="3">#REF!</definedName>
    <definedName name="OPTIONS" localSheetId="1">#REF!</definedName>
    <definedName name="OPTIONS">#REF!</definedName>
    <definedName name="order_sequence" localSheetId="0">#REF!</definedName>
    <definedName name="order_sequence" localSheetId="3">#REF!</definedName>
    <definedName name="order_sequence" localSheetId="1">#REF!</definedName>
    <definedName name="order_sequence">#REF!</definedName>
    <definedName name="Other_NAG_percentage" localSheetId="0">#REF!</definedName>
    <definedName name="Other_NAG_percentage" localSheetId="3">#REF!</definedName>
    <definedName name="Other_NAG_percentage" localSheetId="1">#REF!</definedName>
    <definedName name="Other_NAG_percentage">#REF!</definedName>
    <definedName name="Other_Past_Capex" localSheetId="0">#REF!</definedName>
    <definedName name="Other_Past_Capex" localSheetId="3">#REF!</definedName>
    <definedName name="Other_Past_Capex" localSheetId="1">#REF!</definedName>
    <definedName name="Other_Past_Capex">#REF!</definedName>
    <definedName name="Other_Past_Undepr_Balance" localSheetId="0">#REF!</definedName>
    <definedName name="Other_Past_Undepr_Balance" localSheetId="3">#REF!</definedName>
    <definedName name="Other_Past_Undepr_Balance" localSheetId="1">#REF!</definedName>
    <definedName name="Other_Past_Undepr_Balance">#REF!</definedName>
    <definedName name="OtherData" localSheetId="0">#REF!</definedName>
    <definedName name="OtherData" localSheetId="3">#REF!</definedName>
    <definedName name="OtherData" localSheetId="1">#REF!</definedName>
    <definedName name="OtherData">#REF!</definedName>
    <definedName name="Overdue_Points" localSheetId="0">#REF!</definedName>
    <definedName name="Overdue_Points" localSheetId="3">#REF!</definedName>
    <definedName name="Overdue_Points" localSheetId="1">#REF!</definedName>
    <definedName name="Overdue_Points">#REF!</definedName>
    <definedName name="overhead_capex_all" localSheetId="0">#REF!</definedName>
    <definedName name="overhead_capex_all" localSheetId="3">#REF!</definedName>
    <definedName name="overhead_capex_all" localSheetId="1">#REF!</definedName>
    <definedName name="overhead_capex_all">#REF!</definedName>
    <definedName name="overhead_capex_all_oml" localSheetId="0">#REF!</definedName>
    <definedName name="overhead_capex_all_oml" localSheetId="3">#REF!</definedName>
    <definedName name="overhead_capex_all_oml" localSheetId="1">#REF!</definedName>
    <definedName name="overhead_capex_all_oml">#REF!</definedName>
    <definedName name="overhead_capex_nfa" localSheetId="0">#REF!</definedName>
    <definedName name="overhead_capex_nfa" localSheetId="3">#REF!</definedName>
    <definedName name="overhead_capex_nfa" localSheetId="1">#REF!</definedName>
    <definedName name="overhead_capex_nfa">#REF!</definedName>
    <definedName name="overhead_capex_nfa_oml" localSheetId="0">#REF!</definedName>
    <definedName name="overhead_capex_nfa_oml" localSheetId="3">#REF!</definedName>
    <definedName name="overhead_capex_nfa_oml" localSheetId="1">#REF!</definedName>
    <definedName name="overhead_capex_nfa_oml">#REF!</definedName>
    <definedName name="overhead_capex_oil" localSheetId="0">#REF!</definedName>
    <definedName name="overhead_capex_oil" localSheetId="3">#REF!</definedName>
    <definedName name="overhead_capex_oil" localSheetId="1">#REF!</definedName>
    <definedName name="overhead_capex_oil">#REF!</definedName>
    <definedName name="overhead_capex_oil_oml" localSheetId="0">#REF!</definedName>
    <definedName name="overhead_capex_oil_oml" localSheetId="3">#REF!</definedName>
    <definedName name="overhead_capex_oil_oml" localSheetId="1">#REF!</definedName>
    <definedName name="overhead_capex_oil_oml">#REF!</definedName>
    <definedName name="Overhead_from_manual_Q2_adjustments" localSheetId="0">#REF!</definedName>
    <definedName name="Overhead_from_manual_Q2_adjustments" localSheetId="3">#REF!</definedName>
    <definedName name="Overhead_from_manual_Q2_adjustments" localSheetId="1">#REF!</definedName>
    <definedName name="Overhead_from_manual_Q2_adjustments">#REF!</definedName>
    <definedName name="overhead_switch" localSheetId="0">#REF!</definedName>
    <definedName name="overhead_switch" localSheetId="3">#REF!</definedName>
    <definedName name="overhead_switch" localSheetId="1">#REF!</definedName>
    <definedName name="overhead_switch">#REF!</definedName>
    <definedName name="P_gas_Total" localSheetId="0">#REF!</definedName>
    <definedName name="P_gas_Total" localSheetId="3">#REF!</definedName>
    <definedName name="P_gas_Total" localSheetId="1">#REF!</definedName>
    <definedName name="P_gas_Total">#REF!</definedName>
    <definedName name="P_lpg_Total" localSheetId="0">#REF!</definedName>
    <definedName name="P_lpg_Total" localSheetId="3">#REF!</definedName>
    <definedName name="P_lpg_Total" localSheetId="1">#REF!</definedName>
    <definedName name="P_lpg_Total">#REF!</definedName>
    <definedName name="P_oil_Total" localSheetId="0">#REF!</definedName>
    <definedName name="P_oil_Total" localSheetId="3">#REF!</definedName>
    <definedName name="P_oil_Total" localSheetId="1">#REF!</definedName>
    <definedName name="P_oil_Total">#REF!</definedName>
    <definedName name="P_wat_Total" localSheetId="0">#REF!</definedName>
    <definedName name="P_wat_Total" localSheetId="3">#REF!</definedName>
    <definedName name="P_wat_Total" localSheetId="1">#REF!</definedName>
    <definedName name="P_wat_Total">#REF!</definedName>
    <definedName name="P1_gas_Inp" localSheetId="0">#REF!</definedName>
    <definedName name="P1_gas_Inp" localSheetId="3">#REF!</definedName>
    <definedName name="P1_gas_Inp" localSheetId="1">#REF!</definedName>
    <definedName name="P1_gas_Inp">#REF!</definedName>
    <definedName name="P1_lpg_Inp" localSheetId="0">#REF!</definedName>
    <definedName name="P1_lpg_Inp" localSheetId="3">#REF!</definedName>
    <definedName name="P1_lpg_Inp" localSheetId="1">#REF!</definedName>
    <definedName name="P1_lpg_Inp">#REF!</definedName>
    <definedName name="P1_oil_Inp" localSheetId="0">#REF!</definedName>
    <definedName name="P1_oil_Inp" localSheetId="3">#REF!</definedName>
    <definedName name="P1_oil_Inp" localSheetId="1">#REF!</definedName>
    <definedName name="P1_oil_Inp">#REF!</definedName>
    <definedName name="P1_oil_prod">[27]Sheet1!$D$14:$AZ$14</definedName>
    <definedName name="P1_wat_Inp" localSheetId="0">#REF!</definedName>
    <definedName name="P1_wat_Inp" localSheetId="3">#REF!</definedName>
    <definedName name="P1_wat_Inp" localSheetId="1">#REF!</definedName>
    <definedName name="P1_wat_Inp">#REF!</definedName>
    <definedName name="P100_Calc" localSheetId="0">#REF!</definedName>
    <definedName name="P100_Calc" localSheetId="3">#REF!</definedName>
    <definedName name="P100_Calc" localSheetId="1">#REF!</definedName>
    <definedName name="P100_Calc">#REF!</definedName>
    <definedName name="P100A_Calc" localSheetId="0">#REF!</definedName>
    <definedName name="P100A_Calc" localSheetId="3">#REF!</definedName>
    <definedName name="P100A_Calc" localSheetId="1">#REF!</definedName>
    <definedName name="P100A_Calc">#REF!</definedName>
    <definedName name="P110_Calc" localSheetId="0">#REF!</definedName>
    <definedName name="P110_Calc" localSheetId="3">#REF!</definedName>
    <definedName name="P110_Calc" localSheetId="1">#REF!</definedName>
    <definedName name="P110_Calc">#REF!</definedName>
    <definedName name="P110A_Calc" localSheetId="0">#REF!</definedName>
    <definedName name="P110A_Calc" localSheetId="3">#REF!</definedName>
    <definedName name="P110A_Calc" localSheetId="1">#REF!</definedName>
    <definedName name="P110A_Calc">#REF!</definedName>
    <definedName name="P111.01_Calc" localSheetId="0">#REF!</definedName>
    <definedName name="P111.01_Calc" localSheetId="3">#REF!</definedName>
    <definedName name="P111.01_Calc" localSheetId="1">#REF!</definedName>
    <definedName name="P111.01_Calc">#REF!</definedName>
    <definedName name="P111.01_Input">'[5]Data Entry'!$D$4:$M$4</definedName>
    <definedName name="P111.01A_Calc" localSheetId="0">#REF!</definedName>
    <definedName name="P111.01A_Calc" localSheetId="3">#REF!</definedName>
    <definedName name="P111.01A_Calc" localSheetId="1">#REF!</definedName>
    <definedName name="P111.01A_Calc">#REF!</definedName>
    <definedName name="P111.01a_Input">'[5]Data Entry'!$D$84:$M$84</definedName>
    <definedName name="P111.02_Calc" localSheetId="0">#REF!</definedName>
    <definedName name="P111.02_Calc" localSheetId="3">#REF!</definedName>
    <definedName name="P111.02_Calc" localSheetId="1">#REF!</definedName>
    <definedName name="P111.02_Calc">#REF!</definedName>
    <definedName name="P111.02_Input">'[5]Data Entry'!$D$7:$M$7</definedName>
    <definedName name="P111.02A_Calc" localSheetId="0">#REF!</definedName>
    <definedName name="P111.02A_Calc" localSheetId="3">#REF!</definedName>
    <definedName name="P111.02A_Calc" localSheetId="1">#REF!</definedName>
    <definedName name="P111.02A_Calc">#REF!</definedName>
    <definedName name="P111.02a_Input">'[5]Data Entry'!$D$87:$M$87</definedName>
    <definedName name="P112.02_Calc" localSheetId="0">#REF!</definedName>
    <definedName name="P112.02_Calc" localSheetId="3">#REF!</definedName>
    <definedName name="P112.02_Calc" localSheetId="1">#REF!</definedName>
    <definedName name="P112.02_Calc">#REF!</definedName>
    <definedName name="P112.02_Input">'[5]Data Entry'!$D$8:$M$8</definedName>
    <definedName name="P112.02A_Calc" localSheetId="0">#REF!</definedName>
    <definedName name="P112.02A_Calc" localSheetId="3">#REF!</definedName>
    <definedName name="P112.02A_Calc" localSheetId="1">#REF!</definedName>
    <definedName name="P112.02A_Calc">#REF!</definedName>
    <definedName name="P112.02a_Input">'[5]Data Entry'!$D$88:$M$88</definedName>
    <definedName name="P113_Calc" localSheetId="0">#REF!</definedName>
    <definedName name="P113_Calc" localSheetId="3">#REF!</definedName>
    <definedName name="P113_Calc" localSheetId="1">#REF!</definedName>
    <definedName name="P113_Calc">#REF!</definedName>
    <definedName name="P113_Input">'[5]Data Entry'!$D$29:$M$29</definedName>
    <definedName name="P120.01_Calc" localSheetId="0">#REF!</definedName>
    <definedName name="P120.01_Calc" localSheetId="3">#REF!</definedName>
    <definedName name="P120.01_Calc" localSheetId="1">#REF!</definedName>
    <definedName name="P120.01_Calc">#REF!</definedName>
    <definedName name="P120.01_Input">'[5]Data Entry'!$D$5:$M$5</definedName>
    <definedName name="P120_Input">'[5]Data Entry'!$D$9:$M$9</definedName>
    <definedName name="P120A_Calc" localSheetId="0">#REF!</definedName>
    <definedName name="P120A_Calc" localSheetId="3">#REF!</definedName>
    <definedName name="P120A_Calc" localSheetId="1">#REF!</definedName>
    <definedName name="P120A_Calc">#REF!</definedName>
    <definedName name="P120a_Input">'[5]Data Entry'!$D$85:$M$85</definedName>
    <definedName name="P2_Calc" localSheetId="0">#REF!</definedName>
    <definedName name="P2_Calc" localSheetId="3">#REF!</definedName>
    <definedName name="P2_Calc" localSheetId="1">#REF!</definedName>
    <definedName name="P2_Calc">#REF!</definedName>
    <definedName name="P2_gas_Inp" localSheetId="0">#REF!</definedName>
    <definedName name="P2_gas_Inp" localSheetId="3">#REF!</definedName>
    <definedName name="P2_gas_Inp" localSheetId="1">#REF!</definedName>
    <definedName name="P2_gas_Inp">#REF!</definedName>
    <definedName name="P2_lpg_Inp" localSheetId="0">#REF!</definedName>
    <definedName name="P2_lpg_Inp" localSheetId="3">#REF!</definedName>
    <definedName name="P2_lpg_Inp" localSheetId="1">#REF!</definedName>
    <definedName name="P2_lpg_Inp">#REF!</definedName>
    <definedName name="P2_oil_Inp" localSheetId="0">#REF!</definedName>
    <definedName name="P2_oil_Inp" localSheetId="3">#REF!</definedName>
    <definedName name="P2_oil_Inp" localSheetId="1">#REF!</definedName>
    <definedName name="P2_oil_Inp">#REF!</definedName>
    <definedName name="P2_wat_Inp" localSheetId="0">#REF!</definedName>
    <definedName name="P2_wat_Inp" localSheetId="3">#REF!</definedName>
    <definedName name="P2_wat_Inp" localSheetId="1">#REF!</definedName>
    <definedName name="P2_wat_Inp">#REF!</definedName>
    <definedName name="P210.02_Calc" localSheetId="0">#REF!</definedName>
    <definedName name="P210.02_Calc" localSheetId="3">#REF!</definedName>
    <definedName name="P210.02_Calc" localSheetId="1">#REF!</definedName>
    <definedName name="P210.02_Calc">#REF!</definedName>
    <definedName name="P210.02_Input">'[5]Data Entry'!$D$10:$M$10</definedName>
    <definedName name="P210.03_Calc" localSheetId="0">#REF!</definedName>
    <definedName name="P210.03_Calc" localSheetId="3">#REF!</definedName>
    <definedName name="P210.03_Calc" localSheetId="1">#REF!</definedName>
    <definedName name="P210.03_Calc">#REF!</definedName>
    <definedName name="P210.03_Input">'[5]Data Entry'!$D$11:$M$11</definedName>
    <definedName name="P210_Calc" localSheetId="0">#REF!</definedName>
    <definedName name="P210_Calc" localSheetId="3">#REF!</definedName>
    <definedName name="P210_Calc" localSheetId="1">#REF!</definedName>
    <definedName name="P210_Calc">#REF!</definedName>
    <definedName name="P210A_Calc" localSheetId="0">#REF!</definedName>
    <definedName name="P210A_Calc" localSheetId="3">#REF!</definedName>
    <definedName name="P210A_Calc" localSheetId="1">#REF!</definedName>
    <definedName name="P210A_Calc">#REF!</definedName>
    <definedName name="P220_Calc" localSheetId="0">#REF!</definedName>
    <definedName name="P220_Calc" localSheetId="3">#REF!</definedName>
    <definedName name="P220_Calc" localSheetId="1">#REF!</definedName>
    <definedName name="P220_Calc">#REF!</definedName>
    <definedName name="P220A_Calc" localSheetId="0">#REF!</definedName>
    <definedName name="P220A_Calc" localSheetId="3">#REF!</definedName>
    <definedName name="P220A_Calc" localSheetId="1">#REF!</definedName>
    <definedName name="P220A_Calc">#REF!</definedName>
    <definedName name="P225_Calc" localSheetId="0">#REF!</definedName>
    <definedName name="P225_Calc" localSheetId="3">#REF!</definedName>
    <definedName name="P225_Calc" localSheetId="1">#REF!</definedName>
    <definedName name="P225_Calc">#REF!</definedName>
    <definedName name="P225_Input">'[5]Data Entry'!$D$33:$M$33</definedName>
    <definedName name="P230_Calc" localSheetId="0">#REF!</definedName>
    <definedName name="P230_Calc" localSheetId="3">#REF!</definedName>
    <definedName name="P230_Calc" localSheetId="1">#REF!</definedName>
    <definedName name="P230_Calc">#REF!</definedName>
    <definedName name="P230A_Calc" localSheetId="0">#REF!</definedName>
    <definedName name="P230A_Calc" localSheetId="3">#REF!</definedName>
    <definedName name="P230A_Calc" localSheetId="1">#REF!</definedName>
    <definedName name="P230A_Calc">#REF!</definedName>
    <definedName name="P231_Calc" localSheetId="0">#REF!</definedName>
    <definedName name="P231_Calc" localSheetId="3">#REF!</definedName>
    <definedName name="P231_Calc" localSheetId="1">#REF!</definedName>
    <definedName name="P231_Calc">#REF!</definedName>
    <definedName name="P231A_Calc" localSheetId="0">#REF!</definedName>
    <definedName name="P231A_Calc" localSheetId="3">#REF!</definedName>
    <definedName name="P231A_Calc" localSheetId="1">#REF!</definedName>
    <definedName name="P231A_Calc">#REF!</definedName>
    <definedName name="P236_Calc" localSheetId="0">#REF!</definedName>
    <definedName name="P236_Calc" localSheetId="3">#REF!</definedName>
    <definedName name="P236_Calc" localSheetId="1">#REF!</definedName>
    <definedName name="P236_Calc">#REF!</definedName>
    <definedName name="P236_Input">'[5]Data Entry'!$D$12:$M$12</definedName>
    <definedName name="P240_Calc" localSheetId="0">#REF!</definedName>
    <definedName name="P240_Calc" localSheetId="3">#REF!</definedName>
    <definedName name="P240_Calc" localSheetId="1">#REF!</definedName>
    <definedName name="P240_Calc">#REF!</definedName>
    <definedName name="P240A_Calc" localSheetId="0">#REF!</definedName>
    <definedName name="P240A_Calc" localSheetId="3">#REF!</definedName>
    <definedName name="P240A_Calc" localSheetId="1">#REF!</definedName>
    <definedName name="P240A_Calc">#REF!</definedName>
    <definedName name="P241.02_Calc" localSheetId="0">#REF!</definedName>
    <definedName name="P241.02_Calc" localSheetId="3">#REF!</definedName>
    <definedName name="P241.02_Calc" localSheetId="1">#REF!</definedName>
    <definedName name="P241.02_Calc">#REF!</definedName>
    <definedName name="P242_Calc" localSheetId="0">#REF!</definedName>
    <definedName name="P242_Calc" localSheetId="3">#REF!</definedName>
    <definedName name="P242_Calc" localSheetId="1">#REF!</definedName>
    <definedName name="P242_Calc">#REF!</definedName>
    <definedName name="P243_Calc" localSheetId="0">#REF!</definedName>
    <definedName name="P243_Calc" localSheetId="3">#REF!</definedName>
    <definedName name="P243_Calc" localSheetId="1">#REF!</definedName>
    <definedName name="P243_Calc">#REF!</definedName>
    <definedName name="P243_Input">'[5]Data Entry'!$D$13:$M$13</definedName>
    <definedName name="P244_Calc" localSheetId="0">#REF!</definedName>
    <definedName name="P244_Calc" localSheetId="3">#REF!</definedName>
    <definedName name="P244_Calc" localSheetId="1">#REF!</definedName>
    <definedName name="P244_Calc">#REF!</definedName>
    <definedName name="P244_Input">'[5]Data Entry'!$D$14:$M$14</definedName>
    <definedName name="P250_Calc">'[3]Automated Profit &amp; Loss'!$E$36:$N$36</definedName>
    <definedName name="P250A_Calc" localSheetId="0">#REF!</definedName>
    <definedName name="P250A_Calc" localSheetId="3">#REF!</definedName>
    <definedName name="P250A_Calc" localSheetId="1">#REF!</definedName>
    <definedName name="P250A_Calc">#REF!</definedName>
    <definedName name="P251_Calc" localSheetId="0">#REF!</definedName>
    <definedName name="P251_Calc" localSheetId="3">#REF!</definedName>
    <definedName name="P251_Calc" localSheetId="1">#REF!</definedName>
    <definedName name="P251_Calc">#REF!</definedName>
    <definedName name="P252_Calc" localSheetId="0">#REF!</definedName>
    <definedName name="P252_Calc" localSheetId="3">#REF!</definedName>
    <definedName name="P252_Calc" localSheetId="1">#REF!</definedName>
    <definedName name="P252_Calc">#REF!</definedName>
    <definedName name="P253_Calc" localSheetId="0">#REF!</definedName>
    <definedName name="P253_Calc" localSheetId="3">#REF!</definedName>
    <definedName name="P253_Calc" localSheetId="1">#REF!</definedName>
    <definedName name="P253_Calc">#REF!</definedName>
    <definedName name="P253_Input">'[5]Data Entry'!$D$15:$M$15</definedName>
    <definedName name="P253a_Input">'[5]Data Entry'!$D$89:$M$89</definedName>
    <definedName name="P260A_Calc" localSheetId="0">#REF!</definedName>
    <definedName name="P260A_Calc" localSheetId="3">#REF!</definedName>
    <definedName name="P260A_Calc" localSheetId="1">#REF!</definedName>
    <definedName name="P260A_Calc">#REF!</definedName>
    <definedName name="P260a_Input">'[5]Data Entry'!$D$90:$M$90</definedName>
    <definedName name="P261.01_Calc" localSheetId="0">#REF!</definedName>
    <definedName name="P261.01_Calc" localSheetId="3">#REF!</definedName>
    <definedName name="P261.01_Calc" localSheetId="1">#REF!</definedName>
    <definedName name="P261.01_Calc">#REF!</definedName>
    <definedName name="P261.01_Input">'[5]Data Entry'!$D$16:$M$16</definedName>
    <definedName name="P261.03_Calc" localSheetId="0">#REF!</definedName>
    <definedName name="P261.03_Calc" localSheetId="3">#REF!</definedName>
    <definedName name="P261.03_Calc" localSheetId="1">#REF!</definedName>
    <definedName name="P261.03_Calc">#REF!</definedName>
    <definedName name="P261.03_Input">'[5]Data Entry'!$D$6:$M$6</definedName>
    <definedName name="P261.05_Calc" localSheetId="0">#REF!</definedName>
    <definedName name="P261.05_Calc" localSheetId="3">#REF!</definedName>
    <definedName name="P261.05_Calc" localSheetId="1">#REF!</definedName>
    <definedName name="P261.05_Calc">#REF!</definedName>
    <definedName name="P261.05_Input">'[5]Data Entry'!$D$17:$M$17</definedName>
    <definedName name="P261_Calc">'[3]Automated Profit &amp; Loss'!$E$41:$N$41</definedName>
    <definedName name="P262_Calc" localSheetId="0">#REF!</definedName>
    <definedName name="P262_Calc" localSheetId="3">#REF!</definedName>
    <definedName name="P262_Calc" localSheetId="1">#REF!</definedName>
    <definedName name="P262_Calc">#REF!</definedName>
    <definedName name="P262_Input">'[5]Data Entry'!$D$34:$M$34</definedName>
    <definedName name="P263_Calc">'[3]Automated Profit &amp; Loss'!$E$46:$N$46</definedName>
    <definedName name="P263_Input">'[5]Data Entry'!$D$18:$M$18</definedName>
    <definedName name="P2A_Calc" localSheetId="0">#REF!</definedName>
    <definedName name="P2A_Calc" localSheetId="3">#REF!</definedName>
    <definedName name="P2A_Calc" localSheetId="1">#REF!</definedName>
    <definedName name="P2A_Calc">#REF!</definedName>
    <definedName name="P3_Calc" localSheetId="0">#REF!</definedName>
    <definedName name="P3_Calc" localSheetId="3">#REF!</definedName>
    <definedName name="P3_Calc" localSheetId="1">#REF!</definedName>
    <definedName name="P3_Calc">#REF!</definedName>
    <definedName name="P3_gas_Inp" localSheetId="0">#REF!</definedName>
    <definedName name="P3_gas_Inp" localSheetId="3">#REF!</definedName>
    <definedName name="P3_gas_Inp" localSheetId="1">#REF!</definedName>
    <definedName name="P3_gas_Inp">#REF!</definedName>
    <definedName name="P3_lpg_Inp" localSheetId="0">#REF!</definedName>
    <definedName name="P3_lpg_Inp" localSheetId="3">#REF!</definedName>
    <definedName name="P3_lpg_Inp" localSheetId="1">#REF!</definedName>
    <definedName name="P3_lpg_Inp">#REF!</definedName>
    <definedName name="P3_oil_Inp" localSheetId="0">#REF!</definedName>
    <definedName name="P3_oil_Inp" localSheetId="3">#REF!</definedName>
    <definedName name="P3_oil_Inp" localSheetId="1">#REF!</definedName>
    <definedName name="P3_oil_Inp">#REF!</definedName>
    <definedName name="P3_wat_Inp" localSheetId="0">#REF!</definedName>
    <definedName name="P3_wat_Inp" localSheetId="3">#REF!</definedName>
    <definedName name="P3_wat_Inp" localSheetId="1">#REF!</definedName>
    <definedName name="P3_wat_Inp">#REF!</definedName>
    <definedName name="P300_Calc" localSheetId="0">#REF!</definedName>
    <definedName name="P300_Calc" localSheetId="3">#REF!</definedName>
    <definedName name="P300_Calc" localSheetId="1">#REF!</definedName>
    <definedName name="P300_Calc">#REF!</definedName>
    <definedName name="P300A_Calc" localSheetId="0">#REF!</definedName>
    <definedName name="P300A_Calc" localSheetId="3">#REF!</definedName>
    <definedName name="P300A_Calc" localSheetId="1">#REF!</definedName>
    <definedName name="P300A_Calc">#REF!</definedName>
    <definedName name="P310A_Calc" localSheetId="0">#REF!</definedName>
    <definedName name="P310A_Calc" localSheetId="3">#REF!</definedName>
    <definedName name="P310A_Calc" localSheetId="1">#REF!</definedName>
    <definedName name="P310A_Calc">#REF!</definedName>
    <definedName name="P310a_Input">'[5]Data Entry'!$D$93:$M$93</definedName>
    <definedName name="P311_Calc">'[3]Automated Profit &amp; Loss'!$E$52:$N$52</definedName>
    <definedName name="P311_Input">'[5]Data Entry'!$D$22:$M$22</definedName>
    <definedName name="P320_P324_Calc" localSheetId="0">#REF!</definedName>
    <definedName name="P320_P324_Calc" localSheetId="3">#REF!</definedName>
    <definedName name="P320_P324_Calc" localSheetId="1">#REF!</definedName>
    <definedName name="P320_P324_Calc">#REF!</definedName>
    <definedName name="P320A_Calc" localSheetId="0">#REF!</definedName>
    <definedName name="P320A_Calc" localSheetId="3">#REF!</definedName>
    <definedName name="P320A_Calc" localSheetId="1">#REF!</definedName>
    <definedName name="P320A_Calc">#REF!</definedName>
    <definedName name="P320a_Input">'[5]Data Entry'!$D$94:$M$94</definedName>
    <definedName name="P321.03_Calc" localSheetId="0">#REF!</definedName>
    <definedName name="P321.03_Calc" localSheetId="3">#REF!</definedName>
    <definedName name="P321.03_Calc" localSheetId="1">#REF!</definedName>
    <definedName name="P321.03_Calc">#REF!</definedName>
    <definedName name="P321.03_Input">'[5]Data Entry'!$D$24:$M$24</definedName>
    <definedName name="P321.04_Calc" localSheetId="0">#REF!</definedName>
    <definedName name="P321.04_Calc" localSheetId="3">#REF!</definedName>
    <definedName name="P321.04_Calc" localSheetId="1">#REF!</definedName>
    <definedName name="P321.04_Calc">#REF!</definedName>
    <definedName name="P321.04_Input">'[5]Data Entry'!$D$23:$M$23</definedName>
    <definedName name="P322_Calc" localSheetId="0">#REF!</definedName>
    <definedName name="P322_Calc" localSheetId="3">#REF!</definedName>
    <definedName name="P322_Calc" localSheetId="1">#REF!</definedName>
    <definedName name="P322_Calc">#REF!</definedName>
    <definedName name="P322_Input">'[5]Data Entry'!$D$25:$M$25</definedName>
    <definedName name="P323_Calc" localSheetId="0">#REF!</definedName>
    <definedName name="P323_Calc" localSheetId="3">#REF!</definedName>
    <definedName name="P323_Calc" localSheetId="1">#REF!</definedName>
    <definedName name="P323_Calc">#REF!</definedName>
    <definedName name="P324_Calc">'[3]Automated Profit &amp; Loss'!$E$57:$N$57</definedName>
    <definedName name="P324_Input">'[5]Data Entry'!$D$21:$M$21</definedName>
    <definedName name="P340A_Calc" localSheetId="0">#REF!</definedName>
    <definedName name="P340A_Calc" localSheetId="3">#REF!</definedName>
    <definedName name="P340A_Calc" localSheetId="1">#REF!</definedName>
    <definedName name="P340A_Calc">#REF!</definedName>
    <definedName name="P340a_Input">'[5]Data Entry'!$D$91:$M$91</definedName>
    <definedName name="P4_gas_Inp" localSheetId="0">#REF!</definedName>
    <definedName name="P4_gas_Inp" localSheetId="3">#REF!</definedName>
    <definedName name="P4_gas_Inp" localSheetId="1">#REF!</definedName>
    <definedName name="P4_gas_Inp">#REF!</definedName>
    <definedName name="P4_lpg_Inp" localSheetId="0">#REF!</definedName>
    <definedName name="P4_lpg_Inp" localSheetId="3">#REF!</definedName>
    <definedName name="P4_lpg_Inp" localSheetId="1">#REF!</definedName>
    <definedName name="P4_lpg_Inp">#REF!</definedName>
    <definedName name="P4_oil_Inp" localSheetId="0">#REF!</definedName>
    <definedName name="P4_oil_Inp" localSheetId="3">#REF!</definedName>
    <definedName name="P4_oil_Inp" localSheetId="1">#REF!</definedName>
    <definedName name="P4_oil_Inp">#REF!</definedName>
    <definedName name="P4_wat_Inp" localSheetId="0">#REF!</definedName>
    <definedName name="P4_wat_Inp" localSheetId="3">#REF!</definedName>
    <definedName name="P4_wat_Inp" localSheetId="1">#REF!</definedName>
    <definedName name="P4_wat_Inp">#REF!</definedName>
    <definedName name="P400_Calc" localSheetId="0">#REF!</definedName>
    <definedName name="P400_Calc" localSheetId="3">#REF!</definedName>
    <definedName name="P400_Calc" localSheetId="1">#REF!</definedName>
    <definedName name="P400_Calc">#REF!</definedName>
    <definedName name="P400A_Calc" localSheetId="0">#REF!</definedName>
    <definedName name="P400A_Calc" localSheetId="3">#REF!</definedName>
    <definedName name="P400A_Calc" localSheetId="1">#REF!</definedName>
    <definedName name="P400A_Calc">#REF!</definedName>
    <definedName name="P400N_Input">'[5]Data Entry'!$D$28:$M$28</definedName>
    <definedName name="P410_Calc">'[3]Automated Profit &amp; Loss'!$E$62:$N$62</definedName>
    <definedName name="P410A_Calc" localSheetId="0">#REF!</definedName>
    <definedName name="P410A_Calc" localSheetId="3">#REF!</definedName>
    <definedName name="P410A_Calc" localSheetId="1">#REF!</definedName>
    <definedName name="P410A_Calc">#REF!</definedName>
    <definedName name="P410a_Input">'[5]Data Entry'!$D$92:$M$92</definedName>
    <definedName name="P412_Calc" localSheetId="0">#REF!</definedName>
    <definedName name="P412_Calc" localSheetId="3">#REF!</definedName>
    <definedName name="P412_Calc" localSheetId="1">#REF!</definedName>
    <definedName name="P412_Calc">#REF!</definedName>
    <definedName name="P412_Input">'[5]Data Entry'!$D$26:$M$26</definedName>
    <definedName name="P413_Calc" localSheetId="0">#REF!</definedName>
    <definedName name="P413_Calc" localSheetId="3">#REF!</definedName>
    <definedName name="P413_Calc" localSheetId="1">#REF!</definedName>
    <definedName name="P413_Calc">#REF!</definedName>
    <definedName name="P413_Input">'[5]Data Entry'!$D$19:$M$19</definedName>
    <definedName name="P420_Calc" localSheetId="0">#REF!</definedName>
    <definedName name="P420_Calc" localSheetId="3">#REF!</definedName>
    <definedName name="P420_Calc" localSheetId="1">#REF!</definedName>
    <definedName name="P420_Calc">#REF!</definedName>
    <definedName name="P420A_Calc" localSheetId="0">#REF!</definedName>
    <definedName name="P420A_Calc" localSheetId="3">#REF!</definedName>
    <definedName name="P420A_Calc" localSheetId="1">#REF!</definedName>
    <definedName name="P420A_Calc">#REF!</definedName>
    <definedName name="P420a_Input">'[5]Data Entry'!$D$95:$M$95</definedName>
    <definedName name="P421_Calc" localSheetId="0">#REF!</definedName>
    <definedName name="P421_Calc" localSheetId="3">#REF!</definedName>
    <definedName name="P421_Calc" localSheetId="1">#REF!</definedName>
    <definedName name="P421_Calc">#REF!</definedName>
    <definedName name="P421_Input">'[5]Data Entry'!$D$27:$M$27</definedName>
    <definedName name="P422_Calc" localSheetId="0">#REF!</definedName>
    <definedName name="P422_Calc" localSheetId="3">#REF!</definedName>
    <definedName name="P422_Calc" localSheetId="1">#REF!</definedName>
    <definedName name="P422_Calc">#REF!</definedName>
    <definedName name="P422_Input">'[5]Data Entry'!$D$20:$M$20</definedName>
    <definedName name="P5_Calc">'[3]Automated Profit &amp; Loss'!$E$70:$N$70</definedName>
    <definedName name="P5A_Calc" localSheetId="0">#REF!</definedName>
    <definedName name="P5A_Calc" localSheetId="3">#REF!</definedName>
    <definedName name="P5A_Calc" localSheetId="1">#REF!</definedName>
    <definedName name="P5A_Calc">#REF!</definedName>
    <definedName name="P600_Input">'[5]Data Entry'!$D$35:$M$35</definedName>
    <definedName name="Page_1" localSheetId="0">#REF!</definedName>
    <definedName name="Page_1" localSheetId="3">#REF!</definedName>
    <definedName name="Page_1" localSheetId="1">#REF!</definedName>
    <definedName name="Page_1">#REF!</definedName>
    <definedName name="Page_2" localSheetId="0">#REF!</definedName>
    <definedName name="Page_2" localSheetId="3">#REF!</definedName>
    <definedName name="Page_2" localSheetId="1">#REF!</definedName>
    <definedName name="Page_2">#REF!</definedName>
    <definedName name="Paid">'[32]BASE DATA'!$A$29:$A$31</definedName>
    <definedName name="PAO">'[33]Budget Data SAP'!$A$1:$AE$170</definedName>
    <definedName name="Participation_Appraisal_Capex_NOC" localSheetId="0">#REF!</definedName>
    <definedName name="Participation_Appraisal_Capex_NOC" localSheetId="3">#REF!</definedName>
    <definedName name="Participation_Appraisal_Capex_NOC" localSheetId="1">#REF!</definedName>
    <definedName name="Participation_Appraisal_Capex_NOC">#REF!</definedName>
    <definedName name="Participation_Appraisal_Capex_Other" localSheetId="0">#REF!</definedName>
    <definedName name="Participation_Appraisal_Capex_Other" localSheetId="3">#REF!</definedName>
    <definedName name="Participation_Appraisal_Capex_Other" localSheetId="1">#REF!</definedName>
    <definedName name="Participation_Appraisal_Capex_Other">#REF!</definedName>
    <definedName name="Participation_Appraisal_Opex_NOC" localSheetId="0">#REF!</definedName>
    <definedName name="Participation_Appraisal_Opex_NOC" localSheetId="3">#REF!</definedName>
    <definedName name="Participation_Appraisal_Opex_NOC" localSheetId="1">#REF!</definedName>
    <definedName name="Participation_Appraisal_Opex_NOC">#REF!</definedName>
    <definedName name="Participation_Appraisal_Opex_Other" localSheetId="0">#REF!</definedName>
    <definedName name="Participation_Appraisal_Opex_Other" localSheetId="3">#REF!</definedName>
    <definedName name="Participation_Appraisal_Opex_Other" localSheetId="1">#REF!</definedName>
    <definedName name="Participation_Appraisal_Opex_Other">#REF!</definedName>
    <definedName name="Participation_Development_Capex_NOC" localSheetId="0">#REF!</definedName>
    <definedName name="Participation_Development_Capex_NOC" localSheetId="3">#REF!</definedName>
    <definedName name="Participation_Development_Capex_NOC" localSheetId="1">#REF!</definedName>
    <definedName name="Participation_Development_Capex_NOC">#REF!</definedName>
    <definedName name="Participation_Development_Capex_Other" localSheetId="0">#REF!</definedName>
    <definedName name="Participation_Development_Capex_Other" localSheetId="3">#REF!</definedName>
    <definedName name="Participation_Development_Capex_Other" localSheetId="1">#REF!</definedName>
    <definedName name="Participation_Development_Capex_Other">#REF!</definedName>
    <definedName name="Participation_Development_Capex_Shell" localSheetId="0">#REF!</definedName>
    <definedName name="Participation_Development_Capex_Shell" localSheetId="3">#REF!</definedName>
    <definedName name="Participation_Development_Capex_Shell" localSheetId="1">#REF!</definedName>
    <definedName name="Participation_Development_Capex_Shell">#REF!</definedName>
    <definedName name="Participation_Development_Opex_NOC" localSheetId="0">#REF!</definedName>
    <definedName name="Participation_Development_Opex_NOC" localSheetId="3">#REF!</definedName>
    <definedName name="Participation_Development_Opex_NOC" localSheetId="1">#REF!</definedName>
    <definedName name="Participation_Development_Opex_NOC">#REF!</definedName>
    <definedName name="Participation_Development_Opex_Other" localSheetId="0">#REF!</definedName>
    <definedName name="Participation_Development_Opex_Other" localSheetId="3">#REF!</definedName>
    <definedName name="Participation_Development_Opex_Other" localSheetId="1">#REF!</definedName>
    <definedName name="Participation_Development_Opex_Other">#REF!</definedName>
    <definedName name="Participation_Exploration_Capex_NOC" localSheetId="0">#REF!</definedName>
    <definedName name="Participation_Exploration_Capex_NOC" localSheetId="3">#REF!</definedName>
    <definedName name="Participation_Exploration_Capex_NOC" localSheetId="1">#REF!</definedName>
    <definedName name="Participation_Exploration_Capex_NOC">#REF!</definedName>
    <definedName name="Participation_Exploration_Capex_Other" localSheetId="0">#REF!</definedName>
    <definedName name="Participation_Exploration_Capex_Other" localSheetId="3">#REF!</definedName>
    <definedName name="Participation_Exploration_Capex_Other" localSheetId="1">#REF!</definedName>
    <definedName name="Participation_Exploration_Capex_Other">#REF!</definedName>
    <definedName name="Participation_Exploration_Opex_NOC" localSheetId="0">#REF!</definedName>
    <definedName name="Participation_Exploration_Opex_NOC" localSheetId="3">#REF!</definedName>
    <definedName name="Participation_Exploration_Opex_NOC" localSheetId="1">#REF!</definedName>
    <definedName name="Participation_Exploration_Opex_NOC">#REF!</definedName>
    <definedName name="Participation_Exploration_Opex_Other" localSheetId="0">#REF!</definedName>
    <definedName name="Participation_Exploration_Opex_Other" localSheetId="3">#REF!</definedName>
    <definedName name="Participation_Exploration_Opex_Other" localSheetId="1">#REF!</definedName>
    <definedName name="Participation_Exploration_Opex_Other">#REF!</definedName>
    <definedName name="Participation_Production_NOC" localSheetId="0">#REF!</definedName>
    <definedName name="Participation_Production_NOC" localSheetId="3">#REF!</definedName>
    <definedName name="Participation_Production_NOC" localSheetId="1">#REF!</definedName>
    <definedName name="Participation_Production_NOC">#REF!</definedName>
    <definedName name="Participation_Production_Other" localSheetId="0">#REF!</definedName>
    <definedName name="Participation_Production_Other" localSheetId="3">#REF!</definedName>
    <definedName name="Participation_Production_Other" localSheetId="1">#REF!</definedName>
    <definedName name="Participation_Production_Other">#REF!</definedName>
    <definedName name="PDataRev" localSheetId="0">#REF!</definedName>
    <definedName name="PDataRev" localSheetId="3">#REF!</definedName>
    <definedName name="PDataRev" localSheetId="1">#REF!</definedName>
    <definedName name="PDataRev">#REF!</definedName>
    <definedName name="PDD_Opt_ex_sal" localSheetId="0">#REF!</definedName>
    <definedName name="PDD_Opt_ex_sal" localSheetId="3">#REF!</definedName>
    <definedName name="PDD_Opt_ex_sal" localSheetId="1">#REF!</definedName>
    <definedName name="PDD_Opt_ex_sal">#REF!</definedName>
    <definedName name="pe_kpd_VAR" localSheetId="0">#REF!</definedName>
    <definedName name="pe_kpd_VAR" localSheetId="3">#REF!</definedName>
    <definedName name="pe_kpd_VAR" localSheetId="1">#REF!</definedName>
    <definedName name="pe_kpd_VAR">#REF!</definedName>
    <definedName name="per" localSheetId="0">#REF!</definedName>
    <definedName name="per" localSheetId="3">#REF!</definedName>
    <definedName name="per" localSheetId="1">#REF!</definedName>
    <definedName name="per">#REF!</definedName>
    <definedName name="perf" localSheetId="0">#REF!</definedName>
    <definedName name="perf" localSheetId="3">#REF!</definedName>
    <definedName name="perf" localSheetId="1">#REF!</definedName>
    <definedName name="perf">#REF!</definedName>
    <definedName name="phasing_selection" localSheetId="0">#REF!</definedName>
    <definedName name="phasing_selection" localSheetId="3">#REF!</definedName>
    <definedName name="phasing_selection" localSheetId="1">#REF!</definedName>
    <definedName name="phasing_selection">#REF!</definedName>
    <definedName name="PL_ExplorationExpense_FP14" localSheetId="0">#REF!</definedName>
    <definedName name="PL_ExplorationExpense_FP14" localSheetId="3">#REF!</definedName>
    <definedName name="PL_ExplorationExpense_FP14" localSheetId="1">#REF!</definedName>
    <definedName name="PL_ExplorationExpense_FP14">#REF!</definedName>
    <definedName name="PL_Selling_FP13" localSheetId="0">#REF!</definedName>
    <definedName name="PL_Selling_FP13" localSheetId="3">#REF!</definedName>
    <definedName name="PL_Selling_FP13" localSheetId="1">#REF!</definedName>
    <definedName name="PL_Selling_FP13">#REF!</definedName>
    <definedName name="PL1_Pipeline_Inp" localSheetId="0">#REF!</definedName>
    <definedName name="PL1_Pipeline_Inp" localSheetId="3">#REF!</definedName>
    <definedName name="PL1_Pipeline_Inp" localSheetId="1">#REF!</definedName>
    <definedName name="PL1_Pipeline_Inp">#REF!</definedName>
    <definedName name="PL2_Pipeline_Inp" localSheetId="0">#REF!</definedName>
    <definedName name="PL2_Pipeline_Inp" localSheetId="3">#REF!</definedName>
    <definedName name="PL2_Pipeline_Inp" localSheetId="1">#REF!</definedName>
    <definedName name="PL2_Pipeline_Inp">#REF!</definedName>
    <definedName name="Plan_Unit_Name" localSheetId="0">#REF!</definedName>
    <definedName name="Plan_Unit_Name" localSheetId="3">#REF!</definedName>
    <definedName name="Plan_Unit_Name" localSheetId="1">#REF!</definedName>
    <definedName name="Plan_Unit_Name">#REF!</definedName>
    <definedName name="Planning_Focal_Point" localSheetId="0">#REF!</definedName>
    <definedName name="Planning_Focal_Point" localSheetId="3">#REF!</definedName>
    <definedName name="Planning_Focal_Point" localSheetId="1">#REF!</definedName>
    <definedName name="Planning_Focal_Point">#REF!</definedName>
    <definedName name="PlanQuarterly" localSheetId="0">#REF!</definedName>
    <definedName name="PlanQuarterly" localSheetId="3">#REF!</definedName>
    <definedName name="PlanQuarterly" localSheetId="1">#REF!</definedName>
    <definedName name="PlanQuarterly">#REF!</definedName>
    <definedName name="PlanYTD" localSheetId="0">#REF!</definedName>
    <definedName name="PlanYTD" localSheetId="3">#REF!</definedName>
    <definedName name="PlanYTD" localSheetId="1">#REF!</definedName>
    <definedName name="PlanYTD">#REF!</definedName>
    <definedName name="PmasterName" localSheetId="0">#REF!</definedName>
    <definedName name="PmasterName" localSheetId="3">#REF!</definedName>
    <definedName name="PmasterName" localSheetId="1">#REF!</definedName>
    <definedName name="PmasterName">#REF!</definedName>
    <definedName name="POS_FID">[14]Economics!$K$15</definedName>
    <definedName name="POS_to_FID" localSheetId="0">#REF!</definedName>
    <definedName name="POS_to_FID" localSheetId="3">#REF!</definedName>
    <definedName name="POS_to_FID" localSheetId="1">#REF!</definedName>
    <definedName name="POS_to_FID">#REF!</definedName>
    <definedName name="POVNDRCD" localSheetId="0">[53]FORMS!#REF!</definedName>
    <definedName name="POVNDRCD" localSheetId="3">[53]FORMS!#REF!</definedName>
    <definedName name="POVNDRCD">[53]FORMS!#REF!</definedName>
    <definedName name="Pre_FID_Development_Costs" localSheetId="0">#REF!</definedName>
    <definedName name="Pre_FID_Development_Costs" localSheetId="3">#REF!</definedName>
    <definedName name="Pre_FID_Development_Costs" localSheetId="1">#REF!</definedName>
    <definedName name="Pre_FID_Development_Costs">#REF!</definedName>
    <definedName name="Premise">'[52]Oil Price'!$F$4</definedName>
    <definedName name="Price_Scenario" localSheetId="0">#REF!</definedName>
    <definedName name="Price_Scenario" localSheetId="3">#REF!</definedName>
    <definedName name="Price_Scenario" localSheetId="1">#REF!</definedName>
    <definedName name="Price_Scenario">#REF!</definedName>
    <definedName name="PriceSeries" localSheetId="0">[2]Parameters!#REF!</definedName>
    <definedName name="PriceSeries" localSheetId="3">[2]Parameters!#REF!</definedName>
    <definedName name="PriceSeries">[2]Parameters!#REF!</definedName>
    <definedName name="Print_Area_MI" localSheetId="0">[54]TER2!#REF!</definedName>
    <definedName name="Print_Area_MI" localSheetId="3">[54]TER2!#REF!</definedName>
    <definedName name="Print_Area_MI">[54]TER2!#REF!</definedName>
    <definedName name="prior_data1">[14]Economics!$F$24:$F$27,[14]Economics!$H$24:$H$27,[14]Economics!$F$29:$F$31,[14]Economics!$H$29:$H$31,[14]Economics!$F$40,[14]Economics!$G$40,[14]Economics!$H$40,[14]Economics!$F$43:$F$44,[14]Economics!$H$43:$H$44,[14]Economics!$F$52:$F$54,[14]Economics!$H$52:$H$54</definedName>
    <definedName name="prior_data2">[14]Economics!$F$59,[14]Economics!$H$59,[14]Economics!$F$63,[14]Economics!$H$63,[14]Economics!$F$66:$F$69,[14]Economics!$H$66:$H$69,[14]Economics!$F$71:$F$74,[14]Economics!$H$71:$H$74</definedName>
    <definedName name="PrjGasCapex" localSheetId="0">#REF!</definedName>
    <definedName name="PrjGasCapex" localSheetId="3">#REF!</definedName>
    <definedName name="PrjGasCapex" localSheetId="1">#REF!</definedName>
    <definedName name="PrjGasCapex">#REF!</definedName>
    <definedName name="Prjoilcapex" localSheetId="0">#REF!</definedName>
    <definedName name="Prjoilcapex" localSheetId="3">#REF!</definedName>
    <definedName name="Prjoilcapex" localSheetId="1">#REF!</definedName>
    <definedName name="Prjoilcapex">#REF!</definedName>
    <definedName name="prod_ag" localSheetId="0">#REF!</definedName>
    <definedName name="prod_ag" localSheetId="3">#REF!</definedName>
    <definedName name="prod_ag" localSheetId="1">#REF!</definedName>
    <definedName name="prod_ag">#REF!</definedName>
    <definedName name="prod_boe" localSheetId="0">#REF!</definedName>
    <definedName name="prod_boe" localSheetId="3">#REF!</definedName>
    <definedName name="prod_boe" localSheetId="1">#REF!</definedName>
    <definedName name="prod_boe">#REF!</definedName>
    <definedName name="prod_cond" localSheetId="0">#REF!</definedName>
    <definedName name="prod_cond" localSheetId="3">#REF!</definedName>
    <definedName name="prod_cond" localSheetId="1">#REF!</definedName>
    <definedName name="prod_cond">#REF!</definedName>
    <definedName name="prod_nag" localSheetId="0">#REF!</definedName>
    <definedName name="prod_nag" localSheetId="3">#REF!</definedName>
    <definedName name="prod_nag" localSheetId="1">#REF!</definedName>
    <definedName name="prod_nag">#REF!</definedName>
    <definedName name="prod_oil" localSheetId="0">#REF!</definedName>
    <definedName name="prod_oil" localSheetId="3">#REF!</definedName>
    <definedName name="prod_oil" localSheetId="1">#REF!</definedName>
    <definedName name="prod_oil">#REF!</definedName>
    <definedName name="Prod_Sub_Gas" localSheetId="0">'[8]OPEX Forecast Inputs'!#REF!</definedName>
    <definedName name="Prod_Sub_Gas" localSheetId="3">'[8]OPEX Forecast Inputs'!#REF!</definedName>
    <definedName name="Prod_Sub_Gas">'[8]OPEX Forecast Inputs'!#REF!</definedName>
    <definedName name="Prod_Sub_Gas_Inj" localSheetId="0">'[8]OPEX Forecast Inputs'!#REF!</definedName>
    <definedName name="Prod_Sub_Gas_Inj" localSheetId="3">'[8]OPEX Forecast Inputs'!#REF!</definedName>
    <definedName name="Prod_Sub_Gas_Inj">'[8]OPEX Forecast Inputs'!#REF!</definedName>
    <definedName name="Prod_Sub_H2O_Inj" localSheetId="0">'[8]OPEX Forecast Inputs'!#REF!</definedName>
    <definedName name="Prod_Sub_H2O_Inj" localSheetId="3">'[8]OPEX Forecast Inputs'!#REF!</definedName>
    <definedName name="Prod_Sub_H2O_Inj">'[8]OPEX Forecast Inputs'!#REF!</definedName>
    <definedName name="Prod_Sub_Inf_Horiz" localSheetId="0">'[8]OPEX Forecast Inputs'!#REF!</definedName>
    <definedName name="Prod_Sub_Inf_Horiz" localSheetId="3">'[8]OPEX Forecast Inputs'!#REF!</definedName>
    <definedName name="Prod_Sub_Inf_Horiz">'[8]OPEX Forecast Inputs'!#REF!</definedName>
    <definedName name="Prod_Sub_Inf_Vert" localSheetId="0">'[8]OPEX Forecast Inputs'!#REF!</definedName>
    <definedName name="Prod_Sub_Inf_Vert" localSheetId="3">'[8]OPEX Forecast Inputs'!#REF!</definedName>
    <definedName name="Prod_Sub_Inf_Vert">'[8]OPEX Forecast Inputs'!#REF!</definedName>
    <definedName name="Prod_Sub_Mat_Horiz" localSheetId="0">'[8]OPEX Forecast Inputs'!#REF!</definedName>
    <definedName name="Prod_Sub_Mat_Horiz" localSheetId="3">'[8]OPEX Forecast Inputs'!#REF!</definedName>
    <definedName name="Prod_Sub_Mat_Horiz">'[8]OPEX Forecast Inputs'!#REF!</definedName>
    <definedName name="Prod_Sub_Mat_Vert" localSheetId="0">'[8]OPEX Forecast Inputs'!#REF!</definedName>
    <definedName name="Prod_Sub_Mat_Vert" localSheetId="3">'[8]OPEX Forecast Inputs'!#REF!</definedName>
    <definedName name="Prod_Sub_Mat_Vert">'[8]OPEX Forecast Inputs'!#REF!</definedName>
    <definedName name="Prod_Subsea_Gas" localSheetId="0">'[8]OPEX Forecast Inputs'!#REF!</definedName>
    <definedName name="Prod_Subsea_Gas" localSheetId="3">'[8]OPEX Forecast Inputs'!#REF!</definedName>
    <definedName name="Prod_Subsea_Gas">'[8]OPEX Forecast Inputs'!#REF!</definedName>
    <definedName name="Prod_Subsea_Oil" localSheetId="0">'[8]OPEX Forecast Inputs'!#REF!</definedName>
    <definedName name="Prod_Subsea_Oil" localSheetId="3">'[8]OPEX Forecast Inputs'!#REF!</definedName>
    <definedName name="Prod_Subsea_Oil">'[8]OPEX Forecast Inputs'!#REF!</definedName>
    <definedName name="Prod_Surf_Gas" localSheetId="0">'[8]OPEX Forecast Inputs'!#REF!</definedName>
    <definedName name="Prod_Surf_Gas" localSheetId="3">'[8]OPEX Forecast Inputs'!#REF!</definedName>
    <definedName name="Prod_Surf_Gas">'[8]OPEX Forecast Inputs'!#REF!</definedName>
    <definedName name="Prod_Surf_Gas_Inj" localSheetId="0">'[8]OPEX Forecast Inputs'!#REF!</definedName>
    <definedName name="Prod_Surf_Gas_Inj" localSheetId="3">'[8]OPEX Forecast Inputs'!#REF!</definedName>
    <definedName name="Prod_Surf_Gas_Inj">'[8]OPEX Forecast Inputs'!#REF!</definedName>
    <definedName name="Prod_Surf_H2O_Inj" localSheetId="0">'[8]OPEX Forecast Inputs'!#REF!</definedName>
    <definedName name="Prod_Surf_H2O_Inj" localSheetId="3">'[8]OPEX Forecast Inputs'!#REF!</definedName>
    <definedName name="Prod_Surf_H2O_Inj">'[8]OPEX Forecast Inputs'!#REF!</definedName>
    <definedName name="Prod_Surf_Inf_Horiz" localSheetId="0">'[8]OPEX Forecast Inputs'!#REF!</definedName>
    <definedName name="Prod_Surf_Inf_Horiz" localSheetId="3">'[8]OPEX Forecast Inputs'!#REF!</definedName>
    <definedName name="Prod_Surf_Inf_Horiz">'[8]OPEX Forecast Inputs'!#REF!</definedName>
    <definedName name="Prod_Surf_Inf_Vert" localSheetId="0">'[8]OPEX Forecast Inputs'!#REF!</definedName>
    <definedName name="Prod_Surf_Inf_Vert" localSheetId="3">'[8]OPEX Forecast Inputs'!#REF!</definedName>
    <definedName name="Prod_Surf_Inf_Vert">'[8]OPEX Forecast Inputs'!#REF!</definedName>
    <definedName name="Prod_Surf_Mat_Horiz" localSheetId="0">'[8]OPEX Forecast Inputs'!#REF!</definedName>
    <definedName name="Prod_Surf_Mat_Horiz" localSheetId="3">'[8]OPEX Forecast Inputs'!#REF!</definedName>
    <definedName name="Prod_Surf_Mat_Horiz">'[8]OPEX Forecast Inputs'!#REF!</definedName>
    <definedName name="Prod_Surf_Mat_Vert" localSheetId="0">'[8]OPEX Forecast Inputs'!#REF!</definedName>
    <definedName name="Prod_Surf_Mat_Vert" localSheetId="3">'[8]OPEX Forecast Inputs'!#REF!</definedName>
    <definedName name="Prod_Surf_Mat_Vert">'[8]OPEX Forecast Inputs'!#REF!</definedName>
    <definedName name="Prod_Surf_Oil" localSheetId="0">'[8]OPEX Forecast Inputs'!#REF!</definedName>
    <definedName name="Prod_Surf_Oil" localSheetId="3">'[8]OPEX Forecast Inputs'!#REF!</definedName>
    <definedName name="Prod_Surf_Oil">'[8]OPEX Forecast Inputs'!#REF!</definedName>
    <definedName name="Prod_SurfGasInj" localSheetId="0">'[8]OPEX Forecast Inputs'!#REF!</definedName>
    <definedName name="Prod_SurfGasInj" localSheetId="3">'[8]OPEX Forecast Inputs'!#REF!</definedName>
    <definedName name="Prod_SurfGasInj">'[8]OPEX Forecast Inputs'!#REF!</definedName>
    <definedName name="Prod_SurfInfVert" localSheetId="0">'[8]OPEX Forecast Inputs'!#REF!</definedName>
    <definedName name="Prod_SurfInfVert" localSheetId="3">'[8]OPEX Forecast Inputs'!#REF!</definedName>
    <definedName name="Prod_SurfInfVert">'[8]OPEX Forecast Inputs'!#REF!</definedName>
    <definedName name="Prod_SurfMatVert" localSheetId="0">'[8]OPEX Forecast Inputs'!#REF!</definedName>
    <definedName name="Prod_SurfMatVert" localSheetId="3">'[8]OPEX Forecast Inputs'!#REF!</definedName>
    <definedName name="Prod_SurfMatVert">'[8]OPEX Forecast Inputs'!#REF!</definedName>
    <definedName name="Prod_SurGasInj" localSheetId="0">'[8]OPEX Forecast Inputs'!#REF!</definedName>
    <definedName name="Prod_SurGasInj" localSheetId="3">'[8]OPEX Forecast Inputs'!#REF!</definedName>
    <definedName name="Prod_SurGasInj">'[8]OPEX Forecast Inputs'!#REF!</definedName>
    <definedName name="Production_Rate" localSheetId="0">#REF!</definedName>
    <definedName name="Production_Rate" localSheetId="3">#REF!</definedName>
    <definedName name="Production_Rate" localSheetId="1">#REF!</definedName>
    <definedName name="Production_Rate">#REF!</definedName>
    <definedName name="ProductionCapex" localSheetId="0">#REF!</definedName>
    <definedName name="ProductionCapex" localSheetId="3">#REF!</definedName>
    <definedName name="ProductionCapex" localSheetId="1">#REF!</definedName>
    <definedName name="ProductionCapex">#REF!</definedName>
    <definedName name="ProductionGas" localSheetId="0">#REF!</definedName>
    <definedName name="ProductionGas" localSheetId="3">#REF!</definedName>
    <definedName name="ProductionGas" localSheetId="1">#REF!</definedName>
    <definedName name="ProductionGas">#REF!</definedName>
    <definedName name="ProductionOil" localSheetId="0">#REF!</definedName>
    <definedName name="ProductionOil" localSheetId="3">#REF!</definedName>
    <definedName name="ProductionOil" localSheetId="1">#REF!</definedName>
    <definedName name="ProductionOil">#REF!</definedName>
    <definedName name="Profile" localSheetId="0">#REF!</definedName>
    <definedName name="Profile" localSheetId="3">#REF!</definedName>
    <definedName name="Profile" localSheetId="1">#REF!</definedName>
    <definedName name="Profile">#REF!</definedName>
    <definedName name="Proj_Code" localSheetId="0">#REF!</definedName>
    <definedName name="Proj_Code" localSheetId="3">#REF!</definedName>
    <definedName name="Proj_Code" localSheetId="1">#REF!</definedName>
    <definedName name="Proj_Code">#REF!</definedName>
    <definedName name="project_delay" localSheetId="0">[12]Delay!#REF!</definedName>
    <definedName name="project_delay" localSheetId="3">[12]Delay!#REF!</definedName>
    <definedName name="project_delay">[12]Delay!#REF!</definedName>
    <definedName name="Project_ID" localSheetId="0">#REF!</definedName>
    <definedName name="Project_ID" localSheetId="3">#REF!</definedName>
    <definedName name="Project_ID" localSheetId="1">#REF!</definedName>
    <definedName name="Project_ID">#REF!</definedName>
    <definedName name="Project_IDfin" localSheetId="0">#REF!</definedName>
    <definedName name="Project_IDfin" localSheetId="3">#REF!</definedName>
    <definedName name="Project_IDfin" localSheetId="1">#REF!</definedName>
    <definedName name="Project_IDfin">#REF!</definedName>
    <definedName name="Project_Name" localSheetId="0">#REF!</definedName>
    <definedName name="Project_Name" localSheetId="3">#REF!</definedName>
    <definedName name="Project_Name" localSheetId="1">#REF!</definedName>
    <definedName name="Project_Name">#REF!</definedName>
    <definedName name="ProjectlistOil" localSheetId="0">#REF!</definedName>
    <definedName name="ProjectlistOil" localSheetId="3">#REF!</definedName>
    <definedName name="ProjectlistOil" localSheetId="1">#REF!</definedName>
    <definedName name="ProjectlistOil">#REF!</definedName>
    <definedName name="projectlistPEEP" localSheetId="0">[12]Calculations!#REF!</definedName>
    <definedName name="projectlistPEEP" localSheetId="3">[12]Calculations!#REF!</definedName>
    <definedName name="projectlistPEEP">[12]Calculations!#REF!</definedName>
    <definedName name="ProjectName" localSheetId="0">#REF!</definedName>
    <definedName name="ProjectName" localSheetId="3">#REF!</definedName>
    <definedName name="ProjectName" localSheetId="1">#REF!</definedName>
    <definedName name="ProjectName">#REF!</definedName>
    <definedName name="ProjectStatus" localSheetId="0">#REF!</definedName>
    <definedName name="ProjectStatus" localSheetId="3">#REF!</definedName>
    <definedName name="ProjectStatus" localSheetId="1">#REF!</definedName>
    <definedName name="ProjectStatus">#REF!</definedName>
    <definedName name="ProRate">'[18]prodprof 1'!A$5*('[18]prodprof 1'!A31-'[18]prodprof 1'!A30)/0.365</definedName>
    <definedName name="Prospect" localSheetId="0">#REF!</definedName>
    <definedName name="Prospect" localSheetId="3">#REF!</definedName>
    <definedName name="Prospect" localSheetId="1">#REF!</definedName>
    <definedName name="Prospect">#REF!</definedName>
    <definedName name="Proved_enNFA" localSheetId="0">#REF!</definedName>
    <definedName name="Proved_enNFA" localSheetId="3">#REF!</definedName>
    <definedName name="Proved_enNFA" localSheetId="1">#REF!</definedName>
    <definedName name="Proved_enNFA">#REF!</definedName>
    <definedName name="Proved_enNFA_AG" localSheetId="0">#REF!</definedName>
    <definedName name="Proved_enNFA_AG" localSheetId="3">#REF!</definedName>
    <definedName name="Proved_enNFA_AG" localSheetId="1">#REF!</definedName>
    <definedName name="Proved_enNFA_AG">#REF!</definedName>
    <definedName name="Proved_enNFA_Cond" localSheetId="0">#REF!</definedName>
    <definedName name="Proved_enNFA_Cond" localSheetId="3">#REF!</definedName>
    <definedName name="Proved_enNFA_Cond" localSheetId="1">#REF!</definedName>
    <definedName name="Proved_enNFA_Cond">#REF!</definedName>
    <definedName name="Proved_enNFA_gas" localSheetId="0">#REF!</definedName>
    <definedName name="Proved_enNFA_gas" localSheetId="3">#REF!</definedName>
    <definedName name="Proved_enNFA_gas" localSheetId="1">#REF!</definedName>
    <definedName name="Proved_enNFA_gas">#REF!</definedName>
    <definedName name="Proved_enNFA_NAG" localSheetId="0">#REF!</definedName>
    <definedName name="Proved_enNFA_NAG" localSheetId="3">#REF!</definedName>
    <definedName name="Proved_enNFA_NAG" localSheetId="1">#REF!</definedName>
    <definedName name="Proved_enNFA_NAG">#REF!</definedName>
    <definedName name="Proved_enNFA_oil" localSheetId="0">#REF!</definedName>
    <definedName name="Proved_enNFA_oil" localSheetId="3">#REF!</definedName>
    <definedName name="Proved_enNFA_oil" localSheetId="1">#REF!</definedName>
    <definedName name="Proved_enNFA_oil">#REF!</definedName>
    <definedName name="proved_nagfra" localSheetId="0">#REF!</definedName>
    <definedName name="proved_nagfra" localSheetId="3">#REF!</definedName>
    <definedName name="proved_nagfra" localSheetId="1">#REF!</definedName>
    <definedName name="proved_nagfra">#REF!</definedName>
    <definedName name="Proved_nagfra_AG" localSheetId="0">#REF!</definedName>
    <definedName name="Proved_nagfra_AG" localSheetId="3">#REF!</definedName>
    <definedName name="Proved_nagfra_AG" localSheetId="1">#REF!</definedName>
    <definedName name="Proved_nagfra_AG">#REF!</definedName>
    <definedName name="Proved_nagfra_Cond" localSheetId="0">#REF!</definedName>
    <definedName name="Proved_nagfra_Cond" localSheetId="3">#REF!</definedName>
    <definedName name="Proved_nagfra_Cond" localSheetId="1">#REF!</definedName>
    <definedName name="Proved_nagfra_Cond">#REF!</definedName>
    <definedName name="Proved_nagfra_gas" localSheetId="0">#REF!</definedName>
    <definedName name="Proved_nagfra_gas" localSheetId="3">#REF!</definedName>
    <definedName name="Proved_nagfra_gas" localSheetId="1">#REF!</definedName>
    <definedName name="Proved_nagfra_gas">#REF!</definedName>
    <definedName name="Proved_nagfra_NAG" localSheetId="0">#REF!</definedName>
    <definedName name="Proved_nagfra_NAG" localSheetId="3">#REF!</definedName>
    <definedName name="Proved_nagfra_NAG" localSheetId="1">#REF!</definedName>
    <definedName name="Proved_nagfra_NAG">#REF!</definedName>
    <definedName name="Proved_nagfra_oil" localSheetId="0">#REF!</definedName>
    <definedName name="Proved_nagfra_oil" localSheetId="3">#REF!</definedName>
    <definedName name="Proved_nagfra_oil" localSheetId="1">#REF!</definedName>
    <definedName name="Proved_nagfra_oil">#REF!</definedName>
    <definedName name="Proved_NFA" localSheetId="0">#REF!</definedName>
    <definedName name="Proved_NFA" localSheetId="3">#REF!</definedName>
    <definedName name="Proved_NFA" localSheetId="1">#REF!</definedName>
    <definedName name="Proved_NFA">#REF!</definedName>
    <definedName name="Proved_NFA_AG" localSheetId="0">#REF!</definedName>
    <definedName name="Proved_NFA_AG" localSheetId="3">#REF!</definedName>
    <definedName name="Proved_NFA_AG" localSheetId="1">#REF!</definedName>
    <definedName name="Proved_NFA_AG">#REF!</definedName>
    <definedName name="Proved_NFA_Cond" localSheetId="0">#REF!</definedName>
    <definedName name="Proved_NFA_Cond" localSheetId="3">#REF!</definedName>
    <definedName name="Proved_NFA_Cond" localSheetId="1">#REF!</definedName>
    <definedName name="Proved_NFA_Cond">#REF!</definedName>
    <definedName name="Proved_NFA_gas" localSheetId="0">#REF!</definedName>
    <definedName name="Proved_NFA_gas" localSheetId="3">#REF!</definedName>
    <definedName name="Proved_NFA_gas" localSheetId="1">#REF!</definedName>
    <definedName name="Proved_NFA_gas">#REF!</definedName>
    <definedName name="Proved_NFA_NAG" localSheetId="0">#REF!</definedName>
    <definedName name="Proved_NFA_NAG" localSheetId="3">#REF!</definedName>
    <definedName name="Proved_NFA_NAG" localSheetId="1">#REF!</definedName>
    <definedName name="Proved_NFA_NAG">#REF!</definedName>
    <definedName name="Proved_NFA_oil" localSheetId="0">#REF!</definedName>
    <definedName name="Proved_NFA_oil" localSheetId="3">#REF!</definedName>
    <definedName name="Proved_NFA_oil" localSheetId="1">#REF!</definedName>
    <definedName name="Proved_NFA_oil">#REF!</definedName>
    <definedName name="Proved_Other" localSheetId="0">#REF!</definedName>
    <definedName name="Proved_Other" localSheetId="3">#REF!</definedName>
    <definedName name="Proved_Other" localSheetId="1">#REF!</definedName>
    <definedName name="Proved_Other">#REF!</definedName>
    <definedName name="Proved_Other_AG" localSheetId="0">#REF!</definedName>
    <definedName name="Proved_Other_AG" localSheetId="3">#REF!</definedName>
    <definedName name="Proved_Other_AG" localSheetId="1">#REF!</definedName>
    <definedName name="Proved_Other_AG">#REF!</definedName>
    <definedName name="Proved_Other_Cond" localSheetId="0">#REF!</definedName>
    <definedName name="Proved_Other_Cond" localSheetId="3">#REF!</definedName>
    <definedName name="Proved_Other_Cond" localSheetId="1">#REF!</definedName>
    <definedName name="Proved_Other_Cond">#REF!</definedName>
    <definedName name="Proved_Other_gas" localSheetId="0">#REF!</definedName>
    <definedName name="Proved_Other_gas" localSheetId="3">#REF!</definedName>
    <definedName name="Proved_Other_gas" localSheetId="1">#REF!</definedName>
    <definedName name="Proved_Other_gas">#REF!</definedName>
    <definedName name="Proved_Other_NAG" localSheetId="0">#REF!</definedName>
    <definedName name="Proved_Other_NAG" localSheetId="3">#REF!</definedName>
    <definedName name="Proved_Other_NAG" localSheetId="1">#REF!</definedName>
    <definedName name="Proved_Other_NAG">#REF!</definedName>
    <definedName name="Proved_Other_oil" localSheetId="0">#REF!</definedName>
    <definedName name="Proved_Other_oil" localSheetId="3">#REF!</definedName>
    <definedName name="Proved_Other_oil" localSheetId="1">#REF!</definedName>
    <definedName name="Proved_Other_oil">#REF!</definedName>
    <definedName name="proved_to_expectation_ratio" localSheetId="0">#REF!</definedName>
    <definedName name="proved_to_expectation_ratio" localSheetId="3">#REF!</definedName>
    <definedName name="proved_to_expectation_ratio" localSheetId="1">#REF!</definedName>
    <definedName name="proved_to_expectation_ratio">#REF!</definedName>
    <definedName name="Proved_Total" localSheetId="0">#REF!</definedName>
    <definedName name="Proved_Total" localSheetId="3">#REF!</definedName>
    <definedName name="Proved_Total" localSheetId="1">#REF!</definedName>
    <definedName name="Proved_Total">#REF!</definedName>
    <definedName name="Proved_Total_gas" localSheetId="0">#REF!</definedName>
    <definedName name="Proved_Total_gas" localSheetId="3">#REF!</definedName>
    <definedName name="Proved_Total_gas" localSheetId="1">#REF!</definedName>
    <definedName name="Proved_Total_gas">#REF!</definedName>
    <definedName name="Proved_Total_oil" localSheetId="0">#REF!</definedName>
    <definedName name="Proved_Total_oil" localSheetId="3">#REF!</definedName>
    <definedName name="Proved_Total_oil" localSheetId="1">#REF!</definedName>
    <definedName name="Proved_Total_oil">#REF!</definedName>
    <definedName name="PSCFlag" localSheetId="0">#REF!</definedName>
    <definedName name="PSCFlag" localSheetId="3">#REF!</definedName>
    <definedName name="PSCFlag" localSheetId="1">#REF!</definedName>
    <definedName name="PSCFlag">#REF!</definedName>
    <definedName name="PYAvgRate" localSheetId="0">#REF!</definedName>
    <definedName name="PYAvgRate" localSheetId="3">#REF!</definedName>
    <definedName name="PYAvgRate" localSheetId="1">#REF!</definedName>
    <definedName name="PYAvgRate">#REF!</definedName>
    <definedName name="PYEndRate" localSheetId="0">#REF!</definedName>
    <definedName name="PYEndRate" localSheetId="3">#REF!</definedName>
    <definedName name="PYEndRate" localSheetId="1">#REF!</definedName>
    <definedName name="PYEndRate">#REF!</definedName>
    <definedName name="qwe" localSheetId="0" hidden="1">{#N/A,#N/A,TRUE,"ASSUMPTIONS";#N/A,#N/A,TRUE,"SUMMARY";#N/A,#N/A,TRUE,"PANEL 1";#N/A,#N/A,TRUE,"PANEL 2"}</definedName>
    <definedName name="qwe" localSheetId="3" hidden="1">{#N/A,#N/A,TRUE,"ASSUMPTIONS";#N/A,#N/A,TRUE,"SUMMARY";#N/A,#N/A,TRUE,"PANEL 1";#N/A,#N/A,TRUE,"PANEL 2"}</definedName>
    <definedName name="qwe" localSheetId="1" hidden="1">{#N/A,#N/A,TRUE,"ASSUMPTIONS";#N/A,#N/A,TRUE,"SUMMARY";#N/A,#N/A,TRUE,"PANEL 1";#N/A,#N/A,TRUE,"PANEL 2"}</definedName>
    <definedName name="qwe" hidden="1">{#N/A,#N/A,TRUE,"ASSUMPTIONS";#N/A,#N/A,TRUE,"SUMMARY";#N/A,#N/A,TRUE,"PANEL 1";#N/A,#N/A,TRUE,"PANEL 2"}</definedName>
    <definedName name="R_Factor_Gas_Revenue" localSheetId="0">#REF!</definedName>
    <definedName name="R_Factor_Gas_Revenue" localSheetId="3">#REF!</definedName>
    <definedName name="R_Factor_Gas_Revenue" localSheetId="1">#REF!</definedName>
    <definedName name="R_Factor_Gas_Revenue">#REF!</definedName>
    <definedName name="R_Factor_Revenue" localSheetId="0">#REF!</definedName>
    <definedName name="R_Factor_Revenue" localSheetId="3">#REF!</definedName>
    <definedName name="R_Factor_Revenue" localSheetId="1">#REF!</definedName>
    <definedName name="R_Factor_Revenue">#REF!</definedName>
    <definedName name="RATE" localSheetId="0">#REF!</definedName>
    <definedName name="RATE" localSheetId="3">#REF!</definedName>
    <definedName name="RATE" localSheetId="1">#REF!</definedName>
    <definedName name="RATE">#REF!</definedName>
    <definedName name="rate_decline" localSheetId="0">#REF!</definedName>
    <definedName name="rate_decline" localSheetId="3">#REF!</definedName>
    <definedName name="rate_decline" localSheetId="1">#REF!</definedName>
    <definedName name="rate_decline">#REF!</definedName>
    <definedName name="RateP">'[18]prodprof 1'!$F$17</definedName>
    <definedName name="RATEREC" localSheetId="0">#REF!</definedName>
    <definedName name="RATEREC" localSheetId="3">#REF!</definedName>
    <definedName name="RATEREC" localSheetId="1">#REF!</definedName>
    <definedName name="RATEREC">#REF!</definedName>
    <definedName name="Ratio_disputed_capital_costs_PP_E" localSheetId="0">'[55]DATA INPUT'!#REF!</definedName>
    <definedName name="Ratio_disputed_capital_costs_PP_E" localSheetId="3">'[55]DATA INPUT'!#REF!</definedName>
    <definedName name="Ratio_disputed_capital_costs_PP_E">'[55]DATA INPUT'!#REF!</definedName>
    <definedName name="Ratio_disputed_capital_costs_PP_E_Bonga" localSheetId="0">'[55]DATA INPUT'!#REF!</definedName>
    <definedName name="Ratio_disputed_capital_costs_PP_E_Bonga" localSheetId="3">'[55]DATA INPUT'!#REF!</definedName>
    <definedName name="Ratio_disputed_capital_costs_PP_E_Bonga">'[55]DATA INPUT'!#REF!</definedName>
    <definedName name="Ratio_disputed_capital_costs_PP_E_Erha" localSheetId="0">'[55]DATA INPUT'!#REF!</definedName>
    <definedName name="Ratio_disputed_capital_costs_PP_E_Erha" localSheetId="3">'[55]DATA INPUT'!#REF!</definedName>
    <definedName name="Ratio_disputed_capital_costs_PP_E_Erha">'[55]DATA INPUT'!#REF!</definedName>
    <definedName name="RawData" localSheetId="0">#REF!</definedName>
    <definedName name="RawData" localSheetId="3">#REF!</definedName>
    <definedName name="RawData" localSheetId="1">#REF!</definedName>
    <definedName name="RawData">#REF!</definedName>
    <definedName name="ray_shhet">'[56]Mapping Fields to AGG node'!$B$3:$B$171</definedName>
    <definedName name="Real" localSheetId="0">#REF!</definedName>
    <definedName name="Real" localSheetId="3">#REF!</definedName>
    <definedName name="Real" localSheetId="1">#REF!</definedName>
    <definedName name="Real">#REF!</definedName>
    <definedName name="_xlnm.Recorder" localSheetId="0">#REF!</definedName>
    <definedName name="_xlnm.Recorder" localSheetId="3">#REF!</definedName>
    <definedName name="_xlnm.Recorder" localSheetId="1">#REF!</definedName>
    <definedName name="_xlnm.Recorder">#REF!</definedName>
    <definedName name="RecProcDate" localSheetId="0">#REF!</definedName>
    <definedName name="RecProcDate" localSheetId="3">#REF!</definedName>
    <definedName name="RecProcDate" localSheetId="1">#REF!</definedName>
    <definedName name="RecProcDate">#REF!</definedName>
    <definedName name="regerte4" localSheetId="0">#REF!</definedName>
    <definedName name="regerte4" localSheetId="3">#REF!</definedName>
    <definedName name="regerte4" localSheetId="1">#REF!</definedName>
    <definedName name="regerte4">#REF!</definedName>
    <definedName name="Region" localSheetId="0">#REF!</definedName>
    <definedName name="Region" localSheetId="3">#REF!</definedName>
    <definedName name="Region" localSheetId="1">#REF!</definedName>
    <definedName name="Region">#REF!</definedName>
    <definedName name="Release" localSheetId="0">#REF!</definedName>
    <definedName name="Release" localSheetId="3">#REF!</definedName>
    <definedName name="Release" localSheetId="1">#REF!</definedName>
    <definedName name="Release">#REF!</definedName>
    <definedName name="Remarks" localSheetId="0">#REF!</definedName>
    <definedName name="Remarks" localSheetId="3">#REF!</definedName>
    <definedName name="Remarks" localSheetId="1">#REF!</definedName>
    <definedName name="Remarks">#REF!</definedName>
    <definedName name="REP" localSheetId="0">#REF!</definedName>
    <definedName name="REP" localSheetId="3">#REF!</definedName>
    <definedName name="REP" localSheetId="1">#REF!</definedName>
    <definedName name="REP">#REF!</definedName>
    <definedName name="REPORT" localSheetId="0">#REF!</definedName>
    <definedName name="REPORT" localSheetId="3">#REF!</definedName>
    <definedName name="REPORT" localSheetId="1">#REF!</definedName>
    <definedName name="REPORT">#REF!</definedName>
    <definedName name="Report_Periods" localSheetId="0">#REF!</definedName>
    <definedName name="Report_Periods" localSheetId="3">#REF!</definedName>
    <definedName name="Report_Periods" localSheetId="1">#REF!</definedName>
    <definedName name="Report_Periods">#REF!</definedName>
    <definedName name="Report_Real" localSheetId="0">#REF!</definedName>
    <definedName name="Report_Real" localSheetId="3">#REF!</definedName>
    <definedName name="Report_Real" localSheetId="1">#REF!</definedName>
    <definedName name="Report_Real">#REF!</definedName>
    <definedName name="Report_Start" localSheetId="0">#REF!</definedName>
    <definedName name="Report_Start" localSheetId="3">#REF!</definedName>
    <definedName name="Report_Start" localSheetId="1">#REF!</definedName>
    <definedName name="Report_Start">#REF!</definedName>
    <definedName name="Report_Units" localSheetId="0">#REF!</definedName>
    <definedName name="Report_Units" localSheetId="3">#REF!</definedName>
    <definedName name="Report_Units" localSheetId="1">#REF!</definedName>
    <definedName name="Report_Units">#REF!</definedName>
    <definedName name="Report_Yearly" localSheetId="0">#REF!</definedName>
    <definedName name="Report_Yearly" localSheetId="3">#REF!</definedName>
    <definedName name="Report_Yearly" localSheetId="1">#REF!</definedName>
    <definedName name="Report_Yearly">#REF!</definedName>
    <definedName name="Reserves_Addition" localSheetId="0">#REF!</definedName>
    <definedName name="Reserves_Addition" localSheetId="3">#REF!</definedName>
    <definedName name="Reserves_Addition" localSheetId="1">#REF!</definedName>
    <definedName name="Reserves_Addition">#REF!</definedName>
    <definedName name="revbud" localSheetId="0">#REF!</definedName>
    <definedName name="revbud" localSheetId="3">#REF!</definedName>
    <definedName name="revbud" localSheetId="1">#REF!</definedName>
    <definedName name="revbud">#REF!</definedName>
    <definedName name="revised_ennfa" localSheetId="0">#REF!</definedName>
    <definedName name="revised_ennfa" localSheetId="3">#REF!</definedName>
    <definedName name="revised_ennfa" localSheetId="1">#REF!</definedName>
    <definedName name="revised_ennfa">#REF!</definedName>
    <definedName name="revised_nagfra" localSheetId="0">#REF!</definedName>
    <definedName name="revised_nagfra" localSheetId="3">#REF!</definedName>
    <definedName name="revised_nagfra" localSheetId="1">#REF!</definedName>
    <definedName name="revised_nagfra">#REF!</definedName>
    <definedName name="revised_nfa" localSheetId="0">#REF!</definedName>
    <definedName name="revised_nfa" localSheetId="3">#REF!</definedName>
    <definedName name="revised_nfa" localSheetId="1">#REF!</definedName>
    <definedName name="revised_nfa">#REF!</definedName>
    <definedName name="revised_other" localSheetId="0">#REF!</definedName>
    <definedName name="revised_other" localSheetId="3">#REF!</definedName>
    <definedName name="revised_other" localSheetId="1">#REF!</definedName>
    <definedName name="revised_other">#REF!</definedName>
    <definedName name="REW" localSheetId="0" hidden="1">{#N/A,#N/A,FALSE,"COMMON";#N/A,#N/A,FALSE,"HUB";#N/A,#N/A,FALSE,"SUMMARY"}</definedName>
    <definedName name="REW" localSheetId="3" hidden="1">{#N/A,#N/A,FALSE,"COMMON";#N/A,#N/A,FALSE,"HUB";#N/A,#N/A,FALSE,"SUMMARY"}</definedName>
    <definedName name="REW" localSheetId="1" hidden="1">{#N/A,#N/A,FALSE,"COMMON";#N/A,#N/A,FALSE,"HUB";#N/A,#N/A,FALSE,"SUMMARY"}</definedName>
    <definedName name="REW" hidden="1">{#N/A,#N/A,FALSE,"COMMON";#N/A,#N/A,FALSE,"HUB";#N/A,#N/A,FALSE,"SUMMARY"}</definedName>
    <definedName name="rig" localSheetId="0">[47]mar!#REF!</definedName>
    <definedName name="rig" localSheetId="3">[47]mar!#REF!</definedName>
    <definedName name="rig">[47]mar!#REF!</definedName>
    <definedName name="RiskMoney_Inp" localSheetId="0">#REF!</definedName>
    <definedName name="RiskMoney_Inp" localSheetId="3">#REF!</definedName>
    <definedName name="RiskMoney_Inp" localSheetId="1">#REF!</definedName>
    <definedName name="RiskMoney_Inp">#REF!</definedName>
    <definedName name="RNames" localSheetId="0">#REF!</definedName>
    <definedName name="RNames" localSheetId="3">#REF!</definedName>
    <definedName name="RNames" localSheetId="1">#REF!</definedName>
    <definedName name="RNames">#REF!</definedName>
    <definedName name="Robert_Patterson" localSheetId="0">#REF!</definedName>
    <definedName name="Robert_Patterson" localSheetId="3">#REF!</definedName>
    <definedName name="Robert_Patterson" localSheetId="1">#REF!</definedName>
    <definedName name="Robert_Patterson">#REF!</definedName>
    <definedName name="RSPBNK" localSheetId="0">#REF!</definedName>
    <definedName name="RSPBNK" localSheetId="3">#REF!</definedName>
    <definedName name="RSPBNK" localSheetId="1">#REF!</definedName>
    <definedName name="RSPBNK">#REF!</definedName>
    <definedName name="RSPCODE" localSheetId="0">#REF!</definedName>
    <definedName name="RSPCODE" localSheetId="3">#REF!</definedName>
    <definedName name="RSPCODE" localSheetId="1">#REF!</definedName>
    <definedName name="RSPCODE">#REF!</definedName>
    <definedName name="RsvPvDBOEBB" localSheetId="0">#REF!</definedName>
    <definedName name="RsvPvDBOEBB" localSheetId="3">#REF!</definedName>
    <definedName name="RsvPvDBOEBB" localSheetId="1">#REF!</definedName>
    <definedName name="RsvPvDBOEBB">#REF!</definedName>
    <definedName name="RsvPvDBOEOB" localSheetId="0">#REF!</definedName>
    <definedName name="RsvPvDBOEOB" localSheetId="3">#REF!</definedName>
    <definedName name="RsvPvDBOEOB" localSheetId="1">#REF!</definedName>
    <definedName name="RsvPvDBOEOB">#REF!</definedName>
    <definedName name="RsvPvDBOEXfr" localSheetId="0">#REF!</definedName>
    <definedName name="RsvPvDBOEXfr" localSheetId="3">#REF!</definedName>
    <definedName name="RsvPvDBOEXfr" localSheetId="1">#REF!</definedName>
    <definedName name="RsvPvDBOEXfr">#REF!</definedName>
    <definedName name="RsvPvDGasBB" localSheetId="0">#REF!</definedName>
    <definedName name="RsvPvDGasBB" localSheetId="3">#REF!</definedName>
    <definedName name="RsvPvDGasBB" localSheetId="1">#REF!</definedName>
    <definedName name="RsvPvDGasBB">#REF!</definedName>
    <definedName name="RsvPvDGasOB" localSheetId="0">#REF!</definedName>
    <definedName name="RsvPvDGasOB" localSheetId="3">#REF!</definedName>
    <definedName name="RsvPvDGasOB" localSheetId="1">#REF!</definedName>
    <definedName name="RsvPvDGasOB">#REF!</definedName>
    <definedName name="RsvPvDGasXfr" localSheetId="0">#REF!</definedName>
    <definedName name="RsvPvDGasXfr" localSheetId="3">#REF!</definedName>
    <definedName name="RsvPvDGasXfr" localSheetId="1">#REF!</definedName>
    <definedName name="RsvPvDGasXfr">#REF!</definedName>
    <definedName name="RsvPvDNGLBB" localSheetId="0">#REF!</definedName>
    <definedName name="RsvPvDNGLBB" localSheetId="3">#REF!</definedName>
    <definedName name="RsvPvDNGLBB" localSheetId="1">#REF!</definedName>
    <definedName name="RsvPvDNGLBB">#REF!</definedName>
    <definedName name="RsvPvDNGLOB" localSheetId="0">#REF!</definedName>
    <definedName name="RsvPvDNGLOB" localSheetId="3">#REF!</definedName>
    <definedName name="RsvPvDNGLOB" localSheetId="1">#REF!</definedName>
    <definedName name="RsvPvDNGLOB">#REF!</definedName>
    <definedName name="RsvPvDNGLXfr" localSheetId="0">#REF!</definedName>
    <definedName name="RsvPvDNGLXfr" localSheetId="3">#REF!</definedName>
    <definedName name="RsvPvDNGLXfr" localSheetId="1">#REF!</definedName>
    <definedName name="RsvPvDNGLXfr">#REF!</definedName>
    <definedName name="RsvPvDOilBB" localSheetId="0">#REF!</definedName>
    <definedName name="RsvPvDOilBB" localSheetId="3">#REF!</definedName>
    <definedName name="RsvPvDOilBB" localSheetId="1">#REF!</definedName>
    <definedName name="RsvPvDOilBB">#REF!</definedName>
    <definedName name="RsvPvDOilOB" localSheetId="0">#REF!</definedName>
    <definedName name="RsvPvDOilOB" localSheetId="3">#REF!</definedName>
    <definedName name="RsvPvDOilOB" localSheetId="1">#REF!</definedName>
    <definedName name="RsvPvDOilOB">#REF!</definedName>
    <definedName name="RsvPvDOilXfr" localSheetId="0">#REF!</definedName>
    <definedName name="RsvPvDOilXfr" localSheetId="3">#REF!</definedName>
    <definedName name="RsvPvDOilXfr" localSheetId="1">#REF!</definedName>
    <definedName name="RsvPvDOilXfr">#REF!</definedName>
    <definedName name="RsvPvUDBOEBB" localSheetId="0">#REF!</definedName>
    <definedName name="RsvPvUDBOEBB" localSheetId="3">#REF!</definedName>
    <definedName name="RsvPvUDBOEBB" localSheetId="1">#REF!</definedName>
    <definedName name="RsvPvUDBOEBB">#REF!</definedName>
    <definedName name="RsvPvUDBOEOB" localSheetId="0">#REF!</definedName>
    <definedName name="RsvPvUDBOEOB" localSheetId="3">#REF!</definedName>
    <definedName name="RsvPvUDBOEOB" localSheetId="1">#REF!</definedName>
    <definedName name="RsvPvUDBOEOB">#REF!</definedName>
    <definedName name="RsvPvUDBOEXfr" localSheetId="0">#REF!</definedName>
    <definedName name="RsvPvUDBOEXfr" localSheetId="3">#REF!</definedName>
    <definedName name="RsvPvUDBOEXfr" localSheetId="1">#REF!</definedName>
    <definedName name="RsvPvUDBOEXfr">#REF!</definedName>
    <definedName name="RsvPvUDGasBB" localSheetId="0">#REF!</definedName>
    <definedName name="RsvPvUDGasBB" localSheetId="3">#REF!</definedName>
    <definedName name="RsvPvUDGasBB" localSheetId="1">#REF!</definedName>
    <definedName name="RsvPvUDGasBB">#REF!</definedName>
    <definedName name="RsvPvUDGasOB" localSheetId="0">#REF!</definedName>
    <definedName name="RsvPvUDGasOB" localSheetId="3">#REF!</definedName>
    <definedName name="RsvPvUDGasOB" localSheetId="1">#REF!</definedName>
    <definedName name="RsvPvUDGasOB">#REF!</definedName>
    <definedName name="RsvPvUDGasXfr" localSheetId="0">#REF!</definedName>
    <definedName name="RsvPvUDGasXfr" localSheetId="3">#REF!</definedName>
    <definedName name="RsvPvUDGasXfr" localSheetId="1">#REF!</definedName>
    <definedName name="RsvPvUDGasXfr">#REF!</definedName>
    <definedName name="RsvPvUDNGLBB" localSheetId="0">#REF!</definedName>
    <definedName name="RsvPvUDNGLBB" localSheetId="3">#REF!</definedName>
    <definedName name="RsvPvUDNGLBB" localSheetId="1">#REF!</definedName>
    <definedName name="RsvPvUDNGLBB">#REF!</definedName>
    <definedName name="RsvPvUDNGLOB" localSheetId="0">#REF!</definedName>
    <definedName name="RsvPvUDNGLOB" localSheetId="3">#REF!</definedName>
    <definedName name="RsvPvUDNGLOB" localSheetId="1">#REF!</definedName>
    <definedName name="RsvPvUDNGLOB">#REF!</definedName>
    <definedName name="RsvPvUDNGLXfr" localSheetId="0">#REF!</definedName>
    <definedName name="RsvPvUDNGLXfr" localSheetId="3">#REF!</definedName>
    <definedName name="RsvPvUDNGLXfr" localSheetId="1">#REF!</definedName>
    <definedName name="RsvPvUDNGLXfr">#REF!</definedName>
    <definedName name="RsvPvUDOilBB" localSheetId="0">#REF!</definedName>
    <definedName name="RsvPvUDOilBB" localSheetId="3">#REF!</definedName>
    <definedName name="RsvPvUDOilBB" localSheetId="1">#REF!</definedName>
    <definedName name="RsvPvUDOilBB">#REF!</definedName>
    <definedName name="RsvPvUDOilOB" localSheetId="0">#REF!</definedName>
    <definedName name="RsvPvUDOilOB" localSheetId="3">#REF!</definedName>
    <definedName name="RsvPvUDOilOB" localSheetId="1">#REF!</definedName>
    <definedName name="RsvPvUDOilOB">#REF!</definedName>
    <definedName name="RsvPvUDOilXfr" localSheetId="0">#REF!</definedName>
    <definedName name="RsvPvUDOilXfr" localSheetId="3">#REF!</definedName>
    <definedName name="RsvPvUDOilXfr" localSheetId="1">#REF!</definedName>
    <definedName name="RsvPvUDOilXfr">#REF!</definedName>
    <definedName name="RsvScenario" localSheetId="0">#REF!</definedName>
    <definedName name="RsvScenario" localSheetId="3">#REF!</definedName>
    <definedName name="RsvScenario" localSheetId="1">#REF!</definedName>
    <definedName name="RsvScenario">#REF!</definedName>
    <definedName name="Run_Description" localSheetId="0">#REF!</definedName>
    <definedName name="Run_Description" localSheetId="3">#REF!</definedName>
    <definedName name="Run_Description" localSheetId="1">#REF!</definedName>
    <definedName name="Run_Description">#REF!</definedName>
    <definedName name="S_TotCosts" localSheetId="0">#REF!</definedName>
    <definedName name="S_TotCosts" localSheetId="3">#REF!</definedName>
    <definedName name="S_TotCosts" localSheetId="1">#REF!</definedName>
    <definedName name="S_TotCosts">#REF!</definedName>
    <definedName name="SAM" localSheetId="0">#REF!</definedName>
    <definedName name="SAM" localSheetId="3">#REF!</definedName>
    <definedName name="SAM" localSheetId="1">#REF!</definedName>
    <definedName name="SAM">#REF!</definedName>
    <definedName name="SAPBEXdnldView" hidden="1">"4KQP9A9TEGZKNHLNKBB1UZBGJ"</definedName>
    <definedName name="SAPBEXhrIndnt" hidden="1">1</definedName>
    <definedName name="SAPBEXrevision" hidden="1">1</definedName>
    <definedName name="SAPBEXsysID" hidden="1">"PB5"</definedName>
    <definedName name="SAPBEXwbID" hidden="1">"46J8LEELCCODTBELI806DTREA"</definedName>
    <definedName name="Save_Cases" localSheetId="0">#REF!</definedName>
    <definedName name="Save_Cases" localSheetId="3">#REF!</definedName>
    <definedName name="Save_Cases" localSheetId="1">#REF!</definedName>
    <definedName name="Save_Cases">#REF!</definedName>
    <definedName name="Save_Prefix" localSheetId="0">#REF!</definedName>
    <definedName name="Save_Prefix" localSheetId="3">#REF!</definedName>
    <definedName name="Save_Prefix" localSheetId="1">#REF!</definedName>
    <definedName name="Save_Prefix">#REF!</definedName>
    <definedName name="Save_Suffix" localSheetId="0">#REF!</definedName>
    <definedName name="Save_Suffix" localSheetId="3">#REF!</definedName>
    <definedName name="Save_Suffix" localSheetId="1">#REF!</definedName>
    <definedName name="Save_Suffix">#REF!</definedName>
    <definedName name="Scenario" localSheetId="0">#REF!</definedName>
    <definedName name="Scenario" localSheetId="3">#REF!</definedName>
    <definedName name="Scenario" localSheetId="1">#REF!</definedName>
    <definedName name="Scenario">#REF!</definedName>
    <definedName name="Schedule_Contingency" localSheetId="0">#REF!</definedName>
    <definedName name="Schedule_Contingency" localSheetId="3">#REF!</definedName>
    <definedName name="Schedule_Contingency" localSheetId="1">#REF!</definedName>
    <definedName name="Schedule_Contingency">#REF!</definedName>
    <definedName name="Script_File" localSheetId="0">#REF!</definedName>
    <definedName name="Script_File" localSheetId="3">#REF!</definedName>
    <definedName name="Script_File" localSheetId="1">#REF!</definedName>
    <definedName name="Script_File">#REF!</definedName>
    <definedName name="SDM" localSheetId="0">#REF!</definedName>
    <definedName name="SDM" localSheetId="3">#REF!</definedName>
    <definedName name="SDM" localSheetId="1">#REF!</definedName>
    <definedName name="SDM">#REF!</definedName>
    <definedName name="sed" localSheetId="0" hidden="1">{#N/A,#N/A,TRUE,"ASSUMPTIONS";#N/A,#N/A,TRUE,"SUMMARY";#N/A,#N/A,TRUE,"PANEL 1";#N/A,#N/A,TRUE,"PANEL 2"}</definedName>
    <definedName name="sed" localSheetId="3" hidden="1">{#N/A,#N/A,TRUE,"ASSUMPTIONS";#N/A,#N/A,TRUE,"SUMMARY";#N/A,#N/A,TRUE,"PANEL 1";#N/A,#N/A,TRUE,"PANEL 2"}</definedName>
    <definedName name="sed" localSheetId="1" hidden="1">{#N/A,#N/A,TRUE,"ASSUMPTIONS";#N/A,#N/A,TRUE,"SUMMARY";#N/A,#N/A,TRUE,"PANEL 1";#N/A,#N/A,TRUE,"PANEL 2"}</definedName>
    <definedName name="sed" hidden="1">{#N/A,#N/A,TRUE,"ASSUMPTIONS";#N/A,#N/A,TRUE,"SUMMARY";#N/A,#N/A,TRUE,"PANEL 1";#N/A,#N/A,TRUE,"PANEL 2"}</definedName>
    <definedName name="select_initiation_phasing" localSheetId="0">#REF!</definedName>
    <definedName name="select_initiation_phasing" localSheetId="3">#REF!</definedName>
    <definedName name="select_initiation_phasing" localSheetId="1">#REF!</definedName>
    <definedName name="select_initiation_phasing">#REF!</definedName>
    <definedName name="select_sequence" localSheetId="0">#REF!</definedName>
    <definedName name="select_sequence" localSheetId="3">#REF!</definedName>
    <definedName name="select_sequence" localSheetId="1">#REF!</definedName>
    <definedName name="select_sequence">#REF!</definedName>
    <definedName name="Selection_File" localSheetId="0">#REF!</definedName>
    <definedName name="Selection_File" localSheetId="3">#REF!</definedName>
    <definedName name="Selection_File" localSheetId="1">#REF!</definedName>
    <definedName name="Selection_File">#REF!</definedName>
    <definedName name="Sensitivity" localSheetId="0">#REF!</definedName>
    <definedName name="Sensitivity" localSheetId="3">#REF!</definedName>
    <definedName name="Sensitivity" localSheetId="1">#REF!</definedName>
    <definedName name="Sensitivity">#REF!</definedName>
    <definedName name="sert" localSheetId="0">#REF!</definedName>
    <definedName name="sert" localSheetId="3">#REF!</definedName>
    <definedName name="sert" localSheetId="1">#REF!</definedName>
    <definedName name="sert">#REF!</definedName>
    <definedName name="SERVICE">[32]Contract_Details!$A$2:$A$74</definedName>
    <definedName name="set" localSheetId="0">#REF!</definedName>
    <definedName name="set" localSheetId="3">#REF!</definedName>
    <definedName name="set" localSheetId="1">#REF!</definedName>
    <definedName name="set">#REF!</definedName>
    <definedName name="sgpltariff" localSheetId="0">#REF!</definedName>
    <definedName name="sgpltariff" localSheetId="3">#REF!</definedName>
    <definedName name="sgpltariff" localSheetId="1">#REF!</definedName>
    <definedName name="sgpltariff">#REF!</definedName>
    <definedName name="SheetTotal" localSheetId="0">#REF!</definedName>
    <definedName name="SheetTotal" localSheetId="3">#REF!</definedName>
    <definedName name="SheetTotal" localSheetId="1">#REF!</definedName>
    <definedName name="SheetTotal">#REF!</definedName>
    <definedName name="Shell_Acreage" localSheetId="0">#REF!</definedName>
    <definedName name="Shell_Acreage" localSheetId="3">#REF!</definedName>
    <definedName name="Shell_Acreage" localSheetId="1">#REF!</definedName>
    <definedName name="Shell_Acreage">#REF!</definedName>
    <definedName name="Shell_bonus_paid">[27]Sheet1!$D$204:$AZ$204</definedName>
    <definedName name="Shell_bonus_recovered">[27]Sheet1!$D$208:$AZ$208</definedName>
    <definedName name="Shell_CAPEX">[27]Sheet1!$D$205:$AZ$205</definedName>
    <definedName name="Shell_capex_recovered">[27]Sheet1!$D$210:$AZ$210</definedName>
    <definedName name="Shell_CF">[27]Sheet1!$D$216:$AZ$216</definedName>
    <definedName name="Shell_cf_rt">[27]Sheet1!$D$218:$AZ$218</definedName>
    <definedName name="Shell_EXPEX">[27]Sheet1!$D$206:$AZ$206</definedName>
    <definedName name="Shell_Expex_recovered">[27]Sheet1!$D$209:$AZ$209</definedName>
    <definedName name="Shell_Expl_reward_gas">[27]Sheet1!$D$213:$AZ$213</definedName>
    <definedName name="Shell_Expl_reward_oil">[27]Sheet1!$D$214:$AZ$214</definedName>
    <definedName name="Shell_Fee">[27]Sheet1!$D$211:$AZ$211</definedName>
    <definedName name="Shell_OP" localSheetId="0">#REF!</definedName>
    <definedName name="Shell_OP" localSheetId="3">#REF!</definedName>
    <definedName name="Shell_OP" localSheetId="1">#REF!</definedName>
    <definedName name="Shell_OP">#REF!</definedName>
    <definedName name="Shell_OPEX">[27]Sheet1!$D$207:$AZ$207</definedName>
    <definedName name="Shell_revenue">[27]Sheet1!$D$212:$AZ$212</definedName>
    <definedName name="shell_share">[27]Sheet1!$D$100</definedName>
    <definedName name="Shell_Tax">[27]Sheet1!$D$215:$AZ$215</definedName>
    <definedName name="SI" localSheetId="0">#REF!</definedName>
    <definedName name="SI" localSheetId="3">#REF!</definedName>
    <definedName name="SI" localSheetId="1">#REF!</definedName>
    <definedName name="SI">#REF!</definedName>
    <definedName name="Site1" localSheetId="0">#REF!</definedName>
    <definedName name="Site1" localSheetId="3">#REF!</definedName>
    <definedName name="Site1" localSheetId="1">#REF!</definedName>
    <definedName name="Site1">#REF!</definedName>
    <definedName name="Site1Data" localSheetId="0">#REF!</definedName>
    <definedName name="Site1Data" localSheetId="3">#REF!</definedName>
    <definedName name="Site1Data" localSheetId="1">#REF!</definedName>
    <definedName name="Site1Data">#REF!</definedName>
    <definedName name="Site2" localSheetId="0">#REF!</definedName>
    <definedName name="Site2" localSheetId="3">#REF!</definedName>
    <definedName name="Site2" localSheetId="1">#REF!</definedName>
    <definedName name="Site2">#REF!</definedName>
    <definedName name="Site2Data" localSheetId="0">#REF!</definedName>
    <definedName name="Site2Data" localSheetId="3">#REF!</definedName>
    <definedName name="Site2Data" localSheetId="1">#REF!</definedName>
    <definedName name="Site2Data">#REF!</definedName>
    <definedName name="Site3" localSheetId="0">#REF!</definedName>
    <definedName name="Site3" localSheetId="3">#REF!</definedName>
    <definedName name="Site3" localSheetId="1">#REF!</definedName>
    <definedName name="Site3">#REF!</definedName>
    <definedName name="Site3Data" localSheetId="0">#REF!</definedName>
    <definedName name="Site3Data" localSheetId="3">#REF!</definedName>
    <definedName name="Site3Data" localSheetId="1">#REF!</definedName>
    <definedName name="Site3Data">#REF!</definedName>
    <definedName name="Site4" localSheetId="0">#REF!</definedName>
    <definedName name="Site4" localSheetId="3">#REF!</definedName>
    <definedName name="Site4" localSheetId="1">#REF!</definedName>
    <definedName name="Site4">#REF!</definedName>
    <definedName name="Site4Data" localSheetId="0">#REF!</definedName>
    <definedName name="Site4Data" localSheetId="3">#REF!</definedName>
    <definedName name="Site4Data" localSheetId="1">#REF!</definedName>
    <definedName name="Site4Data">#REF!</definedName>
    <definedName name="Site5" localSheetId="0">#REF!</definedName>
    <definedName name="Site5" localSheetId="3">#REF!</definedName>
    <definedName name="Site5" localSheetId="1">#REF!</definedName>
    <definedName name="Site5">#REF!</definedName>
    <definedName name="Site5Data" localSheetId="0">#REF!</definedName>
    <definedName name="Site5Data" localSheetId="3">#REF!</definedName>
    <definedName name="Site5Data" localSheetId="1">#REF!</definedName>
    <definedName name="Site5Data">#REF!</definedName>
    <definedName name="Site6" localSheetId="0">#REF!</definedName>
    <definedName name="Site6" localSheetId="3">#REF!</definedName>
    <definedName name="Site6" localSheetId="1">#REF!</definedName>
    <definedName name="Site6">#REF!</definedName>
    <definedName name="Site6Data" localSheetId="0">#REF!</definedName>
    <definedName name="Site6Data" localSheetId="3">#REF!</definedName>
    <definedName name="Site6Data" localSheetId="1">#REF!</definedName>
    <definedName name="Site6Data">#REF!</definedName>
    <definedName name="Site7" localSheetId="0">#REF!</definedName>
    <definedName name="Site7" localSheetId="3">#REF!</definedName>
    <definedName name="Site7" localSheetId="1">#REF!</definedName>
    <definedName name="Site7">#REF!</definedName>
    <definedName name="Site7Data" localSheetId="0">#REF!</definedName>
    <definedName name="Site7Data" localSheetId="3">#REF!</definedName>
    <definedName name="Site7Data" localSheetId="1">#REF!</definedName>
    <definedName name="Site7Data">#REF!</definedName>
    <definedName name="Site8" localSheetId="0">#REF!</definedName>
    <definedName name="Site8" localSheetId="3">#REF!</definedName>
    <definedName name="Site8" localSheetId="1">#REF!</definedName>
    <definedName name="Site8">#REF!</definedName>
    <definedName name="Site8Data" localSheetId="0">#REF!</definedName>
    <definedName name="Site8Data" localSheetId="3">#REF!</definedName>
    <definedName name="Site8Data" localSheetId="1">#REF!</definedName>
    <definedName name="Site8Data">#REF!</definedName>
    <definedName name="SiteName" localSheetId="0">#REF!</definedName>
    <definedName name="SiteName" localSheetId="3">#REF!</definedName>
    <definedName name="SiteName" localSheetId="1">#REF!</definedName>
    <definedName name="SiteName">#REF!</definedName>
    <definedName name="SiteRestorationCosts" localSheetId="0">#REF!</definedName>
    <definedName name="SiteRestorationCosts" localSheetId="3">#REF!</definedName>
    <definedName name="SiteRestorationCosts" localSheetId="1">#REF!</definedName>
    <definedName name="SiteRestorationCosts">#REF!</definedName>
    <definedName name="SlopeG">'[18]prodprof 1'!$B$28</definedName>
    <definedName name="SlopeWE">'[18]prodprof 1'!$C$28</definedName>
    <definedName name="SlopeWH">'[18]prodprof 1'!$D$28</definedName>
    <definedName name="sma">[33]sma!$A$6:$F$19</definedName>
    <definedName name="sr5hr5htr5hy4" localSheetId="0">#REF!</definedName>
    <definedName name="sr5hr5htr5hy4" localSheetId="3">#REF!</definedName>
    <definedName name="sr5hr5htr5hy4" localSheetId="1">#REF!</definedName>
    <definedName name="sr5hr5htr5hy4">#REF!</definedName>
    <definedName name="sss" localSheetId="0">#REF!</definedName>
    <definedName name="sss" localSheetId="3">#REF!</definedName>
    <definedName name="sss" localSheetId="1">#REF!</definedName>
    <definedName name="sss">#REF!</definedName>
    <definedName name="SSSS">[57]source!$A$1:$M$833</definedName>
    <definedName name="Start_date" localSheetId="0">#REF!</definedName>
    <definedName name="Start_date" localSheetId="3">#REF!</definedName>
    <definedName name="Start_date" localSheetId="1">#REF!</definedName>
    <definedName name="Start_date">#REF!</definedName>
    <definedName name="STATUS">'[32]BASE DATA'!$A$2:$A$21</definedName>
    <definedName name="Status_Flag">[17]Economics!$F$12</definedName>
    <definedName name="status_flag_active_state" localSheetId="0">#REF!</definedName>
    <definedName name="status_flag_active_state" localSheetId="3">#REF!</definedName>
    <definedName name="status_flag_active_state" localSheetId="1">#REF!</definedName>
    <definedName name="status_flag_active_state">#REF!</definedName>
    <definedName name="Strategic_Theme" localSheetId="0">#REF!</definedName>
    <definedName name="Strategic_Theme" localSheetId="3">#REF!</definedName>
    <definedName name="Strategic_Theme" localSheetId="1">#REF!</definedName>
    <definedName name="Strategic_Theme">#REF!</definedName>
    <definedName name="StratImp" localSheetId="0">#REF!</definedName>
    <definedName name="StratImp" localSheetId="3">#REF!</definedName>
    <definedName name="StratImp" localSheetId="1">#REF!</definedName>
    <definedName name="StratImp">#REF!</definedName>
    <definedName name="sub" localSheetId="0">#REF!</definedName>
    <definedName name="sub" localSheetId="3">#REF!</definedName>
    <definedName name="sub" localSheetId="1">#REF!</definedName>
    <definedName name="sub">#REF!</definedName>
    <definedName name="suba" localSheetId="0">#REF!</definedName>
    <definedName name="suba" localSheetId="3">#REF!</definedName>
    <definedName name="suba" localSheetId="1">#REF!</definedName>
    <definedName name="suba">#REF!</definedName>
    <definedName name="subaf" localSheetId="0">#REF!</definedName>
    <definedName name="subaf" localSheetId="3">#REF!</definedName>
    <definedName name="subaf" localSheetId="1">#REF!</definedName>
    <definedName name="subaf">#REF!</definedName>
    <definedName name="SubmDate" localSheetId="0">#REF!</definedName>
    <definedName name="SubmDate" localSheetId="3">#REF!</definedName>
    <definedName name="SubmDate" localSheetId="1">#REF!</definedName>
    <definedName name="SubmDate">#REF!</definedName>
    <definedName name="Subtotal" localSheetId="0">#REF!</definedName>
    <definedName name="Subtotal" localSheetId="3">#REF!</definedName>
    <definedName name="Subtotal" localSheetId="1">#REF!</definedName>
    <definedName name="Subtotal">#REF!</definedName>
    <definedName name="SummaryDate" localSheetId="0">#REF!</definedName>
    <definedName name="SummaryDate" localSheetId="3">#REF!</definedName>
    <definedName name="SummaryDate" localSheetId="1">#REF!</definedName>
    <definedName name="SummaryDate">#REF!</definedName>
    <definedName name="SUPPLIERS" localSheetId="0">'[32]BASE DATA'!#REF!</definedName>
    <definedName name="SUPPLIERS" localSheetId="3">'[32]BASE DATA'!#REF!</definedName>
    <definedName name="SUPPLIERS">'[32]BASE DATA'!#REF!</definedName>
    <definedName name="supply_target_lookup" localSheetId="0">#REF!</definedName>
    <definedName name="supply_target_lookup" localSheetId="3">#REF!</definedName>
    <definedName name="supply_target_lookup" localSheetId="1">#REF!</definedName>
    <definedName name="supply_target_lookup">#REF!</definedName>
    <definedName name="Surf_Gas_H2O" localSheetId="0">'[8]OPEX Forecast Inputs'!#REF!</definedName>
    <definedName name="Surf_Gas_H2O" localSheetId="3">'[8]OPEX Forecast Inputs'!#REF!</definedName>
    <definedName name="Surf_Gas_H2O">'[8]OPEX Forecast Inputs'!#REF!</definedName>
    <definedName name="Surf_Vert" localSheetId="0">'[8]OPEX Forecast Inputs'!#REF!</definedName>
    <definedName name="Surf_Vert" localSheetId="3">'[8]OPEX Forecast Inputs'!#REF!</definedName>
    <definedName name="Surf_Vert">'[8]OPEX Forecast Inputs'!#REF!</definedName>
    <definedName name="Surf_Vert_Gas_Ijn" localSheetId="0">'[8]OPEX Forecast Inputs'!#REF!</definedName>
    <definedName name="Surf_Vert_Gas_Ijn" localSheetId="3">'[8]OPEX Forecast Inputs'!#REF!</definedName>
    <definedName name="Surf_Vert_Gas_Ijn">'[8]OPEX Forecast Inputs'!#REF!</definedName>
    <definedName name="Surf_Vert_H20" localSheetId="0">'[8]OPEX Forecast Inputs'!#REF!</definedName>
    <definedName name="Surf_Vert_H20" localSheetId="3">'[8]OPEX Forecast Inputs'!#REF!</definedName>
    <definedName name="Surf_Vert_H20">'[8]OPEX Forecast Inputs'!#REF!</definedName>
    <definedName name="Tariff_gas_base" localSheetId="0">#REF!</definedName>
    <definedName name="Tariff_gas_base" localSheetId="3">#REF!</definedName>
    <definedName name="Tariff_gas_base" localSheetId="1">#REF!</definedName>
    <definedName name="Tariff_gas_base">#REF!</definedName>
    <definedName name="Tariff_gas_opex" localSheetId="0">#REF!</definedName>
    <definedName name="Tariff_gas_opex" localSheetId="3">#REF!</definedName>
    <definedName name="Tariff_gas_opex" localSheetId="1">#REF!</definedName>
    <definedName name="Tariff_gas_opex">#REF!</definedName>
    <definedName name="Tariff_lpg_base" localSheetId="0">#REF!</definedName>
    <definedName name="Tariff_lpg_base" localSheetId="3">#REF!</definedName>
    <definedName name="Tariff_lpg_base" localSheetId="1">#REF!</definedName>
    <definedName name="Tariff_lpg_base">#REF!</definedName>
    <definedName name="Tariff_lpg_opex" localSheetId="0">#REF!</definedName>
    <definedName name="Tariff_lpg_opex" localSheetId="3">#REF!</definedName>
    <definedName name="Tariff_lpg_opex" localSheetId="1">#REF!</definedName>
    <definedName name="Tariff_lpg_opex">#REF!</definedName>
    <definedName name="Tariff_Mtype" localSheetId="0">#REF!</definedName>
    <definedName name="Tariff_Mtype" localSheetId="3">#REF!</definedName>
    <definedName name="Tariff_Mtype" localSheetId="1">#REF!</definedName>
    <definedName name="Tariff_Mtype">#REF!</definedName>
    <definedName name="Tariff_oil_base" localSheetId="0">#REF!</definedName>
    <definedName name="Tariff_oil_base" localSheetId="3">#REF!</definedName>
    <definedName name="Tariff_oil_base" localSheetId="1">#REF!</definedName>
    <definedName name="Tariff_oil_base">#REF!</definedName>
    <definedName name="Tariff_oil_opex" localSheetId="0">#REF!</definedName>
    <definedName name="Tariff_oil_opex" localSheetId="3">#REF!</definedName>
    <definedName name="Tariff_oil_opex" localSheetId="1">#REF!</definedName>
    <definedName name="Tariff_oil_opex">#REF!</definedName>
    <definedName name="Tariff_Total_opex" localSheetId="0">#REF!</definedName>
    <definedName name="Tariff_Total_opex" localSheetId="3">#REF!</definedName>
    <definedName name="Tariff_Total_opex" localSheetId="1">#REF!</definedName>
    <definedName name="Tariff_Total_opex">#REF!</definedName>
    <definedName name="Tariff_Total_opex_MOD" localSheetId="0">#REF!</definedName>
    <definedName name="Tariff_Total_opex_MOD" localSheetId="3">#REF!</definedName>
    <definedName name="Tariff_Total_opex_MOD" localSheetId="1">#REF!</definedName>
    <definedName name="Tariff_Total_opex_MOD">#REF!</definedName>
    <definedName name="Tariff_Total_opex_RT" localSheetId="0">#REF!</definedName>
    <definedName name="Tariff_Total_opex_RT" localSheetId="3">#REF!</definedName>
    <definedName name="Tariff_Total_opex_RT" localSheetId="1">#REF!</definedName>
    <definedName name="Tariff_Total_opex_RT">#REF!</definedName>
    <definedName name="Tariff_water_base" localSheetId="0">#REF!</definedName>
    <definedName name="Tariff_water_base" localSheetId="3">#REF!</definedName>
    <definedName name="Tariff_water_base" localSheetId="1">#REF!</definedName>
    <definedName name="Tariff_water_base">#REF!</definedName>
    <definedName name="Tariff_water_opex" localSheetId="0">#REF!</definedName>
    <definedName name="Tariff_water_opex" localSheetId="3">#REF!</definedName>
    <definedName name="Tariff_water_opex" localSheetId="1">#REF!</definedName>
    <definedName name="Tariff_water_opex">#REF!</definedName>
    <definedName name="Tax_paid">[27]Sheet1!$D$175:$AZ$175</definedName>
    <definedName name="TAXSUM" localSheetId="0">#REF!</definedName>
    <definedName name="TAXSUM" localSheetId="3">#REF!</definedName>
    <definedName name="TAXSUM" localSheetId="1">#REF!</definedName>
    <definedName name="TAXSUM">#REF!</definedName>
    <definedName name="tb">'[44]Reservoir Summary Data'!$B$39</definedName>
    <definedName name="TB_Rate_4.5">'[44]Reservoir Summary Data'!$B$60</definedName>
    <definedName name="TB_Rate_5.5">'[44]Reservoir Summary Data'!$B$67</definedName>
    <definedName name="Technical_Focal_Point" localSheetId="0">#REF!</definedName>
    <definedName name="Technical_Focal_Point" localSheetId="3">#REF!</definedName>
    <definedName name="Technical_Focal_Point" localSheetId="1">#REF!</definedName>
    <definedName name="Technical_Focal_Point">#REF!</definedName>
    <definedName name="techvolsubm" localSheetId="0">#REF!</definedName>
    <definedName name="techvolsubm" localSheetId="3">#REF!</definedName>
    <definedName name="techvolsubm" localSheetId="1">#REF!</definedName>
    <definedName name="techvolsubm">#REF!</definedName>
    <definedName name="test" localSheetId="0">#REF!</definedName>
    <definedName name="test" localSheetId="3">#REF!</definedName>
    <definedName name="test" localSheetId="1">#REF!</definedName>
    <definedName name="test">#REF!</definedName>
    <definedName name="TEST0" localSheetId="0">#REF!</definedName>
    <definedName name="TEST0" localSheetId="3">#REF!</definedName>
    <definedName name="TEST0" localSheetId="1">#REF!</definedName>
    <definedName name="TEST0">#REF!</definedName>
    <definedName name="TEST1" localSheetId="0">#REF!</definedName>
    <definedName name="TEST1" localSheetId="3">#REF!</definedName>
    <definedName name="TEST1" localSheetId="1">#REF!</definedName>
    <definedName name="TEST1">#REF!</definedName>
    <definedName name="TEST10" localSheetId="0">#REF!</definedName>
    <definedName name="TEST10" localSheetId="3">#REF!</definedName>
    <definedName name="TEST10" localSheetId="1">#REF!</definedName>
    <definedName name="TEST10">#REF!</definedName>
    <definedName name="TEST11" localSheetId="0">#REF!</definedName>
    <definedName name="TEST11" localSheetId="3">#REF!</definedName>
    <definedName name="TEST11" localSheetId="1">#REF!</definedName>
    <definedName name="TEST11">#REF!</definedName>
    <definedName name="TEST12" localSheetId="0">#REF!</definedName>
    <definedName name="TEST12" localSheetId="3">#REF!</definedName>
    <definedName name="TEST12" localSheetId="1">#REF!</definedName>
    <definedName name="TEST12">#REF!</definedName>
    <definedName name="TEST13" localSheetId="0">#REF!</definedName>
    <definedName name="TEST13" localSheetId="3">#REF!</definedName>
    <definedName name="TEST13" localSheetId="1">#REF!</definedName>
    <definedName name="TEST13">#REF!</definedName>
    <definedName name="TEST14" localSheetId="0">#REF!</definedName>
    <definedName name="TEST14" localSheetId="3">#REF!</definedName>
    <definedName name="TEST14" localSheetId="1">#REF!</definedName>
    <definedName name="TEST14">#REF!</definedName>
    <definedName name="TEST16" localSheetId="0">[58]Full_Year!#REF!</definedName>
    <definedName name="TEST16" localSheetId="3">[58]Full_Year!#REF!</definedName>
    <definedName name="TEST16">[58]Full_Year!#REF!</definedName>
    <definedName name="TEST2" localSheetId="0">#REF!</definedName>
    <definedName name="TEST2" localSheetId="3">#REF!</definedName>
    <definedName name="TEST2" localSheetId="1">#REF!</definedName>
    <definedName name="TEST2">#REF!</definedName>
    <definedName name="TEST3" localSheetId="0">#REF!</definedName>
    <definedName name="TEST3" localSheetId="3">#REF!</definedName>
    <definedName name="TEST3" localSheetId="1">#REF!</definedName>
    <definedName name="TEST3">#REF!</definedName>
    <definedName name="TEST4" localSheetId="0">#REF!</definedName>
    <definedName name="TEST4" localSheetId="3">#REF!</definedName>
    <definedName name="TEST4" localSheetId="1">#REF!</definedName>
    <definedName name="TEST4">#REF!</definedName>
    <definedName name="TEST5" localSheetId="0">#REF!</definedName>
    <definedName name="TEST5" localSheetId="3">#REF!</definedName>
    <definedName name="TEST5" localSheetId="1">#REF!</definedName>
    <definedName name="TEST5">#REF!</definedName>
    <definedName name="TEST6" localSheetId="0">#REF!</definedName>
    <definedName name="TEST6" localSheetId="3">#REF!</definedName>
    <definedName name="TEST6" localSheetId="1">#REF!</definedName>
    <definedName name="TEST6">#REF!</definedName>
    <definedName name="TEST7" localSheetId="0">#REF!</definedName>
    <definedName name="TEST7" localSheetId="3">#REF!</definedName>
    <definedName name="TEST7" localSheetId="1">#REF!</definedName>
    <definedName name="TEST7">#REF!</definedName>
    <definedName name="TEST8" localSheetId="0">#REF!</definedName>
    <definedName name="TEST8" localSheetId="3">#REF!</definedName>
    <definedName name="TEST8" localSheetId="1">#REF!</definedName>
    <definedName name="TEST8">#REF!</definedName>
    <definedName name="TEST9" localSheetId="0">#REF!</definedName>
    <definedName name="TEST9" localSheetId="3">#REF!</definedName>
    <definedName name="TEST9" localSheetId="1">#REF!</definedName>
    <definedName name="TEST9">#REF!</definedName>
    <definedName name="TESTHKEY" localSheetId="0">#REF!</definedName>
    <definedName name="TESTHKEY" localSheetId="3">#REF!</definedName>
    <definedName name="TESTHKEY" localSheetId="1">#REF!</definedName>
    <definedName name="TESTHKEY">#REF!</definedName>
    <definedName name="TESTKEYS" localSheetId="0">#REF!</definedName>
    <definedName name="TESTKEYS" localSheetId="3">#REF!</definedName>
    <definedName name="TESTKEYS" localSheetId="1">#REF!</definedName>
    <definedName name="TESTKEYS">#REF!</definedName>
    <definedName name="TESTVKEY" localSheetId="0">#REF!</definedName>
    <definedName name="TESTVKEY" localSheetId="3">#REF!</definedName>
    <definedName name="TESTVKEY" localSheetId="1">#REF!</definedName>
    <definedName name="TESTVKEY">#REF!</definedName>
    <definedName name="Theme" localSheetId="0">#REF!</definedName>
    <definedName name="Theme" localSheetId="3">#REF!</definedName>
    <definedName name="Theme" localSheetId="1">#REF!</definedName>
    <definedName name="Theme">#REF!</definedName>
    <definedName name="tol_fin">[59]SetUp!$C$1001</definedName>
    <definedName name="tol_nonfin">[59]SetUp!$D$1001</definedName>
    <definedName name="Tot_Appr_Money" localSheetId="0">#REF!</definedName>
    <definedName name="Tot_Appr_Money" localSheetId="3">#REF!</definedName>
    <definedName name="Tot_Appr_Money" localSheetId="1">#REF!</definedName>
    <definedName name="Tot_Appr_Money">#REF!</definedName>
    <definedName name="Tot_Appr_Money_MOD" localSheetId="0">#REF!</definedName>
    <definedName name="Tot_Appr_Money_MOD" localSheetId="3">#REF!</definedName>
    <definedName name="Tot_Appr_Money_MOD" localSheetId="1">#REF!</definedName>
    <definedName name="Tot_Appr_Money_MOD">#REF!</definedName>
    <definedName name="Tot_Appr_Money_RT" localSheetId="0">#REF!</definedName>
    <definedName name="Tot_Appr_Money_RT" localSheetId="3">#REF!</definedName>
    <definedName name="Tot_Appr_Money_RT" localSheetId="1">#REF!</definedName>
    <definedName name="Tot_Appr_Money_RT">#REF!</definedName>
    <definedName name="Tot_Capex_Money" localSheetId="0">#REF!</definedName>
    <definedName name="Tot_Capex_Money" localSheetId="3">#REF!</definedName>
    <definedName name="Tot_Capex_Money" localSheetId="1">#REF!</definedName>
    <definedName name="Tot_Capex_Money">#REF!</definedName>
    <definedName name="Tot_Capex_Money_MOD" localSheetId="0">#REF!</definedName>
    <definedName name="Tot_Capex_Money_MOD" localSheetId="3">#REF!</definedName>
    <definedName name="Tot_Capex_Money_MOD" localSheetId="1">#REF!</definedName>
    <definedName name="Tot_Capex_Money_MOD">#REF!</definedName>
    <definedName name="Tot_Capex_Money_RT" localSheetId="0">#REF!</definedName>
    <definedName name="Tot_Capex_Money_RT" localSheetId="3">#REF!</definedName>
    <definedName name="Tot_Capex_Money_RT" localSheetId="1">#REF!</definedName>
    <definedName name="Tot_Capex_Money_RT">#REF!</definedName>
    <definedName name="Tot_Dir_Opex" localSheetId="0">#REF!</definedName>
    <definedName name="Tot_Dir_Opex" localSheetId="3">#REF!</definedName>
    <definedName name="Tot_Dir_Opex" localSheetId="1">#REF!</definedName>
    <definedName name="Tot_Dir_Opex">#REF!</definedName>
    <definedName name="Tot_Dir_Opex_MOD" localSheetId="0">#REF!</definedName>
    <definedName name="Tot_Dir_Opex_MOD" localSheetId="3">#REF!</definedName>
    <definedName name="Tot_Dir_Opex_MOD" localSheetId="1">#REF!</definedName>
    <definedName name="Tot_Dir_Opex_MOD">#REF!</definedName>
    <definedName name="Tot_Dir_Opex_RT" localSheetId="0">#REF!</definedName>
    <definedName name="Tot_Dir_Opex_RT" localSheetId="3">#REF!</definedName>
    <definedName name="Tot_Dir_Opex_RT" localSheetId="1">#REF!</definedName>
    <definedName name="Tot_Dir_Opex_RT">#REF!</definedName>
    <definedName name="Tot_Expl_Money" localSheetId="0">#REF!</definedName>
    <definedName name="Tot_Expl_Money" localSheetId="3">#REF!</definedName>
    <definedName name="Tot_Expl_Money" localSheetId="1">#REF!</definedName>
    <definedName name="Tot_Expl_Money">#REF!</definedName>
    <definedName name="Tot_Expl_Money_MOD" localSheetId="0">#REF!</definedName>
    <definedName name="Tot_Expl_Money_MOD" localSheetId="3">#REF!</definedName>
    <definedName name="Tot_Expl_Money_MOD" localSheetId="1">#REF!</definedName>
    <definedName name="Tot_Expl_Money_MOD">#REF!</definedName>
    <definedName name="Tot_Expl_Money_RT" localSheetId="0">#REF!</definedName>
    <definedName name="Tot_Expl_Money_RT" localSheetId="3">#REF!</definedName>
    <definedName name="Tot_Expl_Money_RT" localSheetId="1">#REF!</definedName>
    <definedName name="Tot_Expl_Money_RT">#REF!</definedName>
    <definedName name="TOTAL">[13]ActivityData!$A$1:$Y$178</definedName>
    <definedName name="Total_CAPEX" localSheetId="0">#REF!</definedName>
    <definedName name="Total_CAPEX" localSheetId="3">#REF!</definedName>
    <definedName name="Total_CAPEX" localSheetId="1">#REF!</definedName>
    <definedName name="Total_CAPEX">#REF!</definedName>
    <definedName name="Total_Capex_Grp">'[5]Group Coy PMaster Data'!$D$28:$M$28</definedName>
    <definedName name="Total_CAPEX_pre_fixedcosts" localSheetId="0">#REF!</definedName>
    <definedName name="Total_CAPEX_pre_fixedcosts" localSheetId="3">#REF!</definedName>
    <definedName name="Total_CAPEX_pre_fixedcosts" localSheetId="1">#REF!</definedName>
    <definedName name="Total_CAPEX_pre_fixedcosts">#REF!</definedName>
    <definedName name="Total_Capex1" localSheetId="0">#REF!</definedName>
    <definedName name="Total_Capex1" localSheetId="3">#REF!</definedName>
    <definedName name="Total_Capex1" localSheetId="1">#REF!</definedName>
    <definedName name="Total_Capex1">#REF!</definedName>
    <definedName name="Total_Cum_Prod" localSheetId="0">#REF!</definedName>
    <definedName name="Total_Cum_Prod" localSheetId="3">#REF!</definedName>
    <definedName name="Total_Cum_Prod" localSheetId="1">#REF!</definedName>
    <definedName name="Total_Cum_Prod">#REF!</definedName>
    <definedName name="Total_Gas_Revenue" localSheetId="0">#REF!</definedName>
    <definedName name="Total_Gas_Revenue" localSheetId="3">#REF!</definedName>
    <definedName name="Total_Gas_Revenue" localSheetId="1">#REF!</definedName>
    <definedName name="Total_Gas_Revenue">#REF!</definedName>
    <definedName name="Total_Heating_Input" localSheetId="0">#REF!</definedName>
    <definedName name="Total_Heating_Input" localSheetId="3">#REF!</definedName>
    <definedName name="Total_Heating_Input" localSheetId="1">#REF!</definedName>
    <definedName name="Total_Heating_Input">#REF!</definedName>
    <definedName name="Total_Liquid_Revenue" localSheetId="0">#REF!</definedName>
    <definedName name="Total_Liquid_Revenue" localSheetId="3">#REF!</definedName>
    <definedName name="Total_Liquid_Revenue" localSheetId="1">#REF!</definedName>
    <definedName name="Total_Liquid_Revenue">#REF!</definedName>
    <definedName name="Total_Opex" localSheetId="0">#REF!</definedName>
    <definedName name="Total_Opex" localSheetId="3">#REF!</definedName>
    <definedName name="Total_Opex" localSheetId="1">#REF!</definedName>
    <definedName name="Total_Opex">#REF!</definedName>
    <definedName name="Total_Power_Required" localSheetId="0">#REF!</definedName>
    <definedName name="Total_Power_Required" localSheetId="3">#REF!</definedName>
    <definedName name="Total_Power_Required" localSheetId="1">#REF!</definedName>
    <definedName name="Total_Power_Required">#REF!</definedName>
    <definedName name="Total_Prod" localSheetId="0">#REF!</definedName>
    <definedName name="Total_Prod" localSheetId="3">#REF!</definedName>
    <definedName name="Total_Prod" localSheetId="1">#REF!</definedName>
    <definedName name="Total_Prod">#REF!</definedName>
    <definedName name="Total_Product_Revenue" localSheetId="0">#REF!</definedName>
    <definedName name="Total_Product_Revenue" localSheetId="3">#REF!</definedName>
    <definedName name="Total_Product_Revenue" localSheetId="1">#REF!</definedName>
    <definedName name="Total_Product_Revenue">#REF!</definedName>
    <definedName name="Total_Revenue" localSheetId="0">#REF!</definedName>
    <definedName name="Total_Revenue" localSheetId="3">#REF!</definedName>
    <definedName name="Total_Revenue" localSheetId="1">#REF!</definedName>
    <definedName name="Total_Revenue">#REF!</definedName>
    <definedName name="TotalCapex" localSheetId="0">#REF!</definedName>
    <definedName name="TotalCapex" localSheetId="3">#REF!</definedName>
    <definedName name="TotalCapex" localSheetId="1">#REF!</definedName>
    <definedName name="TotalCapex">#REF!</definedName>
    <definedName name="TotalCapex100Project" localSheetId="0">#REF!</definedName>
    <definedName name="TotalCapex100Project" localSheetId="3">#REF!</definedName>
    <definedName name="TotalCapex100Project" localSheetId="1">#REF!</definedName>
    <definedName name="TotalCapex100Project">#REF!</definedName>
    <definedName name="TotalCapex7" localSheetId="0">#REF!</definedName>
    <definedName name="TotalCapex7" localSheetId="3">#REF!</definedName>
    <definedName name="TotalCapex7" localSheetId="1">#REF!</definedName>
    <definedName name="TotalCapex7">#REF!</definedName>
    <definedName name="TotalOpex" localSheetId="0">#REF!</definedName>
    <definedName name="TotalOpex" localSheetId="3">#REF!</definedName>
    <definedName name="TotalOpex" localSheetId="1">#REF!</definedName>
    <definedName name="TotalOpex">#REF!</definedName>
    <definedName name="TotalOpex100Project" localSheetId="0">#REF!</definedName>
    <definedName name="TotalOpex100Project" localSheetId="3">#REF!</definedName>
    <definedName name="TotalOpex100Project" localSheetId="1">#REF!</definedName>
    <definedName name="TotalOpex100Project">#REF!</definedName>
    <definedName name="TotalProd_Boe" localSheetId="0">#REF!</definedName>
    <definedName name="TotalProd_Boe" localSheetId="3">#REF!</definedName>
    <definedName name="TotalProd_Boe" localSheetId="1">#REF!</definedName>
    <definedName name="TotalProd_Boe">#REF!</definedName>
    <definedName name="TOTALREF" localSheetId="0">#REF!</definedName>
    <definedName name="TOTALREF" localSheetId="3">#REF!</definedName>
    <definedName name="TOTALREF" localSheetId="1">#REF!</definedName>
    <definedName name="TOTALREF">#REF!</definedName>
    <definedName name="Tra" localSheetId="0">#REF!</definedName>
    <definedName name="Tra" localSheetId="3">#REF!</definedName>
    <definedName name="Tra" localSheetId="1">#REF!</definedName>
    <definedName name="Tra">#REF!</definedName>
    <definedName name="trans" localSheetId="0">#REF!</definedName>
    <definedName name="trans" localSheetId="3">#REF!</definedName>
    <definedName name="trans" localSheetId="1">#REF!</definedName>
    <definedName name="trans">#REF!</definedName>
    <definedName name="tras" localSheetId="0">#REF!</definedName>
    <definedName name="tras" localSheetId="3">#REF!</definedName>
    <definedName name="tras" localSheetId="1">#REF!</definedName>
    <definedName name="tras">#REF!</definedName>
    <definedName name="trf" localSheetId="0">#REF!</definedName>
    <definedName name="trf" localSheetId="3">#REF!</definedName>
    <definedName name="trf" localSheetId="1">#REF!</definedName>
    <definedName name="trf">#REF!</definedName>
    <definedName name="trs" localSheetId="0">#REF!</definedName>
    <definedName name="trs" localSheetId="3">#REF!</definedName>
    <definedName name="trs" localSheetId="1">#REF!</definedName>
    <definedName name="trs">#REF!</definedName>
    <definedName name="Tubings" localSheetId="0">#REF!</definedName>
    <definedName name="Tubings" localSheetId="3">#REF!</definedName>
    <definedName name="Tubings" localSheetId="1">#REF!</definedName>
    <definedName name="Tubings">#REF!</definedName>
    <definedName name="tun" localSheetId="0">#REF!</definedName>
    <definedName name="tun" localSheetId="3">#REF!</definedName>
    <definedName name="tun" localSheetId="1">#REF!</definedName>
    <definedName name="tun">#REF!</definedName>
    <definedName name="tund" localSheetId="0" hidden="1">{#N/A,#N/A,TRUE,"ASSUMPTIONS";#N/A,#N/A,TRUE,"SUMMARY"}</definedName>
    <definedName name="tund" localSheetId="3" hidden="1">{#N/A,#N/A,TRUE,"ASSUMPTIONS";#N/A,#N/A,TRUE,"SUMMARY"}</definedName>
    <definedName name="tund" localSheetId="1" hidden="1">{#N/A,#N/A,TRUE,"ASSUMPTIONS";#N/A,#N/A,TRUE,"SUMMARY"}</definedName>
    <definedName name="tund" hidden="1">{#N/A,#N/A,TRUE,"ASSUMPTIONS";#N/A,#N/A,TRUE,"SUMMARY"}</definedName>
    <definedName name="tundun" localSheetId="0" hidden="1">{#N/A,#N/A,TRUE,"ASSUMPTIONS";#N/A,#N/A,TRUE,"SUMMARY";#N/A,#N/A,TRUE,"PANEL 1";#N/A,#N/A,TRUE,"PANEL 2"}</definedName>
    <definedName name="tundun" localSheetId="3" hidden="1">{#N/A,#N/A,TRUE,"ASSUMPTIONS";#N/A,#N/A,TRUE,"SUMMARY";#N/A,#N/A,TRUE,"PANEL 1";#N/A,#N/A,TRUE,"PANEL 2"}</definedName>
    <definedName name="tundun" localSheetId="1" hidden="1">{#N/A,#N/A,TRUE,"ASSUMPTIONS";#N/A,#N/A,TRUE,"SUMMARY";#N/A,#N/A,TRUE,"PANEL 1";#N/A,#N/A,TRUE,"PANEL 2"}</definedName>
    <definedName name="tundun" hidden="1">{#N/A,#N/A,TRUE,"ASSUMPTIONS";#N/A,#N/A,TRUE,"SUMMARY";#N/A,#N/A,TRUE,"PANEL 1";#N/A,#N/A,TRUE,"PANEL 2"}</definedName>
    <definedName name="Type" localSheetId="0">#REF!</definedName>
    <definedName name="Type" localSheetId="3">#REF!</definedName>
    <definedName name="Type" localSheetId="1">#REF!</definedName>
    <definedName name="Type">#REF!</definedName>
    <definedName name="type_lookup" localSheetId="0">[12]Calculations!#REF!</definedName>
    <definedName name="type_lookup" localSheetId="3">[12]Calculations!#REF!</definedName>
    <definedName name="type_lookup">[12]Calculations!#REF!</definedName>
    <definedName name="UNDUNT" localSheetId="0" hidden="1">{#N/A,#N/A,TRUE,"ASSUMPTIONS";#N/A,#N/A,TRUE,"SUMMARY";#N/A,#N/A,TRUE,"PANEL 1";#N/A,#N/A,TRUE,"PANEL 2"}</definedName>
    <definedName name="UNDUNT" localSheetId="3" hidden="1">{#N/A,#N/A,TRUE,"ASSUMPTIONS";#N/A,#N/A,TRUE,"SUMMARY";#N/A,#N/A,TRUE,"PANEL 1";#N/A,#N/A,TRUE,"PANEL 2"}</definedName>
    <definedName name="UNDUNT" localSheetId="1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Units" localSheetId="0">#REF!</definedName>
    <definedName name="Units" localSheetId="3">#REF!</definedName>
    <definedName name="Units" localSheetId="1">#REF!</definedName>
    <definedName name="Units">#REF!</definedName>
    <definedName name="update" localSheetId="0">#REF!</definedName>
    <definedName name="update" localSheetId="3">#REF!</definedName>
    <definedName name="update" localSheetId="1">#REF!</definedName>
    <definedName name="update">#REF!</definedName>
    <definedName name="USD">[16]Calculation!$C$9:$C$12</definedName>
    <definedName name="UserNotes" localSheetId="0">#REF!</definedName>
    <definedName name="UserNotes" localSheetId="3">#REF!</definedName>
    <definedName name="UserNotes" localSheetId="1">#REF!</definedName>
    <definedName name="UserNotes">#REF!</definedName>
    <definedName name="v" localSheetId="0" hidden="1">{#N/A,#N/A,TRUE,"SUMMARY";#N/A,#N/A,TRUE,"ASSUMPTIONS";#N/A,#N/A,TRUE,"COMMON";#N/A,#N/A,TRUE,"PLATFORM(s)";#N/A,#N/A,TRUE,"FPSO(s)";#N/A,#N/A,TRUE,"FSO(s)"}</definedName>
    <definedName name="v" localSheetId="3" hidden="1">{#N/A,#N/A,TRUE,"SUMMARY";#N/A,#N/A,TRUE,"ASSUMPTIONS";#N/A,#N/A,TRUE,"COMMON";#N/A,#N/A,TRUE,"PLATFORM(s)";#N/A,#N/A,TRUE,"FPSO(s)";#N/A,#N/A,TRUE,"FSO(s)"}</definedName>
    <definedName name="v" localSheetId="1" hidden="1">{#N/A,#N/A,TRUE,"SUMMARY";#N/A,#N/A,TRUE,"ASSUMPTIONS";#N/A,#N/A,TRUE,"COMMON";#N/A,#N/A,TRUE,"PLATFORM(s)";#N/A,#N/A,TRUE,"FPSO(s)";#N/A,#N/A,TRUE,"FSO(s)"}</definedName>
    <definedName name="v" hidden="1">{#N/A,#N/A,TRUE,"SUMMARY";#N/A,#N/A,TRUE,"ASSUMPTIONS";#N/A,#N/A,TRUE,"COMMON";#N/A,#N/A,TRUE,"PLATFORM(s)";#N/A,#N/A,TRUE,"FPSO(s)";#N/A,#N/A,TRUE,"FSO(s)"}</definedName>
    <definedName name="VA_Review" localSheetId="0">#REF!</definedName>
    <definedName name="VA_Review" localSheetId="3">#REF!</definedName>
    <definedName name="VA_Review" localSheetId="1">#REF!</definedName>
    <definedName name="VA_Review">#REF!</definedName>
    <definedName name="Val_Date" localSheetId="0">#REF!</definedName>
    <definedName name="Val_Date" localSheetId="3">#REF!</definedName>
    <definedName name="Val_Date" localSheetId="1">#REF!</definedName>
    <definedName name="Val_Date">#REF!</definedName>
    <definedName name="Val_from_Oil" localSheetId="0">#REF!</definedName>
    <definedName name="Val_from_Oil" localSheetId="3">#REF!</definedName>
    <definedName name="Val_from_Oil" localSheetId="1">#REF!</definedName>
    <definedName name="Val_from_Oil">#REF!</definedName>
    <definedName name="VALID" localSheetId="0">#REF!</definedName>
    <definedName name="VALID" localSheetId="3">#REF!</definedName>
    <definedName name="VALID" localSheetId="1">#REF!</definedName>
    <definedName name="VALID">#REF!</definedName>
    <definedName name="Valid2" localSheetId="0">#REF!</definedName>
    <definedName name="Valid2" localSheetId="3">#REF!</definedName>
    <definedName name="Valid2" localSheetId="1">#REF!</definedName>
    <definedName name="Valid2">#REF!</definedName>
    <definedName name="Valid3" localSheetId="0">#REF!</definedName>
    <definedName name="Valid3" localSheetId="3">#REF!</definedName>
    <definedName name="Valid3" localSheetId="1">#REF!</definedName>
    <definedName name="Valid3">#REF!</definedName>
    <definedName name="Value">[16]Calculation!$D$9:$D$12</definedName>
    <definedName name="Value_SUM">[16]Calculation!$D$14</definedName>
    <definedName name="Vendor_Code" localSheetId="0">#REF!</definedName>
    <definedName name="Vendor_Code" localSheetId="3">#REF!</definedName>
    <definedName name="Vendor_Code" localSheetId="1">#REF!</definedName>
    <definedName name="Vendor_Code">#REF!</definedName>
    <definedName name="VENDORCODE" localSheetId="0">#REF!</definedName>
    <definedName name="VENDORCODE" localSheetId="3">#REF!</definedName>
    <definedName name="VENDORCODE" localSheetId="1">#REF!</definedName>
    <definedName name="VENDORCODE">#REF!</definedName>
    <definedName name="VENDORCODE1" localSheetId="0">#REF!</definedName>
    <definedName name="VENDORCODE1" localSheetId="3">#REF!</definedName>
    <definedName name="VENDORCODE1" localSheetId="1">#REF!</definedName>
    <definedName name="VENDORCODE1">#REF!</definedName>
    <definedName name="VENDORNAME" localSheetId="0">#REF!</definedName>
    <definedName name="VENDORNAME" localSheetId="3">#REF!</definedName>
    <definedName name="VENDORNAME" localSheetId="1">#REF!</definedName>
    <definedName name="VENDORNAME">#REF!</definedName>
    <definedName name="VENDORS_LISTS" localSheetId="0">#REF!</definedName>
    <definedName name="VENDORS_LISTS" localSheetId="3">#REF!</definedName>
    <definedName name="VENDORS_LISTS" localSheetId="1">#REF!</definedName>
    <definedName name="VENDORS_LISTS">#REF!</definedName>
    <definedName name="VENDORTAXCODE" localSheetId="0">#REF!</definedName>
    <definedName name="VENDORTAXCODE" localSheetId="3">#REF!</definedName>
    <definedName name="VENDORTAXCODE" localSheetId="1">#REF!</definedName>
    <definedName name="VENDORTAXCODE">#REF!</definedName>
    <definedName name="VENTUR_FUNDING" localSheetId="0">#REF!</definedName>
    <definedName name="VENTUR_FUNDING" localSheetId="3">#REF!</definedName>
    <definedName name="VENTUR_FUNDING" localSheetId="1">#REF!</definedName>
    <definedName name="VENTUR_FUNDING">#REF!</definedName>
    <definedName name="Version" localSheetId="0">#REF!</definedName>
    <definedName name="Version" localSheetId="3">#REF!</definedName>
    <definedName name="Version" localSheetId="1">#REF!</definedName>
    <definedName name="Version">#REF!</definedName>
    <definedName name="Vertical_EGP_Rate_4.5">'[44]Reservoir Summary Data'!$B$58</definedName>
    <definedName name="Vertical_EGP_Rate_5.5">'[44]Reservoir Summary Data'!$B$65</definedName>
    <definedName name="VNDRCODE" localSheetId="0">#REF!</definedName>
    <definedName name="VNDRCODE" localSheetId="3">#REF!</definedName>
    <definedName name="VNDRCODE" localSheetId="1">#REF!</definedName>
    <definedName name="VNDRCODE">#REF!</definedName>
    <definedName name="VNDRCODE1" localSheetId="0">#REF!</definedName>
    <definedName name="VNDRCODE1" localSheetId="3">#REF!</definedName>
    <definedName name="VNDRCODE1" localSheetId="1">#REF!</definedName>
    <definedName name="VNDRCODE1">#REF!</definedName>
    <definedName name="VNDRTXCODE" localSheetId="0">#REF!</definedName>
    <definedName name="VNDRTXCODE" localSheetId="3">#REF!</definedName>
    <definedName name="VNDRTXCODE" localSheetId="1">#REF!</definedName>
    <definedName name="VNDRTXCODE">#REF!</definedName>
    <definedName name="vocuh" localSheetId="0">#REF!</definedName>
    <definedName name="vocuh" localSheetId="3">#REF!</definedName>
    <definedName name="vocuh" localSheetId="1">#REF!</definedName>
    <definedName name="vocuh">#REF!</definedName>
    <definedName name="VOWD" localSheetId="0">#REF!</definedName>
    <definedName name="VOWD" localSheetId="3">#REF!</definedName>
    <definedName name="VOWD" localSheetId="1">#REF!</definedName>
    <definedName name="VOWD">#REF!</definedName>
    <definedName name="vt" localSheetId="0">#REF!</definedName>
    <definedName name="vt" localSheetId="3">#REF!</definedName>
    <definedName name="vt" localSheetId="1">#REF!</definedName>
    <definedName name="vt">#REF!</definedName>
    <definedName name="w_1" localSheetId="0">#REF!</definedName>
    <definedName name="w_1" localSheetId="3">#REF!</definedName>
    <definedName name="w_1" localSheetId="1">#REF!</definedName>
    <definedName name="w_1">#REF!</definedName>
    <definedName name="w_2" localSheetId="0">#REF!</definedName>
    <definedName name="w_2" localSheetId="3">#REF!</definedName>
    <definedName name="w_2" localSheetId="1">#REF!</definedName>
    <definedName name="w_2">#REF!</definedName>
    <definedName name="w_3" localSheetId="0">#REF!</definedName>
    <definedName name="w_3" localSheetId="3">#REF!</definedName>
    <definedName name="w_3" localSheetId="1">#REF!</definedName>
    <definedName name="w_3">#REF!</definedName>
    <definedName name="water_rate_unit" localSheetId="0">#REF!</definedName>
    <definedName name="water_rate_unit" localSheetId="3">#REF!</definedName>
    <definedName name="water_rate_unit" localSheetId="1">#REF!</definedName>
    <definedName name="water_rate_unit">#REF!</definedName>
    <definedName name="WB" localSheetId="0">#REF!</definedName>
    <definedName name="WB" localSheetId="3">#REF!</definedName>
    <definedName name="WB" localSheetId="1">#REF!</definedName>
    <definedName name="WB">#REF!</definedName>
    <definedName name="WCP">'[18]prodprof 1'!$F$18</definedName>
    <definedName name="Well_Type">[60]Engine!$A$24:$A$33</definedName>
    <definedName name="wer" localSheetId="0" hidden="1">{#N/A,#N/A,FALSE,"COMMON";#N/A,#N/A,FALSE,"HUB";#N/A,#N/A,FALSE,"SUMMARY"}</definedName>
    <definedName name="wer" localSheetId="3" hidden="1">{#N/A,#N/A,FALSE,"COMMON";#N/A,#N/A,FALSE,"HUB";#N/A,#N/A,FALSE,"SUMMARY"}</definedName>
    <definedName name="wer" localSheetId="1" hidden="1">{#N/A,#N/A,FALSE,"COMMON";#N/A,#N/A,FALSE,"HUB";#N/A,#N/A,FALSE,"SUMMARY"}</definedName>
    <definedName name="wer" hidden="1">{#N/A,#N/A,FALSE,"COMMON";#N/A,#N/A,FALSE,"HUB";#N/A,#N/A,FALSE,"SUMMARY"}</definedName>
    <definedName name="Where">'[32]BASE DATA'!$A$23:$A$26</definedName>
    <definedName name="WI" localSheetId="0">#REF!</definedName>
    <definedName name="WI" localSheetId="3">#REF!</definedName>
    <definedName name="WI" localSheetId="1">#REF!</definedName>
    <definedName name="WI">#REF!</definedName>
    <definedName name="wil" localSheetId="0">#REF!</definedName>
    <definedName name="wil" localSheetId="3">#REF!</definedName>
    <definedName name="wil" localSheetId="1">#REF!</definedName>
    <definedName name="wil">#REF!</definedName>
    <definedName name="wild" localSheetId="0">#REF!</definedName>
    <definedName name="wild" localSheetId="3">#REF!</definedName>
    <definedName name="wild" localSheetId="1">#REF!</definedName>
    <definedName name="wild">#REF!</definedName>
    <definedName name="WORK" localSheetId="0">#REF!</definedName>
    <definedName name="WORK" localSheetId="3">#REF!</definedName>
    <definedName name="WORK" localSheetId="1">#REF!</definedName>
    <definedName name="WORK">#REF!</definedName>
    <definedName name="workbook" localSheetId="0">#REF!</definedName>
    <definedName name="workbook" localSheetId="3">#REF!</definedName>
    <definedName name="workbook" localSheetId="1">#REF!</definedName>
    <definedName name="workbook">#REF!</definedName>
    <definedName name="Working_Interest" localSheetId="0">#REF!</definedName>
    <definedName name="Working_Interest" localSheetId="3">#REF!</definedName>
    <definedName name="Working_Interest" localSheetId="1">#REF!</definedName>
    <definedName name="Working_Interest">#REF!</definedName>
    <definedName name="wrn.ABBRIDGED." localSheetId="0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localSheetId="3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localSheetId="1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Full." localSheetId="0" hidden="1">{#N/A,#N/A,TRUE,"SUMMARY";#N/A,#N/A,TRUE,"ASSUMPTIONS";#N/A,#N/A,TRUE,"COMMON";#N/A,#N/A,TRUE,"PLATFORM(s)";#N/A,#N/A,TRUE,"FPSO(s)";#N/A,#N/A,TRUE,"FSO(s)"}</definedName>
    <definedName name="wrn.Full." localSheetId="3" hidden="1">{#N/A,#N/A,TRUE,"SUMMARY";#N/A,#N/A,TRUE,"ASSUMPTIONS";#N/A,#N/A,TRUE,"COMMON";#N/A,#N/A,TRUE,"PLATFORM(s)";#N/A,#N/A,TRUE,"FPSO(s)";#N/A,#N/A,TRUE,"FSO(s)"}</definedName>
    <definedName name="wrn.Full." localSheetId="1" hidden="1">{#N/A,#N/A,TRUE,"SUMMARY";#N/A,#N/A,TRUE,"ASSUMPTIONS";#N/A,#N/A,TRUE,"COMMON";#N/A,#N/A,TRUE,"PLATFORM(s)";#N/A,#N/A,TRUE,"FPSO(s)";#N/A,#N/A,TRUE,"FSO(s)"}</definedName>
    <definedName name="wrn.Full." hidden="1">{#N/A,#N/A,TRUE,"SUMMARY";#N/A,#N/A,TRUE,"ASSUMPTIONS";#N/A,#N/A,TRUE,"COMMON";#N/A,#N/A,TRUE,"PLATFORM(s)";#N/A,#N/A,TRUE,"FPSO(s)";#N/A,#N/A,TRUE,"FSO(s)"}</definedName>
    <definedName name="wrn.Graphs." localSheetId="0" hidden="1">{#N/A,#N/A,FALSE,"Charts by Delta";#N/A,#N/A,FALSE,"Charts by All";#N/A,#N/A,FALSE,"Graphs";#N/A,#N/A,FALSE,"Value Graphs";#N/A,#N/A,FALSE,"Pump Graphs"}</definedName>
    <definedName name="wrn.Graphs." localSheetId="3" hidden="1">{#N/A,#N/A,FALSE,"Charts by Delta";#N/A,#N/A,FALSE,"Charts by All";#N/A,#N/A,FALSE,"Graphs";#N/A,#N/A,FALSE,"Value Graphs";#N/A,#N/A,FALSE,"Pump Graphs"}</definedName>
    <definedName name="wrn.Graphs." localSheetId="1" hidden="1">{#N/A,#N/A,FALSE,"Charts by Delta";#N/A,#N/A,FALSE,"Charts by All";#N/A,#N/A,FALSE,"Graphs";#N/A,#N/A,FALSE,"Value Graphs";#N/A,#N/A,FALSE,"Pump Graphs"}</definedName>
    <definedName name="wrn.Graphs." hidden="1">{#N/A,#N/A,FALSE,"Charts by Delta";#N/A,#N/A,FALSE,"Charts by All";#N/A,#N/A,FALSE,"Graphs";#N/A,#N/A,FALSE,"Value Graphs";#N/A,#N/A,FALSE,"Pump Graphs"}</definedName>
    <definedName name="wrn.hoopex." localSheetId="0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localSheetId="3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localSheetId="1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Manpower.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localSheetId="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localSheetId="1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0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3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1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offshore" localSheetId="0" hidden="1">{#N/A,#N/A,TRUE,"ASSUMPTIONS";#N/A,#N/A,TRUE,"SUMMARY";#N/A,#N/A,TRUE,"PANEL 1";#N/A,#N/A,TRUE,"PANEL 2"}</definedName>
    <definedName name="wrn.offshore" localSheetId="3" hidden="1">{#N/A,#N/A,TRUE,"ASSUMPTIONS";#N/A,#N/A,TRUE,"SUMMARY";#N/A,#N/A,TRUE,"PANEL 1";#N/A,#N/A,TRUE,"PANEL 2"}</definedName>
    <definedName name="wrn.offshore" localSheetId="1" hidden="1">{#N/A,#N/A,TRUE,"ASSUMPTIONS";#N/A,#N/A,TRUE,"SUMMARY";#N/A,#N/A,TRUE,"PANEL 1";#N/A,#N/A,TRUE,"PANEL 2"}</definedName>
    <definedName name="wrn.offshore" hidden="1">{#N/A,#N/A,TRUE,"ASSUMPTIONS";#N/A,#N/A,TRUE,"SUMMARY";#N/A,#N/A,TRUE,"PANEL 1";#N/A,#N/A,TRUE,"PANEL 2"}</definedName>
    <definedName name="wrn.Offshore." localSheetId="0" hidden="1">{#N/A,#N/A,TRUE,"ASSUMPTIONS";#N/A,#N/A,TRUE,"SUMMARY";#N/A,#N/A,TRUE,"PANEL 1";#N/A,#N/A,TRUE,"PANEL 2"}</definedName>
    <definedName name="wrn.Offshore." localSheetId="3" hidden="1">{#N/A,#N/A,TRUE,"ASSUMPTIONS";#N/A,#N/A,TRUE,"SUMMARY";#N/A,#N/A,TRUE,"PANEL 1";#N/A,#N/A,TRUE,"PANEL 2"}</definedName>
    <definedName name="wrn.Offshore." localSheetId="1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localSheetId="0" hidden="1">{#N/A,#N/A,FALSE,"COMMON";#N/A,#N/A,FALSE,"HUB";#N/A,#N/A,FALSE,"SUMMARY"}</definedName>
    <definedName name="wrn.opex" localSheetId="3" hidden="1">{#N/A,#N/A,FALSE,"COMMON";#N/A,#N/A,FALSE,"HUB";#N/A,#N/A,FALSE,"SUMMARY"}</definedName>
    <definedName name="wrn.opex" localSheetId="1" hidden="1">{#N/A,#N/A,FALSE,"COMMON";#N/A,#N/A,FALSE,"HUB";#N/A,#N/A,FALSE,"SUMMARY"}</definedName>
    <definedName name="wrn.opex" hidden="1">{#N/A,#N/A,FALSE,"COMMON";#N/A,#N/A,FALSE,"HUB";#N/A,#N/A,FALSE,"SUMMARY"}</definedName>
    <definedName name="wrn.opex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localSheetId="3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localSheetId="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3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1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3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pdopex." localSheetId="0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localSheetId="3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localSheetId="1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rint_Graph." localSheetId="0" hidden="1">{#N/A,#N/A,FALSE,"Charts by Delta";#N/A,#N/A,FALSE,"Charts by All";#N/A,#N/A,FALSE,"Graphs";#N/A,#N/A,FALSE,"Value Graphs";#N/A,#N/A,FALSE,"Pump Graphs"}</definedName>
    <definedName name="wrn.Print_Graph." localSheetId="3" hidden="1">{#N/A,#N/A,FALSE,"Charts by Delta";#N/A,#N/A,FALSE,"Charts by All";#N/A,#N/A,FALSE,"Graphs";#N/A,#N/A,FALSE,"Value Graphs";#N/A,#N/A,FALSE,"Pump Graphs"}</definedName>
    <definedName name="wrn.Print_Graph." localSheetId="1" hidden="1">{#N/A,#N/A,FALSE,"Charts by Delta";#N/A,#N/A,FALSE,"Charts by All";#N/A,#N/A,FALSE,"Graphs";#N/A,#N/A,FALSE,"Value Graphs";#N/A,#N/A,FALSE,"Pump Graphs"}</definedName>
    <definedName name="wrn.Print_Graph." hidden="1">{#N/A,#N/A,FALSE,"Charts by Delta";#N/A,#N/A,FALSE,"Charts by All";#N/A,#N/A,FALSE,"Graphs";#N/A,#N/A,FALSE,"Value Graphs";#N/A,#N/A,FALSE,"Pump Graphs"}</definedName>
    <definedName name="wrn.Print_Graphs." localSheetId="0" hidden="1">{#N/A,#N/A,FALSE,"Charts by Delta";#N/A,#N/A,FALSE,"Charts by All";#N/A,#N/A,FALSE,"Graphs";#N/A,#N/A,FALSE,"Value Graphs";#N/A,#N/A,FALSE,"Pump Graphs"}</definedName>
    <definedName name="wrn.Print_Graphs." localSheetId="3" hidden="1">{#N/A,#N/A,FALSE,"Charts by Delta";#N/A,#N/A,FALSE,"Charts by All";#N/A,#N/A,FALSE,"Graphs";#N/A,#N/A,FALSE,"Value Graphs";#N/A,#N/A,FALSE,"Pump Graphs"}</definedName>
    <definedName name="wrn.Print_Graphs." localSheetId="1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localSheetId="0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localSheetId="3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localSheetId="1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sdcgf" localSheetId="0">IF('[18]prodprof 1'!XEE1&lt;=[0]!CumP,'[18]prodprof 1'!XEE1*[0]!GORP,[0]!CumP*[0]!GORP+('[18]prodprof 1'!XEE1-[0]!CumP)*([0]!GORP+('[18]prodprof 1'!XEE1-[0]!CumP)*0.5*[0]!SlopeG))</definedName>
    <definedName name="wsdcgf" localSheetId="3">IF('[18]prodprof 1'!XEE1&lt;=[0]!CumP,'[18]prodprof 1'!XEE1*[0]!GORP,[0]!CumP*[0]!GORP+('[18]prodprof 1'!XEE1-[0]!CumP)*([0]!GORP+('[18]prodprof 1'!XEE1-[0]!CumP)*0.5*[0]!SlopeG))</definedName>
    <definedName name="wsdcgf" localSheetId="1">IF('[18]prodprof 1'!XEE1&lt;=CumP,'[18]prodprof 1'!XEE1*GORP,CumP*GORP+('[18]prodprof 1'!XEE1-CumP)*(GORP+('[18]prodprof 1'!XEE1-CumP)*0.5*SlopeG))</definedName>
    <definedName name="wsdcgf">IF('[18]prodprof 1'!XEE1&lt;=CumP,'[18]prodprof 1'!XEE1*GORP,CumP*GORP+('[18]prodprof 1'!XEE1-CumP)*(GORP+('[18]prodprof 1'!XEE1-CumP)*0.5*SlopeG))</definedName>
    <definedName name="WW" localSheetId="0">#REF!</definedName>
    <definedName name="WW" localSheetId="3">#REF!</definedName>
    <definedName name="WW" localSheetId="1">#REF!</definedName>
    <definedName name="WW">#REF!</definedName>
    <definedName name="X_rate">'[61]As Is'!$B$17</definedName>
    <definedName name="X2005_Wells_Status_for_GWDP_update_Drilling_Only_List" localSheetId="0">#REF!</definedName>
    <definedName name="X2005_Wells_Status_for_GWDP_update_Drilling_Only_List" localSheetId="3">#REF!</definedName>
    <definedName name="X2005_Wells_Status_for_GWDP_update_Drilling_Only_List" localSheetId="1">#REF!</definedName>
    <definedName name="X2005_Wells_Status_for_GWDP_update_Drilling_Only_List">#REF!</definedName>
    <definedName name="XmasTREE" localSheetId="0">#REF!</definedName>
    <definedName name="XmasTREE" localSheetId="3">#REF!</definedName>
    <definedName name="XmasTREE" localSheetId="1">#REF!</definedName>
    <definedName name="XmasTREE">#REF!</definedName>
    <definedName name="xsdcv" localSheetId="0">[1]Sheet1!#REF!</definedName>
    <definedName name="xsdcv" localSheetId="3">[1]Sheet1!#REF!</definedName>
    <definedName name="xsdcv">[1]Sheet1!#REF!</definedName>
    <definedName name="XXXXXXXXXXX" localSheetId="0">#REF!</definedName>
    <definedName name="XXXXXXXXXXX" localSheetId="3">#REF!</definedName>
    <definedName name="XXXXXXXXXXX" localSheetId="1">#REF!</definedName>
    <definedName name="XXXXXXXXXXX">#REF!</definedName>
    <definedName name="Year">[35]SetUp!$I$1</definedName>
    <definedName name="year_decline" localSheetId="0">#REF!</definedName>
    <definedName name="year_decline" localSheetId="3">#REF!</definedName>
    <definedName name="year_decline" localSheetId="1">#REF!</definedName>
    <definedName name="year_decline">#REF!</definedName>
    <definedName name="yearrollup" localSheetId="0">#REF!</definedName>
    <definedName name="yearrollup" localSheetId="3">#REF!</definedName>
    <definedName name="yearrollup" localSheetId="1">#REF!</definedName>
    <definedName name="yearrollup">#REF!</definedName>
    <definedName name="Years" localSheetId="0">#REF!</definedName>
    <definedName name="Years" localSheetId="3">#REF!</definedName>
    <definedName name="Years" localSheetId="1">#REF!</definedName>
    <definedName name="Years">#REF!</definedName>
    <definedName name="Years_Count" localSheetId="0">#REF!</definedName>
    <definedName name="Years_Count" localSheetId="3">#REF!</definedName>
    <definedName name="Years_Count" localSheetId="1">#REF!</definedName>
    <definedName name="Years_Count">#REF!</definedName>
    <definedName name="Years_Header" localSheetId="0">#REF!</definedName>
    <definedName name="Years_Header" localSheetId="3">#REF!</definedName>
    <definedName name="Years_Header" localSheetId="1">#REF!</definedName>
    <definedName name="Years_Header">#REF!</definedName>
    <definedName name="YTDadj">'[62]Shell Adj YTD'!$U$6:$AF$105</definedName>
  </definedNames>
  <calcPr calcId="171027"/>
</workbook>
</file>

<file path=xl/calcChain.xml><?xml version="1.0" encoding="utf-8"?>
<calcChain xmlns="http://schemas.openxmlformats.org/spreadsheetml/2006/main">
  <c r="P6" i="9" l="1"/>
  <c r="Y6" i="9" l="1"/>
  <c r="L6" i="9"/>
  <c r="H8" i="11"/>
  <c r="H9" i="11" s="1"/>
  <c r="G8" i="11"/>
  <c r="G9" i="11" s="1"/>
  <c r="G2" i="10" l="1"/>
  <c r="G3" i="10"/>
  <c r="G5" i="10"/>
  <c r="I7" i="9"/>
  <c r="H4" i="10"/>
  <c r="H3" i="10"/>
  <c r="H2" i="10"/>
  <c r="H5" i="10" s="1"/>
  <c r="I6" i="10" s="1"/>
  <c r="G4" i="10"/>
  <c r="L12" i="9" l="1"/>
  <c r="P12" i="9"/>
  <c r="I12" i="9" l="1"/>
  <c r="P7" i="9" l="1"/>
  <c r="P8" i="9" s="1"/>
  <c r="P9" i="9" s="1"/>
  <c r="H7" i="9"/>
  <c r="H8" i="9" s="1"/>
  <c r="G7" i="9"/>
  <c r="G8" i="9" s="1"/>
  <c r="F7" i="9"/>
  <c r="F8" i="9" s="1"/>
  <c r="F9" i="9" s="1"/>
  <c r="F13" i="9" s="1"/>
  <c r="E7" i="9"/>
  <c r="E8" i="9" s="1"/>
  <c r="E9" i="9" s="1"/>
  <c r="D7" i="9"/>
  <c r="D8" i="9" s="1"/>
  <c r="C7" i="9"/>
  <c r="C8" i="9" s="1"/>
  <c r="B7" i="9"/>
  <c r="B8" i="9" s="1"/>
  <c r="B9" i="9" s="1"/>
  <c r="B13" i="9" s="1"/>
  <c r="L7" i="9"/>
  <c r="L8" i="9" s="1"/>
  <c r="L9" i="9" s="1"/>
  <c r="P13" i="9" l="1"/>
  <c r="P14" i="9" s="1"/>
  <c r="I8" i="9"/>
  <c r="I9" i="9" s="1"/>
  <c r="B14" i="9"/>
  <c r="B16" i="9" s="1"/>
  <c r="F14" i="9"/>
  <c r="F16" i="9" s="1"/>
  <c r="C9" i="9"/>
  <c r="C13" i="9" s="1"/>
  <c r="E13" i="9"/>
  <c r="G9" i="9"/>
  <c r="G13" i="9" s="1"/>
  <c r="D9" i="9"/>
  <c r="D13" i="9" s="1"/>
  <c r="H9" i="9"/>
  <c r="H13" i="9" s="1"/>
  <c r="I6" i="4"/>
  <c r="I13" i="9" l="1"/>
  <c r="I14" i="9" s="1"/>
  <c r="I16" i="9" s="1"/>
  <c r="I18" i="9" s="1"/>
  <c r="I24" i="9" s="1"/>
  <c r="N24" i="9" s="1"/>
  <c r="P16" i="9"/>
  <c r="P18" i="9" s="1"/>
  <c r="P24" i="9" s="1"/>
  <c r="R24" i="9" s="1"/>
  <c r="L13" i="9"/>
  <c r="G14" i="9"/>
  <c r="G16" i="9" s="1"/>
  <c r="H14" i="9"/>
  <c r="H16" i="9" s="1"/>
  <c r="D14" i="9"/>
  <c r="D16" i="9" s="1"/>
  <c r="C14" i="9"/>
  <c r="C16" i="9" s="1"/>
  <c r="E14" i="9"/>
  <c r="E16" i="9" s="1"/>
  <c r="I12" i="4"/>
  <c r="I20" i="9" l="1"/>
  <c r="P20" i="9"/>
  <c r="L14" i="9"/>
  <c r="L16" i="9" s="1"/>
  <c r="L18" i="9" s="1"/>
  <c r="L24" i="9" s="1"/>
  <c r="F29" i="4"/>
  <c r="I7" i="4"/>
  <c r="I8" i="4" s="1"/>
  <c r="H7" i="4"/>
  <c r="H8" i="4" s="1"/>
  <c r="G7" i="4"/>
  <c r="G8" i="4" s="1"/>
  <c r="F7" i="4"/>
  <c r="F8" i="4" s="1"/>
  <c r="E7" i="4"/>
  <c r="E8" i="4" s="1"/>
  <c r="D7" i="4"/>
  <c r="D8" i="4" s="1"/>
  <c r="C7" i="4"/>
  <c r="C8" i="4" s="1"/>
  <c r="B7" i="4"/>
  <c r="B8" i="4" s="1"/>
  <c r="L20" i="9" l="1"/>
  <c r="C9" i="4"/>
  <c r="C13" i="4" s="1"/>
  <c r="E9" i="4"/>
  <c r="E13" i="4" s="1"/>
  <c r="G9" i="4"/>
  <c r="G13" i="4" s="1"/>
  <c r="I9" i="4"/>
  <c r="I13" i="4" s="1"/>
  <c r="B9" i="4"/>
  <c r="B13" i="4" s="1"/>
  <c r="D9" i="4"/>
  <c r="D13" i="4" s="1"/>
  <c r="F9" i="4"/>
  <c r="F13" i="4" s="1"/>
  <c r="H9" i="4"/>
  <c r="H13" i="4" s="1"/>
  <c r="H14" i="4" l="1"/>
  <c r="H16" i="4" s="1"/>
  <c r="F14" i="4"/>
  <c r="F16" i="4" s="1"/>
  <c r="D14" i="4"/>
  <c r="D16" i="4" s="1"/>
  <c r="B14" i="4"/>
  <c r="B16" i="4" s="1"/>
  <c r="I14" i="4"/>
  <c r="I16" i="4" s="1"/>
  <c r="I18" i="4" s="1"/>
  <c r="I20" i="4" s="1"/>
  <c r="G14" i="4"/>
  <c r="G16" i="4" s="1"/>
  <c r="E14" i="4"/>
  <c r="E16" i="4" s="1"/>
  <c r="C14" i="4"/>
  <c r="C16" i="4" s="1"/>
</calcChain>
</file>

<file path=xl/sharedStrings.xml><?xml version="1.0" encoding="utf-8"?>
<sst xmlns="http://schemas.openxmlformats.org/spreadsheetml/2006/main" count="106" uniqueCount="53">
  <si>
    <t>Oil Impact</t>
  </si>
  <si>
    <t>Oil price</t>
  </si>
  <si>
    <t>No of days</t>
  </si>
  <si>
    <t>Production in Kboe/d</t>
  </si>
  <si>
    <t>Total Oil production deferred (bbls)</t>
  </si>
  <si>
    <t>Impact of oil deferred on revenue figure in $</t>
  </si>
  <si>
    <t>Royalties on Oil deferred in $</t>
  </si>
  <si>
    <t>Pre-Tax impact of oil deferred in $</t>
  </si>
  <si>
    <t>Tax impact on Oil production deferred figure in $</t>
  </si>
  <si>
    <t>NIBIAT Impact  (After Tax) in $</t>
  </si>
  <si>
    <t>Cost of forcados repairs</t>
  </si>
  <si>
    <t>(hurt)</t>
  </si>
  <si>
    <t>Depreciation</t>
  </si>
  <si>
    <t>Ullage revenue</t>
  </si>
  <si>
    <t>Excluding tax expense (CSD impact)</t>
  </si>
  <si>
    <t>CSD Impact( Nibiat + depreciation)</t>
  </si>
  <si>
    <t>Based on SPDC Statutory tax rate of 85%</t>
  </si>
  <si>
    <t>Based on  Q4 FYLE UOP rate of $3,033.49/boe</t>
  </si>
  <si>
    <t>Forcados Impact ( back in October)</t>
  </si>
  <si>
    <t>Based on advice from Production.</t>
  </si>
  <si>
    <t>Based on advice from Commercial Team.</t>
  </si>
  <si>
    <t>Based on Forcados repair cost of $137m(100%) assumed in Q4FYLE</t>
  </si>
  <si>
    <t>Based on the FYLE price .</t>
  </si>
  <si>
    <t>Based on 20% royalty rate for oil.</t>
  </si>
  <si>
    <t>Based on the BP  price .</t>
  </si>
  <si>
    <t xml:space="preserve">Export Gas </t>
  </si>
  <si>
    <t>(help)</t>
  </si>
  <si>
    <t xml:space="preserve">Based on  BP Target </t>
  </si>
  <si>
    <t>DOMGAS</t>
  </si>
  <si>
    <t>OIL</t>
  </si>
  <si>
    <t>Based on  Q4 FYLE UOP rate of $2,706/boe</t>
  </si>
  <si>
    <t>Cost</t>
  </si>
  <si>
    <t>Impact on revenue ($)</t>
  </si>
  <si>
    <t xml:space="preserve">Pre-Tax impact </t>
  </si>
  <si>
    <t>Total Oil production  (bbls)</t>
  </si>
  <si>
    <t>Total gas production  (bbls)</t>
  </si>
  <si>
    <t>Based on 7% royalty rate for Gas.</t>
  </si>
  <si>
    <t>Gas  price</t>
  </si>
  <si>
    <t xml:space="preserve">Royalties on Gas </t>
  </si>
  <si>
    <t>Tax impact on Oil production</t>
  </si>
  <si>
    <t xml:space="preserve">Tax impact on Gas production </t>
  </si>
  <si>
    <t xml:space="preserve">Royalties on Oil </t>
  </si>
  <si>
    <t>CSD Impact( SS)</t>
  </si>
  <si>
    <t>Well Code</t>
  </si>
  <si>
    <t>Sales Gas Volume [Mscf]</t>
  </si>
  <si>
    <t>Aug</t>
  </si>
  <si>
    <t>Jul</t>
  </si>
  <si>
    <t>Jun</t>
  </si>
  <si>
    <t>May</t>
  </si>
  <si>
    <t>Total</t>
  </si>
  <si>
    <t>Expresses as Aug Prod</t>
  </si>
  <si>
    <t>Allocated Net Oil + Con Volume [bbls]</t>
  </si>
  <si>
    <t>AGBD066S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</si>
</sst>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£&quot;#,##0.00;[Red]\-&quot;£&quot;#,##0.00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#,##0.0"/>
    <numFmt numFmtId="169" formatCode="General_)"/>
    <numFmt numFmtId="170" formatCode="_(* #,##0_);_(* \(#,##0\);_(* &quot;-&quot;??_);_(@_)"/>
    <numFmt numFmtId="171" formatCode="[$-409]d\-mmm\-yyyy;@"/>
    <numFmt numFmtId="172" formatCode="#,##0.00;[Red]\(#,##0.00\);\-"/>
    <numFmt numFmtId="173" formatCode="&quot;\&quot;#,##0;[Red]&quot;\&quot;&quot;\&quot;\-&quot;\&quot;#,##0"/>
    <numFmt numFmtId="174" formatCode="#,##0;[Red]\(#,##0\)"/>
    <numFmt numFmtId="175" formatCode="#,##0;\(#,##0\);&quot;-&quot;"/>
    <numFmt numFmtId="176" formatCode="#,##0.0;[Red]\(#,##0.0\)"/>
    <numFmt numFmtId="177" formatCode="#,##0.00;[Red]\(#,##0.00\)"/>
    <numFmt numFmtId="178" formatCode="#,##0.000;[Red]\(#,##0.000\)"/>
    <numFmt numFmtId="179" formatCode="mmm/yyyy"/>
    <numFmt numFmtId="180" formatCode="0.0%"/>
    <numFmt numFmtId="181" formatCode="0.000%"/>
    <numFmt numFmtId="182" formatCode="0.0"/>
    <numFmt numFmtId="183" formatCode="_-&quot;fl&quot;\ * #,##0_-;_-&quot;fl&quot;\ * #,##0\-;_-&quot;fl&quot;\ * &quot;-&quot;_-;_-@_-"/>
    <numFmt numFmtId="184" formatCode="_-&quot;fl&quot;\ * #,##0.00_-;_-&quot;fl&quot;\ * #,##0.00\-;_-&quot;fl&quot;\ * &quot;-&quot;??_-;_-@_-"/>
    <numFmt numFmtId="185" formatCode="_-&quot;\&quot;* #,##0_-;&quot;\&quot;&quot;\&quot;\-&quot;\&quot;* #,##0_-;_-&quot;\&quot;* &quot;-&quot;_-;_-@_-"/>
    <numFmt numFmtId="186" formatCode="yyyy"/>
    <numFmt numFmtId="187" formatCode="m/d/yy\ h:mm"/>
    <numFmt numFmtId="188" formatCode="_-[$€]* #,##0.00_-;\-[$€]* #,##0.00_-;_-[$€]* &quot;-&quot;??_-;_-@_-"/>
    <numFmt numFmtId="189" formatCode="_-[$€-2]* #,##0.00_-;\-[$€-2]* #,##0.00_-;_-[$€-2]* &quot;-&quot;??_-"/>
    <numFmt numFmtId="190" formatCode="00000"/>
    <numFmt numFmtId="191" formatCode="0.00000"/>
    <numFmt numFmtId="192" formatCode="#,##0;[Red]\(#,##0\);\-"/>
    <numFmt numFmtId="193" formatCode="0.00_ ;\-0.00\ "/>
    <numFmt numFmtId="194" formatCode="&quot;$&quot;#,##0.00;\-&quot;$&quot;#,##0.00"/>
    <numFmt numFmtId="195" formatCode="\¢#,###.00_);\(&quot;$&quot;#,###.00\)"/>
    <numFmt numFmtId="196" formatCode="0.00_)"/>
    <numFmt numFmtId="197" formatCode="[$-409]d/mmm/yyyy;@"/>
    <numFmt numFmtId="198" formatCode="_*#,##0.00;[Red]_*\(#,##0.00\);_*\-"/>
    <numFmt numFmtId="199" formatCode="#,##0.0;[Red]\(#,##0.0\);\-"/>
    <numFmt numFmtId="200" formatCode="0.0000"/>
    <numFmt numFmtId="201" formatCode="&quot;\&quot;#,##0;&quot;\&quot;&quot;\&quot;\-&quot;\&quot;#,##0"/>
    <numFmt numFmtId="202" formatCode="mmm\ dd\,\ yyyy"/>
    <numFmt numFmtId="203" formatCode="mmm\-yyyy"/>
    <numFmt numFmtId="204" formatCode="_-* #,##0.0_-;\-* #,##0.0_-;_-* &quot;-&quot;??_-;_-@_-"/>
    <numFmt numFmtId="205" formatCode="&quot;\&quot;#,##0.00;[Red]&quot;\&quot;&quot;\&quot;\-&quot;\&quot;#,##0.00"/>
    <numFmt numFmtId="206" formatCode="_-* #,##0_-;&quot;\&quot;&quot;\&quot;\-* #,##0_-;_-* &quot;-&quot;_-;_-@_-"/>
    <numFmt numFmtId="207" formatCode="_ &quot;\&quot;* #,##0_ ;_ &quot;\&quot;* &quot;\&quot;&quot;\&quot;&quot;\&quot;&quot;\&quot;&quot;\&quot;&quot;\&quot;&quot;\&quot;&quot;\&quot;&quot;\&quot;&quot;\&quot;&quot;\&quot;&quot;\&quot;&quot;\&quot;&quot;\&quot;&quot;\&quot;&quot;\&quot;\-#,##0_ ;_ &quot;\&quot;* &quot;-&quot;_ ;_ @_ "/>
    <numFmt numFmtId="208" formatCode="_ * #,##0_ ;_ * &quot;\&quot;&quot;\&quot;&quot;\&quot;&quot;\&quot;&quot;\&quot;&quot;\&quot;&quot;\&quot;&quot;\&quot;&quot;\&quot;&quot;\&quot;&quot;\&quot;&quot;\&quot;&quot;\&quot;&quot;\&quot;&quot;\&quot;&quot;\&quot;\-#,##0_ ;_ * &quot;-&quot;_ ;_ @_ "/>
    <numFmt numFmtId="209" formatCode="#,##0.00000"/>
    <numFmt numFmtId="210" formatCode="_-* #,##0_-;\-* #,##0_-;_-* &quot;-&quot;??_-;_-@_-"/>
    <numFmt numFmtId="211" formatCode="#,##0_ ;[Red]\-#,##0\ "/>
    <numFmt numFmtId="212" formatCode="#,##0.00_ ;[Red]\-#,##0.00\ "/>
    <numFmt numFmtId="213" formatCode="dd\-mmm\-yy;dd\-mmm\-yy;&quot;-&quot;"/>
    <numFmt numFmtId="214" formatCode="0%;\-0%;&quot;-&quot;"/>
    <numFmt numFmtId="215" formatCode="0.0%;\-0.0%;&quot;-&quot;"/>
    <numFmt numFmtId="216" formatCode="#,##0.0;\(#,##0.0\);&quot;-&quot;"/>
    <numFmt numFmtId="217" formatCode="_*#,##0.0;[Red]_*\(#,##0.0\);_*\-"/>
    <numFmt numFmtId="218" formatCode="_*#,##0.%;[Red]_*\(#,##0.%\);_*\-"/>
    <numFmt numFmtId="219" formatCode="_*#,##0.0%;[Red]_*\(#,##0.0%\);_*\-"/>
    <numFmt numFmtId="220" formatCode="#,##0.000000"/>
    <numFmt numFmtId="221" formatCode="_-* #,##0\ _D_M_-;\-* #,##0\ _D_M_-;_-* &quot;-&quot;\ _D_M_-;_-@_-"/>
    <numFmt numFmtId="222" formatCode="_-* #,##0.00\ _D_M_-;\-* #,##0.00\ _D_M_-;_-* &quot;-&quot;??\ _D_M_-;_-@_-"/>
    <numFmt numFmtId="223" formatCode="#,##0_);\(#,##0\);\-_);@"/>
    <numFmt numFmtId="224" formatCode="#,##0;\-#,##0;\-;@"/>
    <numFmt numFmtId="225" formatCode="0.000\ \ "/>
    <numFmt numFmtId="226" formatCode="#,##0_ ;\-#,##0\ "/>
    <numFmt numFmtId="227" formatCode="#,##0;[Red]\(#,##0\);&quot;-&quot;"/>
    <numFmt numFmtId="228" formatCode="#,##0.0;[Red]\(#,##0.0\);&quot;-&quot;"/>
    <numFmt numFmtId="229" formatCode="0%;\(0%\);&quot;0%&quot;"/>
    <numFmt numFmtId="230" formatCode="#,##0;[Red]\-#,##0;&quot;-&quot;"/>
    <numFmt numFmtId="231" formatCode="0.00_);[Red]\(0.00\)"/>
    <numFmt numFmtId="232" formatCode="&quot;$&quot;#,##0.0000_);\(&quot;$&quot;#,##0.0000\)"/>
    <numFmt numFmtId="233" formatCode="m/d/yy\ h:mm\ AM/PM"/>
    <numFmt numFmtId="234" formatCode="0.0_)"/>
    <numFmt numFmtId="235" formatCode="&quot;$&quot;#,##0;\-&quot;$&quot;#,##0"/>
    <numFmt numFmtId="236" formatCode="&quot;\&quot;#,##0.00;[Red]&quot;\&quot;\-#,##0.00"/>
    <numFmt numFmtId="237" formatCode="_*#,##0;[Red]_*\(#,##0\);_*\-"/>
    <numFmt numFmtId="238" formatCode="_*#,##0.00%;[Red]_*\(#,##0.00%\);_*\-"/>
    <numFmt numFmtId="239" formatCode="_*#,##0.000%;[Red]_*\(#,##0.000%\);_*\-"/>
    <numFmt numFmtId="240" formatCode="_*#,##0.0000%;[Red]_*\(#,##0.000%\);_*\-"/>
    <numFmt numFmtId="241" formatCode="0.000000"/>
    <numFmt numFmtId="242" formatCode="_-* #,##0\ &quot;DM&quot;_-;\-* #,##0\ &quot;DM&quot;_-;_-* &quot;-&quot;\ &quot;DM&quot;_-;_-@_-"/>
    <numFmt numFmtId="243" formatCode="_-* #,##0.00\ &quot;DM&quot;_-;\-* #,##0.00\ &quot;DM&quot;_-;_-* &quot;-&quot;??\ &quot;DM&quot;_-;_-@_-"/>
  </numFmts>
  <fonts count="17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Helv"/>
      <family val="2"/>
    </font>
    <font>
      <sz val="10"/>
      <name val="Arial"/>
      <family val="2"/>
    </font>
    <font>
      <sz val="10"/>
      <name val="Courier"/>
      <family val="3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8"/>
      <color indexed="13"/>
      <name val="Arial"/>
      <family val="2"/>
    </font>
    <font>
      <b/>
      <sz val="16"/>
      <color indexed="6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돋움"/>
      <charset val="129"/>
    </font>
    <font>
      <b/>
      <sz val="11"/>
      <color indexed="52"/>
      <name val="Calibri"/>
      <family val="2"/>
    </font>
    <font>
      <u/>
      <sz val="10"/>
      <color indexed="12"/>
      <name val="Arial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sz val="10"/>
      <name val="Times New Roman"/>
      <family val="1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i/>
      <sz val="9"/>
      <name val="MS Sans Serif"/>
      <family val="2"/>
    </font>
    <font>
      <sz val="8"/>
      <name val="Arial"/>
      <family val="2"/>
    </font>
    <font>
      <sz val="10"/>
      <name val="MS Serif"/>
      <family val="1"/>
    </font>
    <font>
      <b/>
      <sz val="8"/>
      <color indexed="8"/>
      <name val="Arial"/>
      <family val="2"/>
    </font>
    <font>
      <sz val="12"/>
      <name val="Arial"/>
      <family val="2"/>
    </font>
    <font>
      <sz val="10"/>
      <color indexed="8"/>
      <name val="Arial Narrow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sz val="14"/>
      <color indexed="32"/>
      <name val="Times New Roman"/>
      <family val="1"/>
    </font>
    <font>
      <sz val="11"/>
      <color indexed="17"/>
      <name val="Calibri"/>
      <family val="2"/>
    </font>
    <font>
      <sz val="10"/>
      <color indexed="55"/>
      <name val="Arial"/>
      <family val="2"/>
    </font>
    <font>
      <b/>
      <sz val="16"/>
      <color indexed="18"/>
      <name val="Arial Narrow"/>
      <family val="2"/>
    </font>
    <font>
      <b/>
      <u/>
      <sz val="12"/>
      <name val="Arial"/>
      <family val="2"/>
    </font>
    <font>
      <b/>
      <u/>
      <sz val="14"/>
      <name val="Arial"/>
      <family val="2"/>
    </font>
    <font>
      <i/>
      <u/>
      <sz val="12"/>
      <name val="Arial"/>
      <family val="2"/>
    </font>
    <font>
      <b/>
      <sz val="14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6"/>
      <color indexed="9"/>
      <name val="Arial"/>
      <family val="2"/>
    </font>
    <font>
      <b/>
      <sz val="16"/>
      <color indexed="25"/>
      <name val="Arial"/>
      <family val="2"/>
    </font>
    <font>
      <sz val="18"/>
      <color indexed="9"/>
      <name val="Arial Black"/>
      <family val="2"/>
    </font>
    <font>
      <b/>
      <sz val="14"/>
      <color indexed="25"/>
      <name val="Arial"/>
      <family val="2"/>
    </font>
    <font>
      <sz val="12"/>
      <color indexed="13"/>
      <name val="Arial Black"/>
      <family val="2"/>
    </font>
    <font>
      <b/>
      <sz val="11"/>
      <color indexed="25"/>
      <name val="Arial"/>
      <family val="2"/>
    </font>
    <font>
      <sz val="10"/>
      <name val="Arial Narrow"/>
      <family val="2"/>
    </font>
    <font>
      <b/>
      <i/>
      <sz val="10"/>
      <name val="Arial"/>
      <family val="2"/>
    </font>
    <font>
      <b/>
      <sz val="8"/>
      <name val="Helv"/>
    </font>
    <font>
      <sz val="10"/>
      <name val="CG Times"/>
      <family val="1"/>
    </font>
    <font>
      <sz val="11"/>
      <name val="Arial"/>
      <family val="2"/>
    </font>
    <font>
      <b/>
      <sz val="14"/>
      <color indexed="10"/>
      <name val="Bookman Old Style"/>
      <family val="1"/>
    </font>
    <font>
      <sz val="10"/>
      <name val="Arial (Nig)"/>
    </font>
    <font>
      <sz val="8"/>
      <name val="Times New Roman"/>
      <family val="1"/>
    </font>
    <font>
      <sz val="8"/>
      <color indexed="22"/>
      <name val="Arial"/>
      <family val="2"/>
    </font>
    <font>
      <sz val="10"/>
      <color indexed="9"/>
      <name val="Arial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1"/>
      <name val="Calibri"/>
      <family val="2"/>
    </font>
    <font>
      <sz val="10"/>
      <name val="Futura Medium"/>
    </font>
    <font>
      <b/>
      <sz val="11"/>
      <color indexed="63"/>
      <name val="Calibri"/>
      <family val="2"/>
    </font>
    <font>
      <i/>
      <sz val="8"/>
      <name val="Times New Roman"/>
      <family val="1"/>
    </font>
    <font>
      <sz val="8"/>
      <color indexed="55"/>
      <name val="Arial"/>
      <family val="2"/>
    </font>
    <font>
      <i/>
      <sz val="10"/>
      <name val="Arial"/>
      <family val="2"/>
    </font>
    <font>
      <sz val="8"/>
      <color indexed="32"/>
      <name val="Arial"/>
      <family val="2"/>
    </font>
    <font>
      <sz val="10"/>
      <color indexed="22"/>
      <name val="Arial"/>
      <family val="2"/>
    </font>
    <font>
      <sz val="10"/>
      <color indexed="25"/>
      <name val="Arial"/>
      <family val="2"/>
    </font>
    <font>
      <sz val="11"/>
      <name val="CG Times"/>
      <family val="1"/>
    </font>
    <font>
      <b/>
      <sz val="8"/>
      <color indexed="12"/>
      <name val="Comic Sans MS"/>
      <family val="4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19"/>
      <name val="Arial"/>
      <family val="2"/>
    </font>
    <font>
      <sz val="9"/>
      <color indexed="20"/>
      <name val="Arial"/>
      <family val="2"/>
    </font>
    <font>
      <b/>
      <sz val="9"/>
      <color indexed="20"/>
      <name val="Arial"/>
      <family val="2"/>
    </font>
    <font>
      <i/>
      <sz val="24"/>
      <name val="Arial"/>
      <family val="2"/>
    </font>
    <font>
      <b/>
      <sz val="12"/>
      <color indexed="61"/>
      <name val="Tahoma"/>
      <family val="2"/>
    </font>
    <font>
      <b/>
      <sz val="12"/>
      <name val="Arial"/>
      <family val="2"/>
    </font>
    <font>
      <b/>
      <sz val="8"/>
      <color indexed="8"/>
      <name val="Helv"/>
      <family val="2"/>
    </font>
    <font>
      <sz val="9"/>
      <name val="Arial"/>
      <family val="2"/>
    </font>
    <font>
      <b/>
      <sz val="11"/>
      <name val="Arial"/>
      <family val="2"/>
    </font>
    <font>
      <b/>
      <sz val="18"/>
      <color indexed="56"/>
      <name val="Cambria"/>
      <family val="2"/>
    </font>
    <font>
      <sz val="10"/>
      <color indexed="8"/>
      <name val="CG Times"/>
      <family val="1"/>
    </font>
    <font>
      <b/>
      <sz val="11"/>
      <color indexed="8"/>
      <name val="Calibri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name val="Geneva"/>
      <family val="2"/>
    </font>
    <font>
      <sz val="12"/>
      <name val="뼻뮝"/>
      <family val="1"/>
      <charset val="129"/>
    </font>
    <font>
      <sz val="11"/>
      <name val="굴림체"/>
      <family val="3"/>
      <charset val="129"/>
    </font>
    <font>
      <sz val="12"/>
      <name val="Times New Roman"/>
      <family val="1"/>
    </font>
    <font>
      <sz val="10"/>
      <name val="돋움체"/>
      <family val="3"/>
      <charset val="129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Helv"/>
      <charset val="204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b/>
      <sz val="12"/>
      <name val="Comic Sans MS"/>
      <family val="4"/>
    </font>
    <font>
      <b/>
      <sz val="8"/>
      <name val="MS Sans Serif"/>
      <family val="2"/>
    </font>
    <font>
      <b/>
      <sz val="9"/>
      <color indexed="12"/>
      <name val="Comic Sans MS"/>
      <family val="4"/>
    </font>
    <font>
      <b/>
      <i/>
      <sz val="10"/>
      <color indexed="10"/>
      <name val="Arial"/>
      <family val="2"/>
    </font>
    <font>
      <b/>
      <sz val="8"/>
      <color indexed="10"/>
      <name val="MS Sans Serif"/>
      <family val="2"/>
    </font>
    <font>
      <sz val="10"/>
      <color indexed="8"/>
      <name val="Comic Sans MS"/>
      <family val="4"/>
    </font>
    <font>
      <b/>
      <sz val="8.5"/>
      <color indexed="10"/>
      <name val="Times New Roman"/>
      <family val="1"/>
    </font>
    <font>
      <b/>
      <sz val="8"/>
      <color indexed="10"/>
      <name val="Arial"/>
      <family val="2"/>
    </font>
    <font>
      <sz val="8"/>
      <name val="MS Sans Serif"/>
      <family val="2"/>
    </font>
    <font>
      <sz val="10"/>
      <name val="Comic Sans MS"/>
      <family val="4"/>
    </font>
    <font>
      <b/>
      <sz val="11"/>
      <color indexed="10"/>
      <name val="MS Sans Serif"/>
      <family val="2"/>
    </font>
    <font>
      <sz val="9"/>
      <color indexed="8"/>
      <name val="Comic Sans MS"/>
      <family val="4"/>
    </font>
    <font>
      <sz val="11"/>
      <color indexed="20"/>
      <name val="Calibri"/>
      <family val="2"/>
      <charset val="1"/>
    </font>
    <font>
      <sz val="12"/>
      <name val="Tms Rmn"/>
    </font>
    <font>
      <b/>
      <sz val="10"/>
      <name val="MS Sans Serif"/>
      <family val="2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0"/>
      <name val="MS Sans Serif"/>
      <family val="2"/>
    </font>
    <font>
      <sz val="10"/>
      <color indexed="8"/>
      <name val="MS Sans Serif"/>
      <family val="2"/>
    </font>
    <font>
      <b/>
      <sz val="9"/>
      <color indexed="10"/>
      <name val="Comic Sans MS"/>
      <family val="4"/>
    </font>
    <font>
      <b/>
      <sz val="9"/>
      <color indexed="10"/>
      <name val="Arial"/>
      <family val="2"/>
    </font>
    <font>
      <b/>
      <i/>
      <u/>
      <sz val="10"/>
      <name val="Comic Sans MS"/>
      <family val="4"/>
    </font>
    <font>
      <b/>
      <sz val="8.5"/>
      <color indexed="10"/>
      <name val="MS Sans Serif"/>
      <family val="2"/>
    </font>
    <font>
      <i/>
      <sz val="11"/>
      <color indexed="23"/>
      <name val="Calibri"/>
      <family val="2"/>
      <charset val="1"/>
    </font>
    <font>
      <sz val="9"/>
      <name val="Comic Sans MS"/>
      <family val="4"/>
    </font>
    <font>
      <b/>
      <sz val="9"/>
      <name val="Comic Sans MS"/>
      <family val="4"/>
    </font>
    <font>
      <b/>
      <sz val="12"/>
      <name val="Helv"/>
    </font>
    <font>
      <sz val="10"/>
      <name val="Tahoma"/>
      <family val="2"/>
    </font>
    <font>
      <sz val="8"/>
      <name val="Helv"/>
    </font>
    <font>
      <b/>
      <sz val="10"/>
      <name val="Helv"/>
    </font>
    <font>
      <sz val="11"/>
      <color indexed="17"/>
      <name val="Calibri"/>
      <family val="2"/>
      <charset val="1"/>
    </font>
    <font>
      <b/>
      <sz val="10"/>
      <color indexed="9"/>
      <name val="Comic Sans MS"/>
      <family val="4"/>
    </font>
    <font>
      <b/>
      <sz val="12"/>
      <color indexed="9"/>
      <name val="Tms Rmn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0"/>
      <name val="Helv"/>
    </font>
    <font>
      <sz val="9"/>
      <color indexed="59"/>
      <name val="Arial"/>
      <family val="2"/>
    </font>
    <font>
      <u/>
      <sz val="10"/>
      <color theme="10"/>
      <name val="Arial"/>
      <family val="2"/>
    </font>
    <font>
      <u/>
      <sz val="8.8000000000000007"/>
      <color indexed="12"/>
      <name val="Arial"/>
      <family val="2"/>
    </font>
    <font>
      <sz val="11"/>
      <color indexed="62"/>
      <name val="Calibri"/>
      <family val="2"/>
      <charset val="1"/>
    </font>
    <font>
      <b/>
      <sz val="10"/>
      <color indexed="12"/>
      <name val="Helv"/>
    </font>
    <font>
      <sz val="8"/>
      <color indexed="8"/>
      <name val="Comic Sans MS"/>
      <family val="4"/>
    </font>
    <font>
      <sz val="11"/>
      <color indexed="52"/>
      <name val="Calibri"/>
      <family val="2"/>
      <charset val="1"/>
    </font>
    <font>
      <b/>
      <i/>
      <sz val="10"/>
      <name val="Comic Sans MS"/>
      <family val="4"/>
    </font>
    <font>
      <sz val="11"/>
      <color indexed="60"/>
      <name val="Calibri"/>
      <family val="2"/>
      <charset val="1"/>
    </font>
    <font>
      <sz val="10"/>
      <color indexed="9"/>
      <name val="Tahoma"/>
      <family val="2"/>
    </font>
    <font>
      <sz val="11"/>
      <name val="–¾’©"/>
    </font>
    <font>
      <sz val="10"/>
      <color indexed="18"/>
      <name val="Arial"/>
      <family val="2"/>
    </font>
    <font>
      <b/>
      <sz val="11"/>
      <color indexed="63"/>
      <name val="Calibri"/>
      <family val="2"/>
      <charset val="1"/>
    </font>
    <font>
      <sz val="8"/>
      <name val="Comic Sans MS"/>
      <family val="4"/>
    </font>
    <font>
      <b/>
      <sz val="12"/>
      <name val="MS Sans Serif"/>
      <family val="2"/>
    </font>
    <font>
      <sz val="10"/>
      <name val="Tms Rmn"/>
    </font>
    <font>
      <b/>
      <sz val="8"/>
      <color indexed="14"/>
      <name val="Times New Roman"/>
      <family val="1"/>
    </font>
    <font>
      <b/>
      <sz val="10"/>
      <color indexed="12"/>
      <name val="Arial"/>
      <family val="2"/>
    </font>
    <font>
      <sz val="8"/>
      <name val="Wingdings"/>
      <charset val="2"/>
    </font>
    <font>
      <b/>
      <sz val="8.5"/>
      <name val="MS Sans Serif"/>
      <family val="2"/>
    </font>
    <font>
      <b/>
      <sz val="14"/>
      <color indexed="42"/>
      <name val="Arial Black"/>
      <family val="2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b/>
      <sz val="11"/>
      <color rgb="FFD42E12"/>
      <name val="Calibri"/>
      <family val="2"/>
      <scheme val="minor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b/>
      <sz val="14"/>
      <name val="Helv"/>
    </font>
    <font>
      <sz val="11"/>
      <color indexed="10"/>
      <name val="Calibri"/>
      <family val="2"/>
      <charset val="1"/>
    </font>
    <font>
      <shadow/>
      <sz val="10"/>
      <color indexed="18"/>
      <name val="Arial"/>
      <family val="2"/>
    </font>
    <font>
      <b/>
      <shadow/>
      <sz val="12"/>
      <color indexed="18"/>
      <name val="Arial"/>
      <family val="2"/>
    </font>
    <font>
      <b/>
      <shadow/>
      <sz val="10"/>
      <color indexed="18"/>
      <name val="Arial"/>
      <family val="2"/>
    </font>
    <font>
      <b/>
      <shadow/>
      <sz val="16"/>
      <color indexed="16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1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31"/>
        <bgColor indexed="64"/>
      </patternFill>
    </fill>
    <fill>
      <patternFill patternType="darkVertical">
        <fgColor indexed="9"/>
        <bgColor indexed="10"/>
      </patternFill>
    </fill>
    <fill>
      <patternFill patternType="darkHorizontal">
        <fgColor indexed="9"/>
        <bgColor indexed="10"/>
      </patternFill>
    </fill>
    <fill>
      <patternFill patternType="solid">
        <fgColor indexed="3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mediumGray">
        <fgColor indexed="9"/>
        <bgColor indexed="35"/>
      </patternFill>
    </fill>
    <fill>
      <patternFill patternType="solid">
        <fgColor indexed="22"/>
      </patternFill>
    </fill>
    <fill>
      <patternFill patternType="solid">
        <fgColor indexed="41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31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22"/>
        <bgColor indexed="28"/>
      </patternFill>
    </fill>
    <fill>
      <patternFill patternType="solid">
        <fgColor indexed="12"/>
        <bgColor indexed="64"/>
      </patternFill>
    </fill>
    <fill>
      <patternFill patternType="lightGray">
        <fgColor indexed="50"/>
        <bgColor indexed="57"/>
      </patternFill>
    </fill>
    <fill>
      <patternFill patternType="gray125">
        <bgColor indexed="44"/>
      </patternFill>
    </fill>
    <fill>
      <patternFill patternType="gray125">
        <fgColor indexed="9"/>
        <bgColor indexed="41"/>
      </patternFill>
    </fill>
    <fill>
      <patternFill patternType="mediumGray">
        <fgColor indexed="9"/>
        <b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</patternFill>
    </fill>
    <fill>
      <patternFill patternType="solid">
        <fgColor indexed="8"/>
        <bgColor indexed="64"/>
      </patternFill>
    </fill>
    <fill>
      <patternFill patternType="solid">
        <fgColor indexed="43"/>
      </patternFill>
    </fill>
    <fill>
      <patternFill patternType="solid">
        <fgColor indexed="41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31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</patternFill>
    </fill>
    <fill>
      <patternFill patternType="solid">
        <fgColor indexed="14"/>
        <bgColor indexed="64"/>
      </patternFill>
    </fill>
    <fill>
      <patternFill patternType="light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2"/>
        <bgColor indexed="22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31"/>
      </patternFill>
    </fill>
    <fill>
      <patternFill patternType="solid">
        <fgColor indexed="15"/>
        <bgColor indexed="64"/>
      </patternFill>
    </fill>
    <fill>
      <patternFill patternType="darkVertical">
        <fgColor indexed="10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15"/>
        <bgColor indexed="31"/>
      </patternFill>
    </fill>
    <fill>
      <patternFill patternType="solid">
        <fgColor indexed="47"/>
        <bgColor indexed="31"/>
      </patternFill>
    </fill>
    <fill>
      <patternFill patternType="solid"/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darkVertical"/>
    </fill>
    <fill>
      <patternFill patternType="solid">
        <fgColor rgb="FF003882"/>
        <bgColor indexed="64"/>
      </patternFill>
    </fill>
    <fill>
      <patternFill patternType="solid">
        <fgColor rgb="FF00824A"/>
        <bgColor indexed="64"/>
      </patternFill>
    </fill>
    <fill>
      <patternFill patternType="solid">
        <fgColor rgb="FF9E213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4D69"/>
        <bgColor indexed="64"/>
      </patternFill>
    </fill>
    <fill>
      <patternFill patternType="solid">
        <fgColor rgb="FF8CCCD9"/>
        <bgColor indexed="64"/>
      </patternFill>
    </fill>
    <fill>
      <patternFill patternType="solid">
        <fgColor rgb="FFC74F4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AC48C"/>
        <bgColor indexed="64"/>
      </patternFill>
    </fill>
    <fill>
      <patternFill patternType="solid">
        <fgColor rgb="FF00599C"/>
        <bgColor indexed="64"/>
      </patternFill>
    </fill>
    <fill>
      <patternFill patternType="solid">
        <fgColor rgb="FF4FA800"/>
        <bgColor indexed="64"/>
      </patternFill>
    </fill>
    <fill>
      <patternFill patternType="solid">
        <fgColor rgb="FF6688B4"/>
        <bgColor indexed="64"/>
      </patternFill>
    </fill>
    <fill>
      <patternFill patternType="solid">
        <fgColor rgb="FFBAD405"/>
        <bgColor indexed="64"/>
      </patternFill>
    </fill>
    <fill>
      <patternFill patternType="solid">
        <fgColor rgb="FFDE8703"/>
        <bgColor indexed="64"/>
      </patternFill>
    </fill>
    <fill>
      <patternFill patternType="solid">
        <fgColor rgb="FFD42E12"/>
        <bgColor indexed="64"/>
      </patternFill>
    </fill>
    <fill>
      <patternFill patternType="solid">
        <fgColor rgb="FFFCFEDF"/>
        <bgColor indexed="64"/>
      </patternFill>
    </fill>
    <fill>
      <patternFill patternType="solid">
        <fgColor rgb="FFF7D117"/>
        <bgColor indexed="64"/>
      </patternFill>
    </fill>
    <fill>
      <patternFill patternType="solid">
        <fgColor indexed="63"/>
        <bgColor indexed="8"/>
      </patternFill>
    </fill>
    <fill>
      <patternFill patternType="gray0625"/>
    </fill>
    <fill>
      <patternFill patternType="solid">
        <fgColor rgb="FF000080"/>
        <bgColor rgb="FFFFFFFF"/>
      </patternFill>
    </fill>
    <fill>
      <patternFill patternType="solid">
        <fgColor rgb="FFFFFFFF"/>
        <bgColor rgb="FFFFFFFF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hair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63"/>
      </right>
      <top style="medium">
        <color indexed="9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39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7870">
    <xf numFmtId="0" fontId="0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169" fontId="5" fillId="0" borderId="0"/>
    <xf numFmtId="170" fontId="6" fillId="0" borderId="0"/>
    <xf numFmtId="41" fontId="7" fillId="0" borderId="0" applyFill="0" applyBorder="0" applyAlignment="0" applyProtection="0"/>
    <xf numFmtId="165" fontId="7" fillId="0" borderId="0" applyFill="0" applyBorder="0" applyAlignment="0" applyProtection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4" fillId="0" borderId="0"/>
    <xf numFmtId="0" fontId="4" fillId="0" borderId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4" fillId="21" borderId="0" applyNumberFormat="0" applyFont="0" applyBorder="0" applyAlignment="0" applyProtection="0"/>
    <xf numFmtId="0" fontId="4" fillId="22" borderId="0" applyNumberFormat="0" applyFont="0" applyBorder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" fontId="12" fillId="23" borderId="2" applyNumberFormat="0" applyBorder="0" applyAlignment="0">
      <alignment horizontal="center" vertical="top" wrapText="1"/>
      <protection hidden="1"/>
    </xf>
    <xf numFmtId="0" fontId="13" fillId="24" borderId="0"/>
    <xf numFmtId="4" fontId="14" fillId="0" borderId="0" applyFont="0" applyAlignment="0">
      <alignment horizontal="center" wrapText="1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173" fontId="16" fillId="0" borderId="0" applyFill="0" applyBorder="0" applyAlignment="0"/>
    <xf numFmtId="174" fontId="4" fillId="26" borderId="0" applyBorder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19" fillId="0" borderId="6" applyNumberFormat="0" applyFill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82" fontId="21" fillId="0" borderId="0" applyBorder="0">
      <alignment horizontal="right"/>
    </xf>
    <xf numFmtId="182" fontId="21" fillId="0" borderId="8" applyAlignment="0">
      <alignment horizontal="right"/>
    </xf>
    <xf numFmtId="41" fontId="4" fillId="0" borderId="0" applyFont="0" applyFill="0" applyBorder="0" applyAlignment="0" applyProtection="0"/>
    <xf numFmtId="41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25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26" fillId="0" borderId="10" applyNumberFormat="0" applyFill="0" applyProtection="0">
      <alignment wrapText="1"/>
    </xf>
    <xf numFmtId="0" fontId="27" fillId="0" borderId="0" applyNumberFormat="0" applyAlignment="0">
      <alignment horizontal="left"/>
    </xf>
    <xf numFmtId="183" fontId="4" fillId="0" borderId="0" applyFont="0" applyFill="0" applyBorder="0" applyAlignment="0" applyProtection="0"/>
    <xf numFmtId="42" fontId="4" fillId="0" borderId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4" fontId="4" fillId="0" borderId="0"/>
    <xf numFmtId="185" fontId="16" fillId="0" borderId="0" applyFont="0" applyFill="0" applyBorder="0" applyAlignment="0" applyProtection="0"/>
    <xf numFmtId="186" fontId="28" fillId="33" borderId="0" applyNumberFormat="0" applyFont="0" applyBorder="0" applyAlignment="0">
      <alignment horizontal="left"/>
      <protection locked="0"/>
    </xf>
    <xf numFmtId="0" fontId="4" fillId="0" borderId="0" applyFont="0" applyFill="0" applyBorder="0" applyAlignment="0" applyProtection="0"/>
    <xf numFmtId="187" fontId="4" fillId="0" borderId="0" applyFont="0" applyFill="0" applyBorder="0" applyAlignment="0" applyProtection="0">
      <alignment wrapText="1"/>
    </xf>
    <xf numFmtId="0" fontId="4" fillId="34" borderId="0"/>
    <xf numFmtId="0" fontId="4" fillId="34" borderId="0"/>
    <xf numFmtId="0" fontId="4" fillId="34" borderId="0"/>
    <xf numFmtId="0" fontId="15" fillId="0" borderId="0"/>
    <xf numFmtId="0" fontId="29" fillId="0" borderId="0">
      <alignment horizontal="right"/>
    </xf>
    <xf numFmtId="8" fontId="4" fillId="0" borderId="0" applyFill="0" applyBorder="0" applyAlignment="0" applyProtection="0"/>
    <xf numFmtId="8" fontId="4" fillId="0" borderId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164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31" fillId="0" borderId="0" applyNumberFormat="0" applyAlignment="0">
      <alignment horizontal="left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8" fontId="4" fillId="0" borderId="0" applyFont="0" applyFill="0" applyBorder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" fontId="4" fillId="0" borderId="0" applyFont="0" applyFill="0" applyBorder="0" applyAlignment="0" applyProtection="0"/>
    <xf numFmtId="191" fontId="4" fillId="0" borderId="0"/>
    <xf numFmtId="0" fontId="4" fillId="0" borderId="0">
      <alignment vertical="top" wrapText="1"/>
    </xf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7" fillId="0" borderId="13"/>
    <xf numFmtId="0" fontId="37" fillId="0" borderId="0">
      <alignment horizontal="left"/>
    </xf>
    <xf numFmtId="192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0" fontId="38" fillId="35" borderId="0">
      <alignment horizontal="right"/>
    </xf>
    <xf numFmtId="0" fontId="39" fillId="35" borderId="0">
      <alignment horizontal="left"/>
    </xf>
    <xf numFmtId="0" fontId="40" fillId="35" borderId="0">
      <alignment horizontal="left"/>
    </xf>
    <xf numFmtId="0" fontId="41" fillId="35" borderId="0">
      <alignment horizontal="left"/>
    </xf>
    <xf numFmtId="0" fontId="4" fillId="38" borderId="14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15" fillId="38" borderId="0"/>
    <xf numFmtId="49" fontId="42" fillId="24" borderId="0" applyNumberFormat="0">
      <alignment horizontal="left" vertical="top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21" fillId="40" borderId="0" applyFont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7" fillId="0" borderId="0"/>
    <xf numFmtId="0" fontId="48" fillId="43" borderId="0"/>
    <xf numFmtId="0" fontId="49" fillId="0" borderId="0"/>
    <xf numFmtId="0" fontId="50" fillId="44" borderId="0"/>
    <xf numFmtId="0" fontId="51" fillId="0" borderId="0"/>
    <xf numFmtId="0" fontId="52" fillId="45" borderId="0"/>
    <xf numFmtId="0" fontId="4" fillId="0" borderId="0">
      <alignment horizontal="left" indent="2"/>
    </xf>
    <xf numFmtId="0" fontId="6" fillId="0" borderId="0">
      <alignment horizontal="left" vertical="top" indent="3"/>
    </xf>
    <xf numFmtId="0" fontId="6" fillId="0" borderId="0">
      <alignment horizontal="left" vertical="top" wrapText="1" indent="3"/>
    </xf>
    <xf numFmtId="3" fontId="15" fillId="25" borderId="18">
      <alignment horizontal="center" vertical="center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74" fontId="4" fillId="46" borderId="0" applyBorder="0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3" fontId="15" fillId="39" borderId="19" applyBorder="0">
      <alignment horizontal="center" vertical="center"/>
    </xf>
    <xf numFmtId="3" fontId="15" fillId="39" borderId="19" applyBorder="0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0" fontId="11" fillId="3" borderId="0" applyNumberFormat="0" applyBorder="0" applyAlignment="0" applyProtection="0"/>
    <xf numFmtId="1" fontId="54" fillId="48" borderId="20"/>
    <xf numFmtId="167" fontId="4" fillId="0" borderId="0" applyFont="0" applyFill="0" applyBorder="0" applyAlignment="0" applyProtection="0"/>
    <xf numFmtId="0" fontId="15" fillId="49" borderId="21"/>
    <xf numFmtId="0" fontId="15" fillId="49" borderId="21"/>
    <xf numFmtId="0" fontId="22" fillId="0" borderId="0" applyNumberFormat="0" applyFont="0" applyFill="0" applyBorder="0" applyProtection="0">
      <alignment horizontal="left" vertical="center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1" fontId="56" fillId="35" borderId="1">
      <alignment horizontal="center" vertical="center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57" fillId="0" borderId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6" fillId="52" borderId="0"/>
    <xf numFmtId="171" fontId="4" fillId="53" borderId="0" applyNumberFormat="0" applyFont="0" applyBorder="0" applyAlignment="0" applyProtection="0"/>
    <xf numFmtId="194" fontId="4" fillId="47" borderId="0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 applyFont="0"/>
    <xf numFmtId="0" fontId="4" fillId="0" borderId="0"/>
    <xf numFmtId="0" fontId="8" fillId="0" borderId="0"/>
    <xf numFmtId="171" fontId="24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97" fontId="24" fillId="0" borderId="0"/>
    <xf numFmtId="197" fontId="24" fillId="0" borderId="0"/>
    <xf numFmtId="197" fontId="24" fillId="0" borderId="0"/>
    <xf numFmtId="171" fontId="24" fillId="0" borderId="0"/>
    <xf numFmtId="171" fontId="24" fillId="0" borderId="0"/>
    <xf numFmtId="197" fontId="24" fillId="0" borderId="0"/>
    <xf numFmtId="0" fontId="4" fillId="0" borderId="0" applyFont="0"/>
    <xf numFmtId="0" fontId="4" fillId="0" borderId="0" applyFont="0"/>
    <xf numFmtId="171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171" fontId="22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7" fontId="22" fillId="0" borderId="0"/>
    <xf numFmtId="197" fontId="22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171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6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171" fontId="22" fillId="0" borderId="0"/>
    <xf numFmtId="197" fontId="22" fillId="0" borderId="0"/>
    <xf numFmtId="197" fontId="22" fillId="0" borderId="0"/>
    <xf numFmtId="197" fontId="22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6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65" fillId="0" borderId="0"/>
    <xf numFmtId="0" fontId="65" fillId="0" borderId="0"/>
    <xf numFmtId="0" fontId="65" fillId="0" borderId="0"/>
    <xf numFmtId="0" fontId="4" fillId="0" borderId="0" applyFont="0"/>
    <xf numFmtId="0" fontId="4" fillId="0" borderId="0" applyFont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>
      <alignment vertical="center"/>
    </xf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186" fontId="28" fillId="33" borderId="0" applyNumberFormat="0" applyFont="0" applyBorder="0" applyAlignment="0">
      <alignment horizontal="left"/>
      <protection locked="0"/>
    </xf>
    <xf numFmtId="0" fontId="4" fillId="35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/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9" fontId="4" fillId="0" borderId="0" applyFont="0" applyFill="0" applyBorder="0" applyAlignment="0" applyProtection="0"/>
    <xf numFmtId="0" fontId="68" fillId="35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1" fontId="70" fillId="35" borderId="0">
      <alignment horizontal="center"/>
    </xf>
    <xf numFmtId="9" fontId="15" fillId="0" borderId="26" applyNumberFormat="0" applyFont="0" applyBorder="0">
      <alignment horizontal="center" vertical="top" wrapText="1"/>
    </xf>
    <xf numFmtId="41" fontId="71" fillId="57" borderId="0">
      <alignment vertical="top"/>
    </xf>
    <xf numFmtId="0" fontId="72" fillId="57" borderId="0">
      <alignment shrinkToFit="1"/>
    </xf>
    <xf numFmtId="0" fontId="60" fillId="57" borderId="0">
      <alignment horizontal="center"/>
    </xf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0" fontId="21" fillId="36" borderId="0" applyNumberFormat="0" applyFont="0" applyBorder="0" applyAlignment="0"/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75" fillId="34" borderId="0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8" fillId="67" borderId="0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36" fillId="4" borderId="0" applyNumberFormat="0" applyBorder="0" applyAlignment="0" applyProtection="0"/>
    <xf numFmtId="0" fontId="80" fillId="71" borderId="0"/>
    <xf numFmtId="0" fontId="81" fillId="65" borderId="0"/>
    <xf numFmtId="0" fontId="15" fillId="20" borderId="21" applyNumberFormat="0" applyFont="0" applyBorder="0"/>
    <xf numFmtId="0" fontId="15" fillId="20" borderId="21" applyNumberFormat="0" applyFont="0" applyBorder="0"/>
    <xf numFmtId="0" fontId="82" fillId="72" borderId="29" applyNumberFormat="0" applyFont="0" applyBorder="0" applyAlignment="0"/>
    <xf numFmtId="0" fontId="21" fillId="36" borderId="0" applyFill="0"/>
    <xf numFmtId="0" fontId="83" fillId="24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3" fillId="0" borderId="0"/>
    <xf numFmtId="0" fontId="3" fillId="0" borderId="0"/>
    <xf numFmtId="169" fontId="5" fillId="0" borderId="0"/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169" fontId="5" fillId="0" borderId="0"/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4" fillId="35" borderId="0"/>
    <xf numFmtId="0" fontId="4" fillId="35" borderId="0"/>
    <xf numFmtId="0" fontId="4" fillId="35" borderId="0"/>
    <xf numFmtId="0" fontId="34" fillId="0" borderId="0" applyNumberFormat="0" applyFill="0" applyBorder="0" applyAlignment="0" applyProtection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4" fillId="57" borderId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86" fontId="28" fillId="50" borderId="0" applyNumberFormat="0" applyFont="0" applyBorder="0" applyAlignment="0">
      <alignment horizontal="left"/>
    </xf>
    <xf numFmtId="0" fontId="88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98" fontId="89" fillId="49" borderId="1" applyProtection="0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37" fillId="0" borderId="0"/>
    <xf numFmtId="0" fontId="37" fillId="0" borderId="0">
      <alignment vertical="top"/>
    </xf>
    <xf numFmtId="0" fontId="4" fillId="57" borderId="0">
      <protection locked="0"/>
    </xf>
    <xf numFmtId="204" fontId="4" fillId="35" borderId="2" applyBorder="0">
      <alignment horizontal="right" vertical="center"/>
      <protection locked="0"/>
    </xf>
    <xf numFmtId="0" fontId="4" fillId="57" borderId="0">
      <protection locked="0"/>
    </xf>
    <xf numFmtId="0" fontId="26" fillId="57" borderId="0">
      <protection locked="0"/>
    </xf>
    <xf numFmtId="0" fontId="20" fillId="31" borderId="7" applyNumberFormat="0" applyAlignment="0" applyProtection="0"/>
    <xf numFmtId="0" fontId="4" fillId="0" borderId="0" applyFont="0">
      <alignment wrapText="1"/>
    </xf>
    <xf numFmtId="1" fontId="91" fillId="59" borderId="0" applyBorder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2" fillId="0" borderId="0">
      <alignment vertical="top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93" fillId="0" borderId="0" applyNumberFormat="0" applyFont="0" applyFill="0" applyBorder="0" applyProtection="0">
      <alignment horizontal="center" vertical="center" wrapText="1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0" fontId="91" fillId="76" borderId="1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91" fillId="76" borderId="14">
      <alignment horizontal="center"/>
    </xf>
    <xf numFmtId="0" fontId="91" fillId="76" borderId="14">
      <alignment horizontal="center"/>
    </xf>
    <xf numFmtId="0" fontId="94" fillId="0" borderId="0"/>
    <xf numFmtId="205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0" fontId="95" fillId="0" borderId="0"/>
    <xf numFmtId="0" fontId="96" fillId="0" borderId="0"/>
    <xf numFmtId="207" fontId="97" fillId="0" borderId="0" applyFont="0" applyFill="0" applyBorder="0" applyAlignment="0" applyProtection="0"/>
    <xf numFmtId="208" fontId="97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169" fontId="5" fillId="0" borderId="0"/>
    <xf numFmtId="0" fontId="4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01" fillId="0" borderId="0"/>
    <xf numFmtId="169" fontId="5" fillId="0" borderId="0"/>
    <xf numFmtId="0" fontId="3" fillId="0" borderId="0"/>
    <xf numFmtId="0" fontId="86" fillId="57" borderId="0"/>
    <xf numFmtId="0" fontId="3" fillId="0" borderId="0"/>
    <xf numFmtId="169" fontId="5" fillId="0" borderId="0"/>
    <xf numFmtId="0" fontId="3" fillId="0" borderId="0"/>
    <xf numFmtId="169" fontId="5" fillId="0" borderId="0"/>
    <xf numFmtId="0" fontId="3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3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0" fontId="86" fillId="57" borderId="0"/>
    <xf numFmtId="0" fontId="86" fillId="57" borderId="0"/>
    <xf numFmtId="0" fontId="86" fillId="57" borderId="0"/>
    <xf numFmtId="169" fontId="5" fillId="0" borderId="0"/>
    <xf numFmtId="0" fontId="101" fillId="0" borderId="0"/>
    <xf numFmtId="167" fontId="4" fillId="0" borderId="0" applyFont="0" applyFill="0" applyBorder="0" applyAlignment="0" applyProtection="0"/>
    <xf numFmtId="169" fontId="5" fillId="0" borderId="0"/>
    <xf numFmtId="0" fontId="101" fillId="0" borderId="0"/>
    <xf numFmtId="0" fontId="101" fillId="0" borderId="0"/>
    <xf numFmtId="0" fontId="3" fillId="0" borderId="0"/>
    <xf numFmtId="0" fontId="3" fillId="0" borderId="0"/>
    <xf numFmtId="0" fontId="101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86" fillId="57" borderId="0"/>
    <xf numFmtId="0" fontId="3" fillId="0" borderId="0"/>
    <xf numFmtId="0" fontId="101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0" fontId="101" fillId="0" borderId="0"/>
    <xf numFmtId="0" fontId="4" fillId="0" borderId="0"/>
    <xf numFmtId="0" fontId="101" fillId="0" borderId="0"/>
    <xf numFmtId="0" fontId="101" fillId="0" borderId="0"/>
    <xf numFmtId="0" fontId="101" fillId="0" borderId="0"/>
    <xf numFmtId="169" fontId="5" fillId="0" borderId="0"/>
    <xf numFmtId="0" fontId="4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" fillId="79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" fillId="81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" fillId="83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" fillId="87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" fillId="89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0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" fillId="82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" fillId="84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6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" fillId="90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49" fontId="104" fillId="0" borderId="0">
      <alignment horizontal="center"/>
    </xf>
    <xf numFmtId="49" fontId="15" fillId="0" borderId="0"/>
    <xf numFmtId="49" fontId="15" fillId="0" borderId="0"/>
    <xf numFmtId="49" fontId="15" fillId="0" borderId="0"/>
    <xf numFmtId="49" fontId="15" fillId="0" borderId="0"/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05" fillId="0" borderId="0" applyFont="0" applyFill="0">
      <alignment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8" fontId="106" fillId="50" borderId="41" applyNumberFormat="0" applyFont="0" applyFill="0" applyBorder="0">
      <alignment horizontal="center" vertic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Alignment="0">
      <alignment horizontal="center" wrapText="1"/>
    </xf>
    <xf numFmtId="0" fontId="107" fillId="0" borderId="0">
      <alignment horizontal="left" wrapText="1"/>
    </xf>
    <xf numFmtId="3" fontId="108" fillId="33" borderId="4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0" fontId="109" fillId="94" borderId="0"/>
    <xf numFmtId="3" fontId="77" fillId="0" borderId="0" applyFont="0" applyAlignment="0">
      <alignment horizontal="center"/>
    </xf>
    <xf numFmtId="4" fontId="108" fillId="33" borderId="42" applyFont="0" applyFill="0" applyBorder="0" applyAlignment="0">
      <alignment horizontal="center" vertic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3" fontId="110" fillId="33" borderId="1" applyFont="0" applyFill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112" fillId="0" borderId="0" applyNumberFormat="0" applyFont="0" applyFill="0" applyProtection="0">
      <alignment vertical="center"/>
    </xf>
    <xf numFmtId="3" fontId="26" fillId="0" borderId="11" applyFont="0" applyBorder="0" applyAlignment="0">
      <alignment horizontal="center"/>
    </xf>
    <xf numFmtId="4" fontId="111" fillId="33" borderId="42" applyFont="0" applyFill="0" applyBorder="0" applyAlignment="0">
      <alignment horizontal="center" vertical="center" wrapText="1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0" fontId="77" fillId="0" borderId="0" applyNumberFormat="0" applyFont="0">
      <alignment horizontal="center" wrapText="1"/>
    </xf>
    <xf numFmtId="4" fontId="113" fillId="0" borderId="0"/>
    <xf numFmtId="3" fontId="108" fillId="33" borderId="1" applyFont="0" applyFill="0" applyBorder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5" fontId="69" fillId="95" borderId="1">
      <alignment horizontal="center" vertical="center"/>
    </xf>
    <xf numFmtId="0" fontId="59" fillId="0" borderId="0">
      <alignment horizontal="center" wrapText="1"/>
      <protection locked="0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104" fillId="39" borderId="1" applyNumberFormat="0" applyFont="0" applyFill="0" applyBorder="0">
      <alignment horizontal="center" wrapText="1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0" fontId="104" fillId="39" borderId="1" applyNumberFormat="0" applyFont="0" applyFill="0" applyBorder="0">
      <alignment horizontal="center" wrapText="1"/>
    </xf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7" fillId="0" borderId="0" applyNumberFormat="0" applyFill="0" applyBorder="0" applyAlignment="0" applyProtection="0"/>
    <xf numFmtId="0" fontId="4" fillId="0" borderId="0"/>
    <xf numFmtId="5" fontId="118" fillId="0" borderId="43" applyAlignment="0" applyProtection="0"/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3" fontId="77" fillId="0" borderId="0" applyFont="0" applyAlignment="0">
      <alignment horizontal="center"/>
    </xf>
    <xf numFmtId="212" fontId="4" fillId="33" borderId="0" applyFont="0" applyFill="0" applyBorder="0"/>
    <xf numFmtId="0" fontId="14" fillId="96" borderId="0">
      <alignment horizont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0" fontId="14" fillId="96" borderId="0">
      <alignment horizontal="center"/>
    </xf>
    <xf numFmtId="0" fontId="14" fillId="96" borderId="0">
      <alignment horizontal="center"/>
    </xf>
    <xf numFmtId="1" fontId="26" fillId="25" borderId="44">
      <alignment horizontal="center" vertical="center"/>
    </xf>
    <xf numFmtId="1" fontId="26" fillId="25" borderId="44">
      <alignment horizontal="center" vertical="center"/>
    </xf>
    <xf numFmtId="173" fontId="16" fillId="0" borderId="0" applyFill="0" applyBorder="0" applyAlignment="0"/>
    <xf numFmtId="213" fontId="14" fillId="97" borderId="1">
      <alignment horizontal="center"/>
    </xf>
    <xf numFmtId="214" fontId="4" fillId="28" borderId="1">
      <alignment horizontal="center" vertical="center"/>
    </xf>
    <xf numFmtId="215" fontId="4" fillId="28" borderId="1">
      <alignment horizontal="center" vertical="center"/>
    </xf>
    <xf numFmtId="10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216" fontId="4" fillId="28" borderId="1">
      <alignment horizontal="center" vertical="center"/>
    </xf>
    <xf numFmtId="217" fontId="4" fillId="98" borderId="1">
      <alignment horizontal="center" vertical="center"/>
    </xf>
    <xf numFmtId="217" fontId="4" fillId="9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175" fontId="4" fillId="99" borderId="1">
      <alignment horizontal="center" vertical="center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4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3" fontId="113" fillId="0" borderId="0" applyAlignment="0">
      <alignment wrapText="1"/>
    </xf>
    <xf numFmtId="9" fontId="122" fillId="0" borderId="0"/>
    <xf numFmtId="3" fontId="123" fillId="33" borderId="0" applyFont="0" applyFill="0" applyAlignment="0">
      <alignment horizontal="center" wrapText="1"/>
    </xf>
    <xf numFmtId="9" fontId="122" fillId="0" borderId="0"/>
    <xf numFmtId="3" fontId="59" fillId="0" borderId="0"/>
    <xf numFmtId="220" fontId="124" fillId="33" borderId="1" applyFont="0" applyFill="0" applyBorder="0" applyAlignment="0">
      <alignment horizontal="center" vertical="center" wrapText="1"/>
    </xf>
    <xf numFmtId="3" fontId="125" fillId="0" borderId="46" applyFont="0" applyFill="0" applyBorder="0" applyAlignment="0">
      <alignment horizontal="center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115" fillId="0" borderId="0" applyFont="0" applyAlignment="0">
      <alignment horizontal="center" wrapText="1"/>
    </xf>
    <xf numFmtId="220" fontId="124" fillId="33" borderId="1" applyFont="0" applyFill="0" applyBorder="0" applyAlignment="0">
      <alignment horizontal="center" vertical="center" wrapText="1"/>
    </xf>
    <xf numFmtId="4" fontId="126" fillId="33" borderId="1" applyFont="0" applyFill="0" applyBorder="0" applyAlignment="0">
      <alignment horizontal="center" vertical="top" wrapText="1"/>
    </xf>
    <xf numFmtId="3" fontId="59" fillId="0" borderId="0"/>
    <xf numFmtId="3" fontId="59" fillId="0" borderId="0"/>
    <xf numFmtId="3" fontId="59" fillId="0" borderId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211" fontId="122" fillId="0" borderId="0" applyFont="0" applyFill="0" applyAlignment="0" applyProtection="0">
      <alignment horizontal="left"/>
      <protection locked="0"/>
    </xf>
    <xf numFmtId="220" fontId="124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23" fillId="33" borderId="0" applyFont="0" applyFill="0" applyAlignment="0">
      <alignment horizontal="center" wrapText="1"/>
    </xf>
    <xf numFmtId="187" fontId="4" fillId="0" borderId="0" applyFont="0" applyFill="0" applyBorder="0" applyAlignment="0" applyProtection="0">
      <alignment wrapText="1"/>
    </xf>
    <xf numFmtId="187" fontId="4" fillId="0" borderId="0" applyFont="0" applyFill="0" applyBorder="0" applyAlignment="0" applyProtection="0">
      <alignment wrapText="1"/>
    </xf>
    <xf numFmtId="0" fontId="4" fillId="34" borderId="0"/>
    <xf numFmtId="221" fontId="121" fillId="0" borderId="0" applyFont="0" applyFill="0" applyBorder="0" applyAlignment="0" applyProtection="0"/>
    <xf numFmtId="222" fontId="121" fillId="0" borderId="0" applyFont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4" fillId="0" borderId="0"/>
    <xf numFmtId="0" fontId="4" fillId="0" borderId="0"/>
    <xf numFmtId="0" fontId="4" fillId="0" borderId="0"/>
    <xf numFmtId="0" fontId="4" fillId="0" borderId="0"/>
    <xf numFmtId="3" fontId="30" fillId="35" borderId="11" applyFont="0" applyFill="0" applyBorder="0" applyAlignment="0">
      <alignment horizontal="center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107" fillId="0" borderId="0" applyFont="0">
      <alignment horizontal="left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5" fillId="0" borderId="47"/>
    <xf numFmtId="0" fontId="5" fillId="0" borderId="47"/>
    <xf numFmtId="0" fontId="5" fillId="0" borderId="47"/>
    <xf numFmtId="0" fontId="5" fillId="0" borderId="47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3" fontId="33" fillId="0" borderId="0" applyFont="0" applyAlignment="0">
      <alignment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0" fontId="128" fillId="0" borderId="9" applyFont="0" applyFill="0">
      <alignment horizontal="left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77" fillId="0" borderId="0" applyFont="0" applyAlignment="0">
      <alignment horizontal="left" wrapText="1"/>
    </xf>
    <xf numFmtId="3" fontId="129" fillId="39" borderId="1" applyFont="0" applyFill="0" applyBorder="0" applyAlignment="0">
      <alignment horizontal="center" wrapText="1"/>
    </xf>
    <xf numFmtId="3" fontId="128" fillId="0" borderId="0"/>
    <xf numFmtId="3" fontId="77" fillId="0" borderId="0" applyFont="0" applyAlignment="0">
      <alignment horizontal="left" wrapText="1"/>
    </xf>
    <xf numFmtId="3" fontId="77" fillId="0" borderId="0" applyFont="0" applyAlignment="0">
      <alignment horizontal="left" wrapText="1"/>
    </xf>
    <xf numFmtId="4" fontId="108" fillId="33" borderId="42" applyFont="0" applyFill="0" applyBorder="0" applyAlignment="0">
      <alignment horizontal="center" vertical="center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220" fontId="108" fillId="33" borderId="42" applyFont="0" applyFill="0" applyBorder="0" applyAlignment="0">
      <alignment horizontal="center" vertical="center" wrapText="1"/>
    </xf>
    <xf numFmtId="3" fontId="33" fillId="0" borderId="0" applyFont="0" applyAlignment="0">
      <alignment wrapText="1"/>
    </xf>
    <xf numFmtId="3" fontId="130" fillId="0" borderId="1" applyFont="0" applyBorder="0" applyAlignment="0">
      <alignment horizontal="center" wrapText="1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23" fontId="4" fillId="0" borderId="40"/>
    <xf numFmtId="223" fontId="4" fillId="0" borderId="0"/>
    <xf numFmtId="180" fontId="131" fillId="0" borderId="0"/>
    <xf numFmtId="224" fontId="131" fillId="0" borderId="0" applyFont="0" applyBorder="0" applyAlignment="0"/>
    <xf numFmtId="3" fontId="4" fillId="100" borderId="1">
      <alignment horizontal="center" vertical="center"/>
    </xf>
    <xf numFmtId="0" fontId="132" fillId="0" borderId="0"/>
    <xf numFmtId="0" fontId="33" fillId="0" borderId="0">
      <alignment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3" fontId="133" fillId="39" borderId="1" applyFont="0" applyFill="0" applyBorder="0" applyAlignment="0">
      <alignment horizontal="center" wrapText="1"/>
    </xf>
    <xf numFmtId="4" fontId="26" fillId="0" borderId="0" applyFont="0"/>
    <xf numFmtId="4" fontId="26" fillId="0" borderId="0" applyFont="0"/>
    <xf numFmtId="4" fontId="26" fillId="0" borderId="0" applyFont="0"/>
    <xf numFmtId="4" fontId="26" fillId="0" borderId="0" applyFont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225" fontId="4" fillId="35" borderId="1"/>
    <xf numFmtId="3" fontId="114" fillId="94" borderId="1" applyFont="0" applyFill="0" applyBorder="0" applyAlignment="0">
      <alignment horizontal="center" vertical="center" wrapText="1"/>
    </xf>
    <xf numFmtId="4" fontId="108" fillId="33" borderId="42" applyFont="0" applyFill="0" applyBorder="0" applyAlignment="0">
      <alignment horizontal="center" vertical="center" wrapText="1"/>
    </xf>
    <xf numFmtId="3" fontId="114" fillId="94" borderId="1" applyFont="0" applyFill="0" applyBorder="0" applyAlignment="0">
      <alignment horizontal="center" vertical="center" wrapText="1"/>
    </xf>
    <xf numFmtId="3" fontId="129" fillId="39" borderId="1" applyFont="0" applyFill="0" applyBorder="0">
      <alignment horizontal="center" wrapText="1"/>
    </xf>
    <xf numFmtId="3" fontId="77" fillId="0" borderId="0" applyFont="0" applyFill="0" applyAlignment="0">
      <alignment horizontal="center"/>
    </xf>
    <xf numFmtId="3" fontId="77" fillId="35" borderId="11" applyFont="0" applyFill="0" applyBorder="0" applyAlignment="0">
      <alignment horizontal="center"/>
    </xf>
    <xf numFmtId="212" fontId="135" fillId="76" borderId="36" applyFont="0" applyFill="0" applyBorder="0"/>
    <xf numFmtId="0" fontId="136" fillId="101" borderId="0"/>
    <xf numFmtId="0" fontId="136" fillId="24" borderId="0"/>
    <xf numFmtId="0" fontId="136" fillId="24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87" fillId="0" borderId="48">
      <alignment horizontal="right" vertical="center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6" fillId="0" borderId="0">
      <alignment horizontal="left" vertical="top" indent="3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40" fillId="0" borderId="0">
      <alignment horizontal="center"/>
    </xf>
    <xf numFmtId="0" fontId="141" fillId="102" borderId="0"/>
    <xf numFmtId="3" fontId="4" fillId="52" borderId="1">
      <alignment horizontal="center"/>
    </xf>
    <xf numFmtId="0" fontId="142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132" fillId="0" borderId="0"/>
    <xf numFmtId="226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16" fontId="4" fillId="47" borderId="1">
      <alignment horizontal="center" vertical="center"/>
    </xf>
    <xf numFmtId="228" fontId="4" fillId="47" borderId="1">
      <alignment horizontal="center" vertical="center"/>
      <protection locked="0"/>
    </xf>
    <xf numFmtId="228" fontId="4" fillId="47" borderId="1">
      <alignment horizontal="center" vertical="center"/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5" fontId="4" fillId="47" borderId="1">
      <alignment horizontal="center" vertical="center"/>
    </xf>
    <xf numFmtId="219" fontId="4" fillId="47" borderId="1">
      <alignment horizontal="center" vertical="center"/>
      <protection locked="0"/>
    </xf>
    <xf numFmtId="219" fontId="4" fillId="47" borderId="1">
      <alignment horizontal="center" vertical="center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229" fontId="4" fillId="47" borderId="1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230" fontId="26" fillId="47" borderId="27"/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212" fontId="108" fillId="33" borderId="42" applyFont="0" applyFill="0" applyBorder="0" applyAlignment="0">
      <alignment horizontal="center" vertical="center" wrapText="1"/>
    </xf>
    <xf numFmtId="3" fontId="108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4" fontId="108" fillId="33" borderId="42" applyFont="0" applyFill="0" applyBorder="0" applyAlignment="0">
      <alignment horizontal="center" vertical="center" wrapText="1"/>
    </xf>
    <xf numFmtId="3" fontId="146" fillId="0" borderId="0" applyFont="0" applyAlignment="0">
      <alignment horizontal="center"/>
    </xf>
    <xf numFmtId="3" fontId="106" fillId="0" borderId="0">
      <alignment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11" fillId="33" borderId="1" applyFont="0" applyFill="0" applyBorder="0" applyAlignment="0">
      <alignment horizontal="center" vertic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46" fillId="0" borderId="0" applyFont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3" fillId="33" borderId="0" applyFont="0" applyFill="0" applyAlignment="0">
      <alignment horizontal="left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3" fontId="115" fillId="0" borderId="0" applyFont="0" applyFill="0" applyBorder="0" applyAlignme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3" fontId="128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212" fontId="4" fillId="33" borderId="0" applyFont="0" applyFill="0" applyBorder="0"/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0" fontId="113" fillId="0" borderId="0">
      <alignment wrapText="1"/>
    </xf>
    <xf numFmtId="3" fontId="111" fillId="0" borderId="0" applyFont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7" fontId="148" fillId="0" borderId="1">
      <alignment wrapText="1"/>
    </xf>
    <xf numFmtId="37" fontId="148" fillId="0" borderId="1" applyNumberFormat="0" applyFont="0" applyBorder="0">
      <alignment vertical="justify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23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0" fontId="26" fillId="52" borderId="0"/>
    <xf numFmtId="0" fontId="26" fillId="52" borderId="0"/>
    <xf numFmtId="0" fontId="26" fillId="52" borderId="0"/>
    <xf numFmtId="0" fontId="140" fillId="0" borderId="0">
      <alignment horizontal="center"/>
    </xf>
    <xf numFmtId="233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194" fontId="4" fillId="47" borderId="0">
      <alignment horizontal="center"/>
    </xf>
    <xf numFmtId="194" fontId="4" fillId="47" borderId="0">
      <alignment horizontal="center"/>
    </xf>
    <xf numFmtId="194" fontId="4" fillId="47" borderId="0">
      <alignment horizontal="center"/>
    </xf>
    <xf numFmtId="3" fontId="105" fillId="50" borderId="1" applyFont="0" applyFill="0" applyBorder="0" applyAlignment="0">
      <alignment horizontal="center" vertical="center" wrapText="1"/>
    </xf>
    <xf numFmtId="3" fontId="59" fillId="57" borderId="11" applyFont="0" applyFill="0" applyBorder="0">
      <alignment horizontal="center" wrapText="1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196" fontId="63" fillId="0" borderId="0"/>
    <xf numFmtId="196" fontId="6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171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8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8" fillId="0" borderId="0"/>
    <xf numFmtId="0" fontId="8" fillId="0" borderId="0"/>
    <xf numFmtId="197" fontId="22" fillId="0" borderId="0"/>
    <xf numFmtId="0" fontId="4" fillId="0" borderId="0"/>
    <xf numFmtId="0" fontId="4" fillId="0" borderId="0"/>
    <xf numFmtId="197" fontId="22" fillId="0" borderId="0"/>
    <xf numFmtId="0" fontId="4" fillId="0" borderId="0"/>
    <xf numFmtId="197" fontId="2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171" fontId="2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2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65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68" fontId="4" fillId="0" borderId="5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0" fontId="128" fillId="0" borderId="9" applyFont="0" applyFill="0">
      <alignment horizontal="left" wrapText="1"/>
    </xf>
    <xf numFmtId="211" fontId="105" fillId="50" borderId="1" applyFont="0" applyFill="0" applyBorder="0" applyAlignment="0">
      <alignment horizontal="center" vertical="center" wrapText="1"/>
    </xf>
    <xf numFmtId="3" fontId="130" fillId="50" borderId="22" applyNumberFormat="0" applyFont="0" applyFill="0" applyBorder="0">
      <alignment horizontal="left" wrapText="1"/>
    </xf>
    <xf numFmtId="0" fontId="77" fillId="0" borderId="0" applyNumberFormat="0" applyFont="0" applyFill="0">
      <alignment horizontal="center" wrapText="1"/>
    </xf>
    <xf numFmtId="3" fontId="128" fillId="0" borderId="0" applyFont="0" applyFill="0" applyBorder="0" applyAlignment="0">
      <alignment horizontal="center" wrapText="1"/>
    </xf>
    <xf numFmtId="3" fontId="108" fillId="33" borderId="42" applyFont="0" applyFill="0" applyBorder="0" applyAlignment="0">
      <alignment horizontal="center" vertical="center" wrapText="1"/>
    </xf>
    <xf numFmtId="3" fontId="77" fillId="0" borderId="0">
      <alignment horizontal="righ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224" fontId="150" fillId="103" borderId="50"/>
    <xf numFmtId="0" fontId="151" fillId="0" borderId="0" applyFont="0" applyFill="0" applyBorder="0" applyAlignment="0" applyProtection="0"/>
    <xf numFmtId="0" fontId="151" fillId="0" borderId="0" applyFont="0" applyFill="0" applyBorder="0" applyAlignment="0" applyProtection="0"/>
    <xf numFmtId="0" fontId="152" fillId="0" borderId="0">
      <alignment horizontal="left" vertical="top"/>
    </xf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211" fontId="148" fillId="0" borderId="1" applyFont="0" applyFill="0" applyBorder="0"/>
    <xf numFmtId="0" fontId="154" fillId="0" borderId="0" applyFont="0" applyFill="0" applyBorder="0">
      <alignment horizontal="lef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15" fillId="0" borderId="0" applyFont="0" applyFill="0" applyAlignment="0">
      <alignment horizontal="center" wrapText="1"/>
    </xf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14" fontId="59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3" fontId="4" fillId="0" borderId="0" applyFont="0" applyFill="0" applyProtection="0"/>
    <xf numFmtId="235" fontId="156" fillId="0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26" fillId="0" borderId="11" applyNumberFormat="0" applyFont="0" applyBorder="0">
      <alignment horizontal="center" wrapText="1"/>
    </xf>
    <xf numFmtId="9" fontId="15" fillId="0" borderId="26" applyNumberFormat="0" applyFont="0" applyBorder="0">
      <alignment horizontal="center" vertical="top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Alignment="0">
      <alignment horizontal="center"/>
    </xf>
    <xf numFmtId="3" fontId="123" fillId="94" borderId="0" applyFont="0" applyFill="0" applyBorder="0" applyAlignment="0">
      <alignment horizontal="center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9" fontId="15" fillId="0" borderId="26" applyNumberFormat="0" applyFont="0" applyBorder="0">
      <alignment horizontal="center" vertical="top" wrapText="1"/>
    </xf>
    <xf numFmtId="3" fontId="77" fillId="0" borderId="0" applyFont="0" applyAlignment="0">
      <alignment horizontal="center"/>
    </xf>
    <xf numFmtId="9" fontId="157" fillId="0" borderId="0"/>
    <xf numFmtId="38" fontId="108" fillId="33" borderId="51" applyNumberFormat="0" applyFont="0" applyFill="0" applyBorder="0">
      <alignment horizontal="center" vertical="center" wrapText="1"/>
    </xf>
    <xf numFmtId="0" fontId="26" fillId="0" borderId="11" applyNumberFormat="0" applyFont="0" applyBorder="0">
      <alignment horizontal="center" wrapText="1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108" fillId="33" borderId="1" applyFont="0" applyFill="0" applyBorder="0" applyAlignment="0">
      <alignment horizontal="center" vertical="top" wrapText="1"/>
    </xf>
    <xf numFmtId="9" fontId="77" fillId="0" borderId="0" applyFont="0"/>
    <xf numFmtId="9" fontId="157" fillId="0" borderId="0"/>
    <xf numFmtId="3" fontId="15" fillId="39" borderId="0">
      <alignment horizontal="center"/>
    </xf>
    <xf numFmtId="209" fontId="108" fillId="33" borderId="42" applyFont="0" applyFill="0" applyBorder="0" applyAlignment="0">
      <alignment horizontal="center" vertical="center" wrapText="1"/>
    </xf>
    <xf numFmtId="0" fontId="26" fillId="0" borderId="11" applyNumberFormat="0" applyFont="0" applyBorder="0">
      <alignment horizontal="center" wrapText="1"/>
    </xf>
    <xf numFmtId="9" fontId="157" fillId="0" borderId="0"/>
    <xf numFmtId="9" fontId="15" fillId="0" borderId="26" applyNumberFormat="0" applyFont="0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54" fillId="0" borderId="0" applyFont="0" applyFill="0" applyBorder="0">
      <alignment horizontal="left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0" fontId="158" fillId="57" borderId="1" applyFont="0" applyFill="0" applyBorder="0">
      <alignment horizontal="left" vertical="justify" wrapText="1"/>
    </xf>
    <xf numFmtId="49" fontId="68" fillId="0" borderId="0" applyBorder="0"/>
    <xf numFmtId="0" fontId="159" fillId="104" borderId="0" applyNumberFormat="0" applyFont="0" applyBorder="0" applyAlignment="0">
      <alignment horizontal="center"/>
    </xf>
    <xf numFmtId="198" fontId="26" fillId="29" borderId="1"/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0" fontId="26" fillId="35" borderId="0"/>
    <xf numFmtId="0" fontId="26" fillId="35" borderId="0"/>
    <xf numFmtId="0" fontId="4" fillId="50" borderId="1"/>
    <xf numFmtId="0" fontId="4" fillId="50" borderId="1"/>
    <xf numFmtId="0" fontId="4" fillId="50" borderId="1"/>
    <xf numFmtId="0" fontId="4" fillId="50" borderId="1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30" fillId="50" borderId="22" applyNumberFormat="0" applyFont="0" applyFill="0" applyBorder="0" applyAlignment="0">
      <alignment horizontal="center" wrapText="1"/>
    </xf>
    <xf numFmtId="49" fontId="160" fillId="0" borderId="0"/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15" fillId="0" borderId="0" applyFont="0" applyAlignment="0">
      <alignment horizont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9" fontId="122" fillId="0" borderId="0"/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161" fillId="69" borderId="0">
      <alignment horizontal="left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0" fontId="80" fillId="71" borderId="0"/>
    <xf numFmtId="49" fontId="162" fillId="71" borderId="0"/>
    <xf numFmtId="49" fontId="163" fillId="71" borderId="52"/>
    <xf numFmtId="49" fontId="163" fillId="71" borderId="0"/>
    <xf numFmtId="0" fontId="80" fillId="57" borderId="52">
      <protection locked="0"/>
    </xf>
    <xf numFmtId="0" fontId="81" fillId="94" borderId="0"/>
    <xf numFmtId="0" fontId="81" fillId="60" borderId="0"/>
    <xf numFmtId="0" fontId="159" fillId="1" borderId="53" applyNumberFormat="0" applyFont="0" applyAlignment="0">
      <alignment horizontal="center"/>
    </xf>
    <xf numFmtId="0" fontId="132" fillId="0" borderId="54"/>
    <xf numFmtId="0" fontId="99" fillId="105" borderId="0"/>
    <xf numFmtId="0" fontId="99" fillId="106" borderId="0"/>
    <xf numFmtId="0" fontId="99" fillId="107" borderId="0" applyAlignment="0"/>
    <xf numFmtId="0" fontId="2" fillId="108" borderId="0"/>
    <xf numFmtId="0" fontId="99" fillId="109" borderId="0"/>
    <xf numFmtId="0" fontId="98" fillId="110" borderId="0"/>
    <xf numFmtId="0" fontId="99" fillId="111" borderId="0" applyAlignment="0"/>
    <xf numFmtId="0" fontId="2" fillId="112" borderId="0"/>
    <xf numFmtId="0" fontId="1" fillId="113" borderId="0"/>
    <xf numFmtId="0" fontId="99" fillId="114" borderId="0"/>
    <xf numFmtId="0" fontId="1" fillId="115" borderId="0"/>
    <xf numFmtId="0" fontId="98" fillId="116" borderId="0"/>
    <xf numFmtId="0" fontId="1" fillId="117" borderId="0"/>
    <xf numFmtId="0" fontId="99" fillId="118" borderId="0"/>
    <xf numFmtId="0" fontId="99" fillId="119" borderId="0" applyAlignment="0"/>
    <xf numFmtId="0" fontId="1" fillId="120" borderId="0"/>
    <xf numFmtId="0" fontId="164" fillId="121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21" fillId="0" borderId="0"/>
    <xf numFmtId="0" fontId="4" fillId="0" borderId="0"/>
    <xf numFmtId="0" fontId="4" fillId="0" borderId="0"/>
    <xf numFmtId="0" fontId="4" fillId="0" borderId="0"/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horizontal="center" wrapText="1"/>
    </xf>
    <xf numFmtId="0" fontId="4" fillId="122" borderId="55" applyNumberFormat="0">
      <alignment wrapText="1"/>
    </xf>
    <xf numFmtId="0" fontId="4" fillId="122" borderId="55" applyNumberFormat="0">
      <alignment wrapText="1"/>
    </xf>
    <xf numFmtId="0" fontId="4" fillId="74" borderId="0" applyNumberFormat="0" applyBorder="0">
      <alignment wrapText="1"/>
    </xf>
    <xf numFmtId="0" fontId="4" fillId="122" borderId="0" applyNumberFormat="0" applyBorder="0">
      <alignment wrapText="1"/>
    </xf>
    <xf numFmtId="0" fontId="4" fillId="122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3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22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4" fillId="57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237" fontId="4" fillId="50" borderId="1">
      <alignment horizontal="center" vertical="center"/>
    </xf>
    <xf numFmtId="237" fontId="4" fillId="50" borderId="1">
      <alignment horizontal="center" vertical="center"/>
    </xf>
    <xf numFmtId="237" fontId="4" fillId="50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3" fontId="84" fillId="123" borderId="56">
      <alignment horizontal="right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3" fontId="128" fillId="0" borderId="0" applyFont="0" applyFill="0" applyBorder="0" applyAlignment="0">
      <alignment horizontal="center"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26" fillId="0" borderId="0"/>
    <xf numFmtId="0" fontId="37" fillId="0" borderId="0"/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0" fontId="26" fillId="57" borderId="0">
      <protection locked="0"/>
    </xf>
    <xf numFmtId="0" fontId="26" fillId="57" borderId="0">
      <protection locked="0"/>
    </xf>
    <xf numFmtId="0" fontId="26" fillId="57" borderId="0">
      <protection locked="0"/>
    </xf>
    <xf numFmtId="3" fontId="114" fillId="33" borderId="41" applyFont="0" applyFill="0" applyBorder="0" applyAlignment="0">
      <alignment horizontal="center" vertical="center" wrapText="1"/>
    </xf>
    <xf numFmtId="3" fontId="109" fillId="0" borderId="0" applyFont="0" applyAlignment="0">
      <alignment horizontal="center"/>
    </xf>
    <xf numFmtId="0" fontId="4" fillId="0" borderId="0" applyFont="0">
      <alignment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0" fontId="29" fillId="0" borderId="0" applyNumberFormat="0">
      <alignment horizontal="left"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30" fillId="50" borderId="22" applyNumberFormat="0" applyFont="0" applyFill="0" applyBorder="0">
      <alignment horizont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3" fontId="111" fillId="33" borderId="4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" fontId="121" fillId="0" borderId="0" applyFont="0"/>
    <xf numFmtId="3" fontId="121" fillId="0" borderId="0" applyFont="0"/>
    <xf numFmtId="3" fontId="121" fillId="0" borderId="0" applyFont="0"/>
    <xf numFmtId="3" fontId="121" fillId="0" borderId="0" applyFont="0"/>
    <xf numFmtId="4" fontId="111" fillId="33" borderId="42" applyFont="0" applyFill="0" applyBorder="0" applyAlignment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241" fontId="77" fillId="0" borderId="0">
      <alignment horizontal="left" wrapText="1"/>
    </xf>
    <xf numFmtId="3" fontId="167" fillId="0" borderId="0" applyFont="0">
      <alignment wrapText="1"/>
    </xf>
    <xf numFmtId="38" fontId="108" fillId="33" borderId="57" applyNumberFormat="0" applyFont="0" applyFill="0" applyBorder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4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242" fontId="121" fillId="0" borderId="0" applyFont="0" applyFill="0" applyBorder="0" applyAlignment="0" applyProtection="0"/>
    <xf numFmtId="243" fontId="12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169" fillId="0" borderId="58" applyNumberFormat="0" applyFill="0" applyBorder="0" applyProtection="0">
      <alignment vertical="top"/>
    </xf>
    <xf numFmtId="0" fontId="170" fillId="0" borderId="0" applyNumberFormat="0" applyFill="0" applyProtection="0">
      <alignment horizontal="centerContinuous" vertical="top"/>
    </xf>
    <xf numFmtId="0" fontId="170" fillId="0" borderId="0" applyNumberFormat="0" applyFill="0" applyProtection="0">
      <alignment horizontal="left" vertical="top"/>
    </xf>
    <xf numFmtId="0" fontId="170" fillId="0" borderId="0" applyNumberFormat="0" applyFill="0" applyProtection="0">
      <alignment horizontal="right" vertical="top"/>
    </xf>
    <xf numFmtId="0" fontId="171" fillId="0" borderId="58" applyNumberFormat="0" applyFill="0" applyBorder="0" applyProtection="0">
      <alignment vertical="top"/>
    </xf>
    <xf numFmtId="3" fontId="169" fillId="0" borderId="58" applyNumberFormat="0" applyFill="0" applyBorder="0" applyProtection="0">
      <alignment vertical="top"/>
    </xf>
    <xf numFmtId="0" fontId="171" fillId="0" borderId="58" applyNumberFormat="0" applyFill="0" applyBorder="0" applyAlignment="0" applyProtection="0">
      <alignment horizontal="center" vertical="top" wrapText="1"/>
    </xf>
    <xf numFmtId="0" fontId="172" fillId="0" borderId="0" applyNumberFormat="0" applyFill="0" applyProtection="0">
      <alignment horizontal="centerContinuous"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9" fontId="108" fillId="33" borderId="42" applyFont="0" applyFill="0" applyBorder="0" applyAlignment="0">
      <alignment horizontal="center" vertical="center" wrapText="1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8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</cellStyleXfs>
  <cellXfs count="43">
    <xf numFmtId="0" fontId="0" fillId="0" borderId="0" xfId="0"/>
    <xf numFmtId="0" fontId="0" fillId="0" borderId="0" xfId="0" applyFill="1"/>
    <xf numFmtId="0" fontId="0" fillId="91" borderId="0" xfId="0" applyFill="1" applyAlignment="1">
      <alignment horizontal="center" wrapText="1"/>
    </xf>
    <xf numFmtId="9" fontId="100" fillId="92" borderId="0" xfId="8461" applyNumberFormat="1" applyFont="1" applyFill="1"/>
    <xf numFmtId="0" fontId="98" fillId="92" borderId="0" xfId="0" applyFont="1" applyFill="1"/>
    <xf numFmtId="0" fontId="2" fillId="0" borderId="0" xfId="0" applyFont="1"/>
    <xf numFmtId="0" fontId="0" fillId="0" borderId="26" xfId="0" applyBorder="1"/>
    <xf numFmtId="210" fontId="0" fillId="93" borderId="38" xfId="0" applyNumberFormat="1" applyFill="1" applyBorder="1"/>
    <xf numFmtId="0" fontId="0" fillId="93" borderId="26" xfId="0" applyFill="1" applyBorder="1"/>
    <xf numFmtId="210" fontId="0" fillId="93" borderId="26" xfId="8461" applyNumberFormat="1" applyFont="1" applyFill="1" applyBorder="1"/>
    <xf numFmtId="43" fontId="0" fillId="0" borderId="0" xfId="0" applyNumberFormat="1"/>
    <xf numFmtId="210" fontId="1" fillId="77" borderId="26" xfId="8461" applyNumberFormat="1" applyFont="1" applyFill="1" applyBorder="1"/>
    <xf numFmtId="210" fontId="2" fillId="77" borderId="39" xfId="0" applyNumberFormat="1" applyFont="1" applyFill="1" applyBorder="1"/>
    <xf numFmtId="211" fontId="0" fillId="77" borderId="26" xfId="0" applyNumberFormat="1" applyFill="1" applyBorder="1"/>
    <xf numFmtId="210" fontId="2" fillId="77" borderId="26" xfId="0" applyNumberFormat="1" applyFont="1" applyFill="1" applyBorder="1"/>
    <xf numFmtId="0" fontId="2" fillId="0" borderId="40" xfId="0" applyFont="1" applyBorder="1"/>
    <xf numFmtId="210" fontId="2" fillId="77" borderId="40" xfId="0" applyNumberFormat="1" applyFont="1" applyFill="1" applyBorder="1"/>
    <xf numFmtId="0" fontId="2" fillId="0" borderId="0" xfId="0" applyFont="1" applyBorder="1"/>
    <xf numFmtId="170" fontId="2" fillId="77" borderId="0" xfId="8461" applyNumberFormat="1" applyFont="1" applyFill="1" applyBorder="1"/>
    <xf numFmtId="0" fontId="0" fillId="0" borderId="0" xfId="0" applyBorder="1"/>
    <xf numFmtId="211" fontId="0" fillId="77" borderId="0" xfId="0" applyNumberFormat="1" applyFill="1" applyBorder="1"/>
    <xf numFmtId="211" fontId="0" fillId="77" borderId="2" xfId="0" applyNumberFormat="1" applyFill="1" applyBorder="1"/>
    <xf numFmtId="210" fontId="2" fillId="77" borderId="2" xfId="0" applyNumberFormat="1" applyFont="1" applyFill="1" applyBorder="1"/>
    <xf numFmtId="210" fontId="2" fillId="77" borderId="38" xfId="0" applyNumberFormat="1" applyFont="1" applyFill="1" applyBorder="1"/>
    <xf numFmtId="211" fontId="0" fillId="77" borderId="38" xfId="0" applyNumberFormat="1" applyFill="1" applyBorder="1"/>
    <xf numFmtId="211" fontId="0" fillId="77" borderId="35" xfId="0" applyNumberFormat="1" applyFill="1" applyBorder="1"/>
    <xf numFmtId="167" fontId="0" fillId="0" borderId="0" xfId="8460" applyFont="1"/>
    <xf numFmtId="210" fontId="2" fillId="0" borderId="59" xfId="0" applyNumberFormat="1" applyFont="1" applyBorder="1"/>
    <xf numFmtId="210" fontId="0" fillId="0" borderId="59" xfId="0" applyNumberFormat="1" applyBorder="1"/>
    <xf numFmtId="167" fontId="0" fillId="93" borderId="38" xfId="8460" applyFont="1" applyFill="1" applyBorder="1"/>
    <xf numFmtId="204" fontId="0" fillId="93" borderId="38" xfId="0" applyNumberFormat="1" applyFill="1" applyBorder="1"/>
    <xf numFmtId="167" fontId="0" fillId="0" borderId="0" xfId="0" applyNumberFormat="1"/>
    <xf numFmtId="167" fontId="0" fillId="93" borderId="26" xfId="8460" applyFont="1" applyFill="1" applyBorder="1"/>
    <xf numFmtId="210" fontId="0" fillId="93" borderId="26" xfId="8460" applyNumberFormat="1" applyFont="1" applyFill="1" applyBorder="1"/>
    <xf numFmtId="16" fontId="0" fillId="0" borderId="0" xfId="0" applyNumberFormat="1"/>
    <xf numFmtId="39" fontId="2" fillId="0" borderId="0" xfId="0" applyNumberFormat="1" applyFont="1"/>
    <xf numFmtId="49" fontId="173" fillId="124" borderId="60" xfId="0" applyNumberFormat="1" applyFont="1" applyFill="1" applyBorder="1" applyAlignment="1">
      <alignment horizontal="left" vertical="center" wrapText="1"/>
    </xf>
    <xf numFmtId="49" fontId="174" fillId="125" borderId="60" xfId="0" applyNumberFormat="1" applyFont="1" applyFill="1" applyBorder="1" applyAlignment="1">
      <alignment horizontal="left" vertical="center"/>
    </xf>
    <xf numFmtId="4" fontId="174" fillId="125" borderId="60" xfId="0" applyNumberFormat="1" applyFont="1" applyFill="1" applyBorder="1" applyAlignment="1">
      <alignment horizontal="right" vertical="center"/>
    </xf>
    <xf numFmtId="4" fontId="0" fillId="0" borderId="0" xfId="0" applyNumberFormat="1"/>
    <xf numFmtId="49" fontId="174" fillId="125" borderId="61" xfId="0" applyNumberFormat="1" applyFont="1" applyFill="1" applyBorder="1" applyAlignment="1">
      <alignment horizontal="left" vertical="center"/>
    </xf>
    <xf numFmtId="39" fontId="0" fillId="0" borderId="0" xfId="0" applyNumberFormat="1"/>
    <xf numFmtId="0" fontId="174" fillId="125" borderId="60" xfId="0" applyFont="1" applyFill="1" applyBorder="1" applyAlignment="1">
      <alignment horizontal="right" vertical="center"/>
    </xf>
  </cellXfs>
  <cellStyles count="57870">
    <cellStyle name=" 1" xfId="1"/>
    <cellStyle name=" 1 2" xfId="8463"/>
    <cellStyle name="_x0002__x001c_%_x0012_%_x000e__x0002_ _x0016_%_x0018_%_x001a_%_x001a_*_x0002__x0008__x0004_" xfId="2"/>
    <cellStyle name="_x0002__x001c_%_x0012_%_x000e__x0002_ _x0016_%_x0018_%_x001a_%_x001a_*_x0002__x0008__x0004_ 2" xfId="3"/>
    <cellStyle name="_x0002__x001c_%_x0012_%_x000e__x0002_ _x0016_%_x0018_%_x001a_%_x001a_*_x0002__x0008__x0004_ 3" xfId="4"/>
    <cellStyle name="_x0002__x001c_%_x0012_%_x000e__x0002_ _x0016_%_x0018_%_x001a_%_x001a_*_x0002__x0008__x0004_ 4" xfId="8464"/>
    <cellStyle name="_2007 budget sign offBP06 Revised Corp OH Budget summary" xfId="8465"/>
    <cellStyle name="_2008 Budget All Dev Proj. Overheads  21.09.2007" xfId="8466"/>
    <cellStyle name="_2009 BUDGET COST OBJECT LEVEL SHEET" xfId="8467"/>
    <cellStyle name="_2009 BUDGET COST OBJECT LEVEL SHEET1" xfId="8468"/>
    <cellStyle name="_2009 BUDGET DETAILS" xfId="8469"/>
    <cellStyle name="_2009 Budget Details _ F$2592mln update" xfId="5"/>
    <cellStyle name="_2009 Budget Details _ F$2592mln update_1" xfId="6"/>
    <cellStyle name="_2009 Budget Details _ F$2592mln update_1_BBE" xfId="7"/>
    <cellStyle name="_2009 Budget Details _ F$2592mln update_1_BBE_Mop Up" xfId="8"/>
    <cellStyle name="_2009 Budget Details _ F$2592mln update_1_BBE_Mop Up Deck" xfId="9"/>
    <cellStyle name="_2009 Budget Details _ F$2592mln update_1_BBE_Mop Up Deck_NOG_final" xfId="10"/>
    <cellStyle name="_2009 Budget Details _ F$2592mln update_1_BBE_Mop Up Deck_NOG_wip" xfId="11"/>
    <cellStyle name="_2009 Budget Details _ F$2592mln update_1_HFPT_FORECAST_INPUT_SHEET" xfId="12"/>
    <cellStyle name="_2009 Budget Details _ F$2592mln update_1_LIP" xfId="13"/>
    <cellStyle name="_2009 Budget Details _ F$2592mln update_1_LIP_Mop Up" xfId="14"/>
    <cellStyle name="_2009 Budget Details _ F$2592mln update_1_LIP_Mop Up Deck" xfId="15"/>
    <cellStyle name="_2009 Budget Details _ F$2592mln update_1_LIP_Mop Up Deck_NOG_final" xfId="16"/>
    <cellStyle name="_2009 Budget Details _ F$2592mln update_1_LIP_Mop Up Deck_NOG_wip" xfId="17"/>
    <cellStyle name="_2009 Budget Details _ F$2592mln update_1_New Oil &amp; Gas" xfId="18"/>
    <cellStyle name="_2009 Budget Details _ F$2592mln update_1_New Oil &amp; Gas_Mop Up" xfId="19"/>
    <cellStyle name="_2009 Budget Details _ F$2592mln update_1_New Oil &amp; Gas_Mop Up Deck" xfId="20"/>
    <cellStyle name="_2009 Budget Details _ F$2592mln update_1_New Oil &amp; Gas_Mop Up Deck_NOG_final" xfId="21"/>
    <cellStyle name="_2009 Budget Details _ F$2592mln update_1_New Oil &amp; Gas_Mop Up Deck_NOG_wip" xfId="22"/>
    <cellStyle name="_2009 Budget Details _ F$2592mln update_1_NFW" xfId="23"/>
    <cellStyle name="_2009 Budget Details _ F$2592mln update_1_NFW_1" xfId="24"/>
    <cellStyle name="_2009 Budget Details _ F$2592mln update_1_NFW_1_Mop Up" xfId="25"/>
    <cellStyle name="_2009 Budget Details _ F$2592mln update_1_NFW_1_Mop Up Deck" xfId="26"/>
    <cellStyle name="_2009 Budget Details _ F$2592mln update_1_NFW_1_Mop Up Deck_NOG_final" xfId="27"/>
    <cellStyle name="_2009 Budget Details _ F$2592mln update_1_NFW_1_Mop Up Deck_NOG_wip" xfId="28"/>
    <cellStyle name="_2009 Budget Details _ F$2592mln update_BBE" xfId="29"/>
    <cellStyle name="_2009 Budget Details _ F$2592mln update_BBE_Mop Up" xfId="30"/>
    <cellStyle name="_2009 Budget Details _ F$2592mln update_BBE_Mop Up Deck" xfId="31"/>
    <cellStyle name="_2009 Budget Details _ F$2592mln update_BBE_Mop Up Deck_NOG_final" xfId="32"/>
    <cellStyle name="_2009 Budget Details _ F$2592mln update_BBE_Mop Up Deck_NOG_wip" xfId="33"/>
    <cellStyle name="_2009 Budget Details _ F$2592mln update_HFPT_FORECAST_INPUT_SHEET" xfId="34"/>
    <cellStyle name="_2009 Budget Details _ F$2592mln update_LIP" xfId="35"/>
    <cellStyle name="_2009 Budget Details _ F$2592mln update_LIP_Mop Up" xfId="36"/>
    <cellStyle name="_2009 Budget Details _ F$2592mln update_LIP_Mop Up Deck" xfId="37"/>
    <cellStyle name="_2009 Budget Details _ F$2592mln update_LIP_Mop Up Deck_NOG_final" xfId="38"/>
    <cellStyle name="_2009 Budget Details _ F$2592mln update_LIP_Mop Up Deck_NOG_wip" xfId="39"/>
    <cellStyle name="_2009 Budget Details _ F$2592mln update_New Oil &amp; Gas" xfId="40"/>
    <cellStyle name="_2009 Budget Details _ F$2592mln update_New Oil &amp; Gas_Mop Up" xfId="41"/>
    <cellStyle name="_2009 Budget Details _ F$2592mln update_New Oil &amp; Gas_Mop Up Deck" xfId="42"/>
    <cellStyle name="_2009 Budget Details _ F$2592mln update_New Oil &amp; Gas_Mop Up Deck_NOG_final" xfId="43"/>
    <cellStyle name="_2009 Budget Details _ F$2592mln update_New Oil &amp; Gas_Mop Up Deck_NOG_wip" xfId="44"/>
    <cellStyle name="_2009 Budget Details _ F$2592mln update_NFW" xfId="45"/>
    <cellStyle name="_2009 Budget Details _ F$2592mln update_NFW_1" xfId="46"/>
    <cellStyle name="_2009 Budget Details _ F$2592mln update_NFW_1_Mop Up" xfId="47"/>
    <cellStyle name="_2009 Budget Details _ F$2592mln update_NFW_1_Mop Up Deck" xfId="48"/>
    <cellStyle name="_2009 Budget Details _ F$2592mln update_NFW_1_Mop Up Deck_NOG_final" xfId="49"/>
    <cellStyle name="_2009 Budget Details _ F$2592mln update_NFW_1_Mop Up Deck_NOG_wip" xfId="50"/>
    <cellStyle name="_2009 FYLE at April" xfId="8470"/>
    <cellStyle name="_2009 IT High level Milestones_KPI_v2" xfId="51"/>
    <cellStyle name="_2009 IT High level Milestones_KPI_v2_BBE" xfId="52"/>
    <cellStyle name="_2009 IT High level Milestones_KPI_v2_BBE_Mop Up" xfId="53"/>
    <cellStyle name="_2009 IT High level Milestones_KPI_v2_BBE_Mop Up Deck" xfId="54"/>
    <cellStyle name="_2009 IT High level Milestones_KPI_v2_BBE_Mop Up Deck_NOG_final" xfId="55"/>
    <cellStyle name="_2009 IT High level Milestones_KPI_v2_BBE_Mop Up Deck_NOG_wip" xfId="56"/>
    <cellStyle name="_2009 IT High level Milestones_KPI_v2_HFPT_FORECAST_INPUT_SHEET" xfId="57"/>
    <cellStyle name="_2009 IT High level Milestones_KPI_v2_LIP" xfId="58"/>
    <cellStyle name="_2009 IT High level Milestones_KPI_v2_LIP_Mop Up" xfId="59"/>
    <cellStyle name="_2009 IT High level Milestones_KPI_v2_LIP_Mop Up Deck" xfId="60"/>
    <cellStyle name="_2009 IT High level Milestones_KPI_v2_LIP_Mop Up Deck_NOG_final" xfId="61"/>
    <cellStyle name="_2009 IT High level Milestones_KPI_v2_LIP_Mop Up Deck_NOG_wip" xfId="62"/>
    <cellStyle name="_2009 IT High level Milestones_KPI_v2_New Oil &amp; Gas" xfId="63"/>
    <cellStyle name="_2009 IT High level Milestones_KPI_v2_New Oil &amp; Gas_Mop Up" xfId="64"/>
    <cellStyle name="_2009 IT High level Milestones_KPI_v2_New Oil &amp; Gas_Mop Up Deck" xfId="65"/>
    <cellStyle name="_2009 IT High level Milestones_KPI_v2_New Oil &amp; Gas_Mop Up Deck_NOG_final" xfId="66"/>
    <cellStyle name="_2009 IT High level Milestones_KPI_v2_New Oil &amp; Gas_Mop Up Deck_NOG_wip" xfId="67"/>
    <cellStyle name="_2009 IT High level Milestones_KPI_v2_NFW" xfId="68"/>
    <cellStyle name="_2009 IT High level Milestones_KPI_v2_NFW_1" xfId="69"/>
    <cellStyle name="_2009 IT High level Milestones_KPI_v2_NFW_1_Mop Up" xfId="70"/>
    <cellStyle name="_2009 IT High level Milestones_KPI_v2_NFW_1_Mop Up Deck" xfId="71"/>
    <cellStyle name="_2009 IT High level Milestones_KPI_v2_NFW_1_Mop Up Deck_NOG_final" xfId="72"/>
    <cellStyle name="_2009 IT High level Milestones_KPI_v2_NFW_1_Mop Up Deck_NOG_wip" xfId="73"/>
    <cellStyle name="_April Final" xfId="8471"/>
    <cellStyle name="_aug_interim" xfId="8472"/>
    <cellStyle name="_AUGUST09 Final" xfId="8473"/>
    <cellStyle name="_BASE AND IPP DETAILS" xfId="8474"/>
    <cellStyle name="_Book11" xfId="74"/>
    <cellStyle name="_Book2" xfId="75"/>
    <cellStyle name="_Book3" xfId="8475"/>
    <cellStyle name="_BPR Stepcharts (100% JV)" xfId="76"/>
    <cellStyle name="_BPR Stepcharts (100% JV) 2" xfId="8476"/>
    <cellStyle name="_BPR Stepcharts (100% JV) 3" xfId="8477"/>
    <cellStyle name="_BPR Stepcharts (100% JV) 4" xfId="8478"/>
    <cellStyle name="_CAPEX" xfId="8479"/>
    <cellStyle name="_Cliff" xfId="8480"/>
    <cellStyle name="_Consolidated" xfId="8481"/>
    <cellStyle name="_Contract Volumes" xfId="8482"/>
    <cellStyle name="_COST OBJECT LEVEL" xfId="8483"/>
    <cellStyle name="_COST OBJECT LEVEL (JV)" xfId="8484"/>
    <cellStyle name="_Cost_Analysis" xfId="8485"/>
    <cellStyle name="_Database" xfId="8486"/>
    <cellStyle name="_Database_1" xfId="8487"/>
    <cellStyle name="_DB Pivot" xfId="8488"/>
    <cellStyle name="_Dec 08 2nd Interim(New)" xfId="8489"/>
    <cellStyle name="_Dec 08 Budget Re-alignment" xfId="8490"/>
    <cellStyle name="_Dec 09 Expex Actual TB" xfId="8491"/>
    <cellStyle name="_Dec 2008 Report-Updated new" xfId="8492"/>
    <cellStyle name="_dec_final" xfId="8493"/>
    <cellStyle name="_DEC08 Final RPT" xfId="8494"/>
    <cellStyle name="_Development" xfId="8495"/>
    <cellStyle name="_DOIS Outcome 2008 Second Term_3" xfId="8496"/>
    <cellStyle name="_Doubtful Debt Provision Q3 20081" xfId="8497"/>
    <cellStyle name="_EPG Q2'09 PRA LE LV sheet" xfId="77"/>
    <cellStyle name="_EPG Q2'09 PRA LE LV sheet 2" xfId="78"/>
    <cellStyle name="_EPG Q2'09 PRA LE LV sheet 3" xfId="79"/>
    <cellStyle name="_EPG Q3'09 PRA LE LV sheet" xfId="80"/>
    <cellStyle name="_EPG Q3'09 PRA LE LV sheet 2" xfId="81"/>
    <cellStyle name="_EPG Q3'09 PRA LE LV sheet 3" xfId="82"/>
    <cellStyle name="_EPG_2009_LE-LV_Q1" xfId="83"/>
    <cellStyle name="_EPG_2009_LE-LV_Q32" xfId="84"/>
    <cellStyle name="_EPT Lagos Team 2008 Budget rev 4a3" xfId="8498"/>
    <cellStyle name="_Expex" xfId="8499"/>
    <cellStyle name="_Feb Final" xfId="8500"/>
    <cellStyle name="_Feb08_LE_Data_Gathering_Template_Updates" xfId="8501"/>
    <cellStyle name="_Feb08_LE_Data_Gathering_Template_Updates1" xfId="8502"/>
    <cellStyle name="_Feb2009_PD_MITemplate" xfId="8503"/>
    <cellStyle name="_Final" xfId="8504"/>
    <cellStyle name="_Final Accrual" xfId="8505"/>
    <cellStyle name="_FINAL LEE SUBMISSION2 Nov LE" xfId="8506"/>
    <cellStyle name="_Finance" xfId="8507"/>
    <cellStyle name="_From Afam" xfId="8508"/>
    <cellStyle name="_General Inputs" xfId="8509"/>
    <cellStyle name="_Jan 2009 Final rept" xfId="8510"/>
    <cellStyle name="_JULY 2009 Final" xfId="8511"/>
    <cellStyle name="_Jun" xfId="8512"/>
    <cellStyle name="_JUN09 Final Report" xfId="8513"/>
    <cellStyle name="_June 09 Final Performance Expex" xfId="8514"/>
    <cellStyle name="_June 2009 Report" xfId="8515"/>
    <cellStyle name="_KH_details" xfId="8516"/>
    <cellStyle name="_KH_Summary" xfId="8517"/>
    <cellStyle name="_Legal" xfId="8518"/>
    <cellStyle name="_Main Table" xfId="8519"/>
    <cellStyle name="_March Final" xfId="8520"/>
    <cellStyle name="_MAYl Final" xfId="8521"/>
    <cellStyle name="_MD 2008 BUDGET" xfId="8522"/>
    <cellStyle name="_NAPIMS 2008 APPROVED BUDGET MACOM" xfId="8523"/>
    <cellStyle name="_New Interim Database_v2.5" xfId="8524"/>
    <cellStyle name="_NNPC" xfId="8525"/>
    <cellStyle name="_NOV_final" xfId="8526"/>
    <cellStyle name="_November Final Report" xfId="8527"/>
    <cellStyle name="_October_2008_Final_Report" xfId="8528"/>
    <cellStyle name="_OPEX" xfId="8529"/>
    <cellStyle name="_Perf CO" xfId="8530"/>
    <cellStyle name="_PERFORMANCE OCTOBER_2008 final1" xfId="85"/>
    <cellStyle name="_Pivot" xfId="8531"/>
    <cellStyle name="_Previous Month Afam" xfId="8532"/>
    <cellStyle name="_Prices" xfId="8533"/>
    <cellStyle name="_Pricing" xfId="8534"/>
    <cellStyle name="_prob ev" xfId="86"/>
    <cellStyle name="_Prob Param" xfId="87"/>
    <cellStyle name="_Prob Param_HB_Field_IP_Economics_(Dev Case)" xfId="88"/>
    <cellStyle name="_Production - Volumes" xfId="8535"/>
    <cellStyle name="_Production MIS Template1" xfId="8536"/>
    <cellStyle name="_Project sheet" xfId="8537"/>
    <cellStyle name="_Q1 2009 LE_LV PRA Submission" xfId="89"/>
    <cellStyle name="_Q3 2007 EPG SNEPCO MIS Template" xfId="8538"/>
    <cellStyle name="_Q308 Exl Costs Vs Budget" xfId="8539"/>
    <cellStyle name="_Q4 2008 LE_LV WorkSheet_22nd Dec 08" xfId="90"/>
    <cellStyle name="_Reconciliation 2008 Revised budget" xfId="8540"/>
    <cellStyle name="_Redundancy Provision" xfId="8541"/>
    <cellStyle name="_Rig 2 cost ytd (August 08)" xfId="8542"/>
    <cellStyle name="_ROLL UP CODES" xfId="8543"/>
    <cellStyle name="_SAP _ NNPC " xfId="8544"/>
    <cellStyle name="_SCiN Q1'09 PRA LE LV sheet_DRAFT_post_QA2" xfId="91"/>
    <cellStyle name="_SCiN Q1'09 PRA LE LV sheet_DRAFT_post_QA2 2" xfId="92"/>
    <cellStyle name="_SCiN Q1'09 PRA LE LV sheet_DRAFT_post_QA2 3" xfId="93"/>
    <cellStyle name="_SCM" xfId="8545"/>
    <cellStyle name="_Sep09 final rpt" xfId="8546"/>
    <cellStyle name="_Sept Expex Actual" xfId="8547"/>
    <cellStyle name="_September_08_Final_Report" xfId="8548"/>
    <cellStyle name="_Sheet1" xfId="8549"/>
    <cellStyle name="_Sheet1_Database" xfId="8550"/>
    <cellStyle name="_Sheet1_Sheet2" xfId="8551"/>
    <cellStyle name="_Sheet2" xfId="8552"/>
    <cellStyle name="_Sheet2_1" xfId="8553"/>
    <cellStyle name="_Sheet3" xfId="8554"/>
    <cellStyle name="_Sheet3_From Afam" xfId="8555"/>
    <cellStyle name="_Sheet3_PRINT COPY - 2008 FY COST PERFORMANCE BOOK" xfId="8556"/>
    <cellStyle name="_Sheet4" xfId="8557"/>
    <cellStyle name="_Shell_Exclusive_August_LE" xfId="8558"/>
    <cellStyle name="_Shell-Snepco-Consolidated report" xfId="94"/>
    <cellStyle name="_SHGLB_Q3_LE" xfId="95"/>
    <cellStyle name="_SHGLB_Q3_LE 2" xfId="96"/>
    <cellStyle name="_SHGLB_Q3_LE 3" xfId="97"/>
    <cellStyle name="_Ship Inputs" xfId="8559"/>
    <cellStyle name="_SNEPCO 2008 Data Base Updated-24Sept08" xfId="8560"/>
    <cellStyle name="_SNEPCo Sep 2008" xfId="8561"/>
    <cellStyle name="_SNEPCo_Q3_LE" xfId="98"/>
    <cellStyle name="_SNEPCo_Q3_LE 2" xfId="99"/>
    <cellStyle name="_SNEPCo_Q3_LE 3" xfId="100"/>
    <cellStyle name="_SPCA PERF. SEPTEMBER 09 FINAL_Report" xfId="8562"/>
    <cellStyle name="_SPDC inv 1452 to 55" xfId="8563"/>
    <cellStyle name="_SPDC Q3 LELV Sep05_2009" xfId="101"/>
    <cellStyle name="_SPDC Q3 LELV Sep05_2009 2" xfId="102"/>
    <cellStyle name="_SPDC Q3 LELV Sep05_2009 3" xfId="103"/>
    <cellStyle name="_SPDC_Exclusive Charges_22-04-20081" xfId="8564"/>
    <cellStyle name="_TDSE_ RCAN Trigger Log Q2091" xfId="104"/>
    <cellStyle name="_TDSE_ RCAN Trigger Log Q2091_post corporate QA meeting" xfId="105"/>
    <cellStyle name="_TDSE_ RCAN Trigger Log Q3_approved by ADL" xfId="106"/>
    <cellStyle name="_Unit Opex 2008" xfId="8565"/>
    <cellStyle name="_Volumes &amp; Prod" xfId="8566"/>
    <cellStyle name="_VP By NNPC Code" xfId="8567"/>
    <cellStyle name="_VP level 2_3 " xfId="8568"/>
    <cellStyle name="_VP2_4 by NNPC" xfId="8569"/>
    <cellStyle name="_Well Engineering " xfId="8570"/>
    <cellStyle name="=C:\WINNT35\SYSTEM32\COMMAND.COM" xfId="8571"/>
    <cellStyle name="20 % - Accent1" xfId="107"/>
    <cellStyle name="20 % - Accent1 10" xfId="8572"/>
    <cellStyle name="20 % - Accent1 2" xfId="108"/>
    <cellStyle name="20 % - Accent1 3" xfId="8573"/>
    <cellStyle name="20 % - Accent1 4" xfId="8574"/>
    <cellStyle name="20 % - Accent1 5" xfId="8575"/>
    <cellStyle name="20 % - Accent1 6" xfId="8576"/>
    <cellStyle name="20 % - Accent1 7" xfId="8577"/>
    <cellStyle name="20 % - Accent1 8" xfId="8578"/>
    <cellStyle name="20 % - Accent1 9" xfId="8579"/>
    <cellStyle name="20 % - Accent2" xfId="109"/>
    <cellStyle name="20 % - Accent2 10" xfId="8580"/>
    <cellStyle name="20 % - Accent2 2" xfId="110"/>
    <cellStyle name="20 % - Accent2 3" xfId="8581"/>
    <cellStyle name="20 % - Accent2 4" xfId="8582"/>
    <cellStyle name="20 % - Accent2 5" xfId="8583"/>
    <cellStyle name="20 % - Accent2 6" xfId="8584"/>
    <cellStyle name="20 % - Accent2 7" xfId="8585"/>
    <cellStyle name="20 % - Accent2 8" xfId="8586"/>
    <cellStyle name="20 % - Accent2 9" xfId="8587"/>
    <cellStyle name="20 % - Accent3" xfId="111"/>
    <cellStyle name="20 % - Accent3 10" xfId="8588"/>
    <cellStyle name="20 % - Accent3 2" xfId="112"/>
    <cellStyle name="20 % - Accent3 3" xfId="8589"/>
    <cellStyle name="20 % - Accent3 4" xfId="8590"/>
    <cellStyle name="20 % - Accent3 5" xfId="8591"/>
    <cellStyle name="20 % - Accent3 6" xfId="8592"/>
    <cellStyle name="20 % - Accent3 7" xfId="8593"/>
    <cellStyle name="20 % - Accent3 8" xfId="8594"/>
    <cellStyle name="20 % - Accent3 9" xfId="8595"/>
    <cellStyle name="20 % - Accent4" xfId="113"/>
    <cellStyle name="20 % - Accent4 10" xfId="8596"/>
    <cellStyle name="20 % - Accent4 2" xfId="114"/>
    <cellStyle name="20 % - Accent4 3" xfId="8597"/>
    <cellStyle name="20 % - Accent4 4" xfId="8598"/>
    <cellStyle name="20 % - Accent4 5" xfId="8599"/>
    <cellStyle name="20 % - Accent4 6" xfId="8600"/>
    <cellStyle name="20 % - Accent4 7" xfId="8601"/>
    <cellStyle name="20 % - Accent4 8" xfId="8602"/>
    <cellStyle name="20 % - Accent4 9" xfId="8603"/>
    <cellStyle name="20 % - Accent5" xfId="115"/>
    <cellStyle name="20 % - Accent5 10" xfId="8604"/>
    <cellStyle name="20 % - Accent5 2" xfId="116"/>
    <cellStyle name="20 % - Accent5 3" xfId="8605"/>
    <cellStyle name="20 % - Accent5 4" xfId="8606"/>
    <cellStyle name="20 % - Accent5 5" xfId="8607"/>
    <cellStyle name="20 % - Accent5 6" xfId="8608"/>
    <cellStyle name="20 % - Accent5 7" xfId="8609"/>
    <cellStyle name="20 % - Accent5 8" xfId="8610"/>
    <cellStyle name="20 % - Accent5 9" xfId="8611"/>
    <cellStyle name="20 % - Accent6" xfId="117"/>
    <cellStyle name="20 % - Accent6 10" xfId="8612"/>
    <cellStyle name="20 % - Accent6 2" xfId="118"/>
    <cellStyle name="20 % - Accent6 3" xfId="8613"/>
    <cellStyle name="20 % - Accent6 4" xfId="8614"/>
    <cellStyle name="20 % - Accent6 5" xfId="8615"/>
    <cellStyle name="20 % - Accent6 6" xfId="8616"/>
    <cellStyle name="20 % - Accent6 7" xfId="8617"/>
    <cellStyle name="20 % - Accent6 8" xfId="8618"/>
    <cellStyle name="20 % - Accent6 9" xfId="8619"/>
    <cellStyle name="20% - Accent1 10" xfId="119"/>
    <cellStyle name="20% - Accent1 10 2" xfId="120"/>
    <cellStyle name="20% - Accent1 10 3" xfId="121"/>
    <cellStyle name="20% - Accent1 10 3 2" xfId="8620"/>
    <cellStyle name="20% - Accent1 11" xfId="122"/>
    <cellStyle name="20% - Accent1 11 2" xfId="123"/>
    <cellStyle name="20% - Accent1 11 3" xfId="124"/>
    <cellStyle name="20% - Accent1 11 4" xfId="8621"/>
    <cellStyle name="20% - Accent1 12" xfId="125"/>
    <cellStyle name="20% - Accent1 12 2" xfId="126"/>
    <cellStyle name="20% - Accent1 12 3" xfId="127"/>
    <cellStyle name="20% - Accent1 12 4" xfId="8622"/>
    <cellStyle name="20% - Accent1 13" xfId="128"/>
    <cellStyle name="20% - Accent1 13 2" xfId="129"/>
    <cellStyle name="20% - Accent1 13 3" xfId="130"/>
    <cellStyle name="20% - Accent1 13 4" xfId="8623"/>
    <cellStyle name="20% - Accent1 14" xfId="131"/>
    <cellStyle name="20% - Accent1 14 2" xfId="132"/>
    <cellStyle name="20% - Accent1 14 3" xfId="133"/>
    <cellStyle name="20% - Accent1 14 4" xfId="8624"/>
    <cellStyle name="20% - Accent1 15" xfId="134"/>
    <cellStyle name="20% - Accent1 15 2" xfId="135"/>
    <cellStyle name="20% - Accent1 15 3" xfId="136"/>
    <cellStyle name="20% - Accent1 15 3 2" xfId="8625"/>
    <cellStyle name="20% - Accent1 16" xfId="137"/>
    <cellStyle name="20% - Accent1 16 2" xfId="138"/>
    <cellStyle name="20% - Accent1 16 3" xfId="139"/>
    <cellStyle name="20% - Accent1 16 3 2" xfId="8626"/>
    <cellStyle name="20% - Accent1 17" xfId="140"/>
    <cellStyle name="20% - Accent1 17 2" xfId="141"/>
    <cellStyle name="20% - Accent1 17 3" xfId="142"/>
    <cellStyle name="20% - Accent1 17 3 2" xfId="8627"/>
    <cellStyle name="20% - Accent1 18" xfId="143"/>
    <cellStyle name="20% - Accent1 18 2" xfId="8628"/>
    <cellStyle name="20% - Accent1 18 3" xfId="8629"/>
    <cellStyle name="20% - Accent1 19" xfId="144"/>
    <cellStyle name="20% - Accent1 19 2" xfId="8630"/>
    <cellStyle name="20% - Accent1 19 3" xfId="8631"/>
    <cellStyle name="20% - Accent1 2" xfId="145"/>
    <cellStyle name="20% - Accent1 2 10" xfId="146"/>
    <cellStyle name="20% - Accent1 2 10 2" xfId="8632"/>
    <cellStyle name="20% - Accent1 2 11" xfId="147"/>
    <cellStyle name="20% - Accent1 2 11 2" xfId="8633"/>
    <cellStyle name="20% - Accent1 2 12" xfId="148"/>
    <cellStyle name="20% - Accent1 2 12 2" xfId="8634"/>
    <cellStyle name="20% - Accent1 2 13" xfId="149"/>
    <cellStyle name="20% - Accent1 2 13 2" xfId="8635"/>
    <cellStyle name="20% - Accent1 2 14" xfId="150"/>
    <cellStyle name="20% - Accent1 2 14 2" xfId="8636"/>
    <cellStyle name="20% - Accent1 2 15" xfId="151"/>
    <cellStyle name="20% - Accent1 2 15 2" xfId="8637"/>
    <cellStyle name="20% - Accent1 2 16" xfId="152"/>
    <cellStyle name="20% - Accent1 2 16 2" xfId="8638"/>
    <cellStyle name="20% - Accent1 2 17" xfId="153"/>
    <cellStyle name="20% - Accent1 2 17 2" xfId="8639"/>
    <cellStyle name="20% - Accent1 2 18" xfId="154"/>
    <cellStyle name="20% - Accent1 2 18 2" xfId="8640"/>
    <cellStyle name="20% - Accent1 2 19" xfId="8641"/>
    <cellStyle name="20% - Accent1 2 19 2" xfId="8642"/>
    <cellStyle name="20% - Accent1 2 2" xfId="155"/>
    <cellStyle name="20% - Accent1 2 2 10" xfId="8643"/>
    <cellStyle name="20% - Accent1 2 2 10 2" xfId="8644"/>
    <cellStyle name="20% - Accent1 2 2 11" xfId="8645"/>
    <cellStyle name="20% - Accent1 2 2 11 2" xfId="8646"/>
    <cellStyle name="20% - Accent1 2 2 12" xfId="8647"/>
    <cellStyle name="20% - Accent1 2 2 12 2" xfId="8648"/>
    <cellStyle name="20% - Accent1 2 2 13" xfId="8649"/>
    <cellStyle name="20% - Accent1 2 2 13 2" xfId="8650"/>
    <cellStyle name="20% - Accent1 2 2 14" xfId="8651"/>
    <cellStyle name="20% - Accent1 2 2 14 2" xfId="8652"/>
    <cellStyle name="20% - Accent1 2 2 15" xfId="8653"/>
    <cellStyle name="20% - Accent1 2 2 15 2" xfId="8654"/>
    <cellStyle name="20% - Accent1 2 2 16" xfId="8655"/>
    <cellStyle name="20% - Accent1 2 2 17" xfId="8656"/>
    <cellStyle name="20% - Accent1 2 2 2" xfId="8657"/>
    <cellStyle name="20% - Accent1 2 2 2 10" xfId="8658"/>
    <cellStyle name="20% - Accent1 2 2 2 11" xfId="8659"/>
    <cellStyle name="20% - Accent1 2 2 2 12" xfId="8660"/>
    <cellStyle name="20% - Accent1 2 2 2 13" xfId="8661"/>
    <cellStyle name="20% - Accent1 2 2 2 14" xfId="8662"/>
    <cellStyle name="20% - Accent1 2 2 2 15" xfId="8663"/>
    <cellStyle name="20% - Accent1 2 2 2 2" xfId="8664"/>
    <cellStyle name="20% - Accent1 2 2 2 2 2" xfId="8665"/>
    <cellStyle name="20% - Accent1 2 2 2 2 3" xfId="8666"/>
    <cellStyle name="20% - Accent1 2 2 2 3" xfId="8667"/>
    <cellStyle name="20% - Accent1 2 2 2 4" xfId="8668"/>
    <cellStyle name="20% - Accent1 2 2 2 5" xfId="8669"/>
    <cellStyle name="20% - Accent1 2 2 2 6" xfId="8670"/>
    <cellStyle name="20% - Accent1 2 2 2 7" xfId="8671"/>
    <cellStyle name="20% - Accent1 2 2 2 8" xfId="8672"/>
    <cellStyle name="20% - Accent1 2 2 2 9" xfId="8673"/>
    <cellStyle name="20% - Accent1 2 2 3" xfId="8674"/>
    <cellStyle name="20% - Accent1 2 2 3 2" xfId="8675"/>
    <cellStyle name="20% - Accent1 2 2 4" xfId="8676"/>
    <cellStyle name="20% - Accent1 2 2 4 2" xfId="8677"/>
    <cellStyle name="20% - Accent1 2 2 5" xfId="8678"/>
    <cellStyle name="20% - Accent1 2 2 5 2" xfId="8679"/>
    <cellStyle name="20% - Accent1 2 2 6" xfId="8680"/>
    <cellStyle name="20% - Accent1 2 2 6 2" xfId="8681"/>
    <cellStyle name="20% - Accent1 2 2 7" xfId="8682"/>
    <cellStyle name="20% - Accent1 2 2 7 2" xfId="8683"/>
    <cellStyle name="20% - Accent1 2 2 8" xfId="8684"/>
    <cellStyle name="20% - Accent1 2 2 8 2" xfId="8685"/>
    <cellStyle name="20% - Accent1 2 2 9" xfId="8686"/>
    <cellStyle name="20% - Accent1 2 2 9 2" xfId="8687"/>
    <cellStyle name="20% - Accent1 2 20" xfId="8688"/>
    <cellStyle name="20% - Accent1 2 20 2" xfId="8689"/>
    <cellStyle name="20% - Accent1 2 21" xfId="8690"/>
    <cellStyle name="20% - Accent1 2 21 2" xfId="8691"/>
    <cellStyle name="20% - Accent1 2 22" xfId="8692"/>
    <cellStyle name="20% - Accent1 2 22 2" xfId="8693"/>
    <cellStyle name="20% - Accent1 2 23" xfId="8694"/>
    <cellStyle name="20% - Accent1 2 23 2" xfId="8695"/>
    <cellStyle name="20% - Accent1 2 24" xfId="8696"/>
    <cellStyle name="20% - Accent1 2 24 2" xfId="8697"/>
    <cellStyle name="20% - Accent1 2 25" xfId="8698"/>
    <cellStyle name="20% - Accent1 2 26" xfId="8699"/>
    <cellStyle name="20% - Accent1 2 27" xfId="8700"/>
    <cellStyle name="20% - Accent1 2 3" xfId="156"/>
    <cellStyle name="20% - Accent1 2 3 2" xfId="8701"/>
    <cellStyle name="20% - Accent1 2 4" xfId="157"/>
    <cellStyle name="20% - Accent1 2 4 2" xfId="8702"/>
    <cellStyle name="20% - Accent1 2 5" xfId="158"/>
    <cellStyle name="20% - Accent1 2 5 2" xfId="8703"/>
    <cellStyle name="20% - Accent1 2 5 3" xfId="8704"/>
    <cellStyle name="20% - Accent1 2 6" xfId="159"/>
    <cellStyle name="20% - Accent1 2 6 2" xfId="8705"/>
    <cellStyle name="20% - Accent1 2 7" xfId="160"/>
    <cellStyle name="20% - Accent1 2 7 2" xfId="8706"/>
    <cellStyle name="20% - Accent1 2 8" xfId="161"/>
    <cellStyle name="20% - Accent1 2 8 2" xfId="8707"/>
    <cellStyle name="20% - Accent1 2 9" xfId="162"/>
    <cellStyle name="20% - Accent1 2 9 2" xfId="8708"/>
    <cellStyle name="20% - Accent1 20" xfId="8709"/>
    <cellStyle name="20% - Accent1 20 10" xfId="8710"/>
    <cellStyle name="20% - Accent1 20 11" xfId="8711"/>
    <cellStyle name="20% - Accent1 20 2" xfId="8712"/>
    <cellStyle name="20% - Accent1 20 3" xfId="8713"/>
    <cellStyle name="20% - Accent1 20 4" xfId="8714"/>
    <cellStyle name="20% - Accent1 20 5" xfId="8715"/>
    <cellStyle name="20% - Accent1 20 6" xfId="8716"/>
    <cellStyle name="20% - Accent1 20 7" xfId="8717"/>
    <cellStyle name="20% - Accent1 20 8" xfId="8718"/>
    <cellStyle name="20% - Accent1 20 9" xfId="8719"/>
    <cellStyle name="20% - Accent1 21" xfId="8720"/>
    <cellStyle name="20% - Accent1 21 10" xfId="8721"/>
    <cellStyle name="20% - Accent1 21 11" xfId="8722"/>
    <cellStyle name="20% - Accent1 21 12" xfId="8723"/>
    <cellStyle name="20% - Accent1 21 13" xfId="8724"/>
    <cellStyle name="20% - Accent1 21 14" xfId="8725"/>
    <cellStyle name="20% - Accent1 21 15" xfId="8726"/>
    <cellStyle name="20% - Accent1 21 16" xfId="8727"/>
    <cellStyle name="20% - Accent1 21 17" xfId="8728"/>
    <cellStyle name="20% - Accent1 21 2" xfId="8729"/>
    <cellStyle name="20% - Accent1 21 3" xfId="8730"/>
    <cellStyle name="20% - Accent1 21 4" xfId="8731"/>
    <cellStyle name="20% - Accent1 21 5" xfId="8732"/>
    <cellStyle name="20% - Accent1 21 6" xfId="8733"/>
    <cellStyle name="20% - Accent1 21 7" xfId="8734"/>
    <cellStyle name="20% - Accent1 21 8" xfId="8735"/>
    <cellStyle name="20% - Accent1 21 9" xfId="8736"/>
    <cellStyle name="20% - Accent1 22" xfId="8737"/>
    <cellStyle name="20% - Accent1 22 10" xfId="8738"/>
    <cellStyle name="20% - Accent1 22 11" xfId="8739"/>
    <cellStyle name="20% - Accent1 22 12" xfId="8740"/>
    <cellStyle name="20% - Accent1 22 13" xfId="8741"/>
    <cellStyle name="20% - Accent1 22 14" xfId="8742"/>
    <cellStyle name="20% - Accent1 22 15" xfId="8743"/>
    <cellStyle name="20% - Accent1 22 16" xfId="8744"/>
    <cellStyle name="20% - Accent1 22 17" xfId="8745"/>
    <cellStyle name="20% - Accent1 22 2" xfId="8746"/>
    <cellStyle name="20% - Accent1 22 3" xfId="8747"/>
    <cellStyle name="20% - Accent1 22 4" xfId="8748"/>
    <cellStyle name="20% - Accent1 22 5" xfId="8749"/>
    <cellStyle name="20% - Accent1 22 6" xfId="8750"/>
    <cellStyle name="20% - Accent1 22 7" xfId="8751"/>
    <cellStyle name="20% - Accent1 22 8" xfId="8752"/>
    <cellStyle name="20% - Accent1 22 9" xfId="8753"/>
    <cellStyle name="20% - Accent1 23" xfId="8754"/>
    <cellStyle name="20% - Accent1 23 2" xfId="8755"/>
    <cellStyle name="20% - Accent1 24" xfId="8756"/>
    <cellStyle name="20% - Accent1 24 2" xfId="8757"/>
    <cellStyle name="20% - Accent1 25" xfId="8758"/>
    <cellStyle name="20% - Accent1 25 2" xfId="8759"/>
    <cellStyle name="20% - Accent1 26" xfId="8760"/>
    <cellStyle name="20% - Accent1 3" xfId="163"/>
    <cellStyle name="20% - Accent1 3 2" xfId="164"/>
    <cellStyle name="20% - Accent1 3 2 2" xfId="8761"/>
    <cellStyle name="20% - Accent1 3 3" xfId="165"/>
    <cellStyle name="20% - Accent1 3 3 2" xfId="8762"/>
    <cellStyle name="20% - Accent1 3 4" xfId="8763"/>
    <cellStyle name="20% - Accent1 4" xfId="166"/>
    <cellStyle name="20% - Accent1 4 2" xfId="167"/>
    <cellStyle name="20% - Accent1 4 2 2" xfId="8764"/>
    <cellStyle name="20% - Accent1 4 3" xfId="168"/>
    <cellStyle name="20% - Accent1 4 4" xfId="8765"/>
    <cellStyle name="20% - Accent1 4 5" xfId="8766"/>
    <cellStyle name="20% - Accent1 5" xfId="169"/>
    <cellStyle name="20% - Accent1 5 2" xfId="170"/>
    <cellStyle name="20% - Accent1 5 2 2" xfId="8767"/>
    <cellStyle name="20% - Accent1 5 3" xfId="171"/>
    <cellStyle name="20% - Accent1 5 4" xfId="8768"/>
    <cellStyle name="20% - Accent1 5 5" xfId="8769"/>
    <cellStyle name="20% - Accent1 6" xfId="172"/>
    <cellStyle name="20% - Accent1 6 2" xfId="173"/>
    <cellStyle name="20% - Accent1 6 2 2" xfId="8770"/>
    <cellStyle name="20% - Accent1 6 3" xfId="174"/>
    <cellStyle name="20% - Accent1 6 4" xfId="8771"/>
    <cellStyle name="20% - Accent1 6 5" xfId="8772"/>
    <cellStyle name="20% - Accent1 7" xfId="175"/>
    <cellStyle name="20% - Accent1 7 2" xfId="176"/>
    <cellStyle name="20% - Accent1 7 3" xfId="177"/>
    <cellStyle name="20% - Accent1 7 4" xfId="8773"/>
    <cellStyle name="20% - Accent1 8" xfId="178"/>
    <cellStyle name="20% - Accent1 8 2" xfId="179"/>
    <cellStyle name="20% - Accent1 8 3" xfId="180"/>
    <cellStyle name="20% - Accent1 8 4" xfId="8774"/>
    <cellStyle name="20% - Accent1 8 5" xfId="8775"/>
    <cellStyle name="20% - Accent1 8 6" xfId="8776"/>
    <cellStyle name="20% - Accent1 9" xfId="181"/>
    <cellStyle name="20% - Accent1 9 2" xfId="182"/>
    <cellStyle name="20% - Accent1 9 3" xfId="183"/>
    <cellStyle name="20% - Accent1 9 3 2" xfId="8777"/>
    <cellStyle name="20% - Accent2 10" xfId="184"/>
    <cellStyle name="20% - Accent2 10 2" xfId="185"/>
    <cellStyle name="20% - Accent2 10 3" xfId="186"/>
    <cellStyle name="20% - Accent2 10 3 2" xfId="8778"/>
    <cellStyle name="20% - Accent2 11" xfId="187"/>
    <cellStyle name="20% - Accent2 11 2" xfId="188"/>
    <cellStyle name="20% - Accent2 11 3" xfId="189"/>
    <cellStyle name="20% - Accent2 11 4" xfId="8779"/>
    <cellStyle name="20% - Accent2 12" xfId="190"/>
    <cellStyle name="20% - Accent2 12 2" xfId="191"/>
    <cellStyle name="20% - Accent2 12 3" xfId="192"/>
    <cellStyle name="20% - Accent2 12 4" xfId="8780"/>
    <cellStyle name="20% - Accent2 13" xfId="193"/>
    <cellStyle name="20% - Accent2 13 2" xfId="194"/>
    <cellStyle name="20% - Accent2 13 3" xfId="195"/>
    <cellStyle name="20% - Accent2 13 4" xfId="8781"/>
    <cellStyle name="20% - Accent2 14" xfId="196"/>
    <cellStyle name="20% - Accent2 14 2" xfId="197"/>
    <cellStyle name="20% - Accent2 14 3" xfId="198"/>
    <cellStyle name="20% - Accent2 14 4" xfId="8782"/>
    <cellStyle name="20% - Accent2 15" xfId="199"/>
    <cellStyle name="20% - Accent2 15 2" xfId="200"/>
    <cellStyle name="20% - Accent2 15 3" xfId="201"/>
    <cellStyle name="20% - Accent2 15 3 2" xfId="8783"/>
    <cellStyle name="20% - Accent2 16" xfId="202"/>
    <cellStyle name="20% - Accent2 16 2" xfId="203"/>
    <cellStyle name="20% - Accent2 16 3" xfId="204"/>
    <cellStyle name="20% - Accent2 16 3 2" xfId="8784"/>
    <cellStyle name="20% - Accent2 17" xfId="205"/>
    <cellStyle name="20% - Accent2 17 2" xfId="206"/>
    <cellStyle name="20% - Accent2 17 3" xfId="207"/>
    <cellStyle name="20% - Accent2 17 3 2" xfId="8785"/>
    <cellStyle name="20% - Accent2 18" xfId="208"/>
    <cellStyle name="20% - Accent2 18 2" xfId="8786"/>
    <cellStyle name="20% - Accent2 18 3" xfId="8787"/>
    <cellStyle name="20% - Accent2 19" xfId="209"/>
    <cellStyle name="20% - Accent2 19 2" xfId="8788"/>
    <cellStyle name="20% - Accent2 19 3" xfId="8789"/>
    <cellStyle name="20% - Accent2 2" xfId="210"/>
    <cellStyle name="20% - Accent2 2 10" xfId="211"/>
    <cellStyle name="20% - Accent2 2 10 2" xfId="8790"/>
    <cellStyle name="20% - Accent2 2 11" xfId="212"/>
    <cellStyle name="20% - Accent2 2 11 2" xfId="8791"/>
    <cellStyle name="20% - Accent2 2 12" xfId="213"/>
    <cellStyle name="20% - Accent2 2 12 2" xfId="8792"/>
    <cellStyle name="20% - Accent2 2 13" xfId="214"/>
    <cellStyle name="20% - Accent2 2 13 2" xfId="8793"/>
    <cellStyle name="20% - Accent2 2 14" xfId="215"/>
    <cellStyle name="20% - Accent2 2 14 2" xfId="8794"/>
    <cellStyle name="20% - Accent2 2 15" xfId="216"/>
    <cellStyle name="20% - Accent2 2 15 2" xfId="8795"/>
    <cellStyle name="20% - Accent2 2 16" xfId="217"/>
    <cellStyle name="20% - Accent2 2 16 2" xfId="8796"/>
    <cellStyle name="20% - Accent2 2 17" xfId="218"/>
    <cellStyle name="20% - Accent2 2 17 2" xfId="8797"/>
    <cellStyle name="20% - Accent2 2 18" xfId="219"/>
    <cellStyle name="20% - Accent2 2 18 2" xfId="8798"/>
    <cellStyle name="20% - Accent2 2 19" xfId="8799"/>
    <cellStyle name="20% - Accent2 2 19 2" xfId="8800"/>
    <cellStyle name="20% - Accent2 2 2" xfId="220"/>
    <cellStyle name="20% - Accent2 2 2 10" xfId="8801"/>
    <cellStyle name="20% - Accent2 2 2 10 2" xfId="8802"/>
    <cellStyle name="20% - Accent2 2 2 11" xfId="8803"/>
    <cellStyle name="20% - Accent2 2 2 11 2" xfId="8804"/>
    <cellStyle name="20% - Accent2 2 2 12" xfId="8805"/>
    <cellStyle name="20% - Accent2 2 2 12 2" xfId="8806"/>
    <cellStyle name="20% - Accent2 2 2 13" xfId="8807"/>
    <cellStyle name="20% - Accent2 2 2 13 2" xfId="8808"/>
    <cellStyle name="20% - Accent2 2 2 14" xfId="8809"/>
    <cellStyle name="20% - Accent2 2 2 14 2" xfId="8810"/>
    <cellStyle name="20% - Accent2 2 2 15" xfId="8811"/>
    <cellStyle name="20% - Accent2 2 2 15 2" xfId="8812"/>
    <cellStyle name="20% - Accent2 2 2 16" xfId="8813"/>
    <cellStyle name="20% - Accent2 2 2 17" xfId="8814"/>
    <cellStyle name="20% - Accent2 2 2 2" xfId="8815"/>
    <cellStyle name="20% - Accent2 2 2 2 10" xfId="8816"/>
    <cellStyle name="20% - Accent2 2 2 2 11" xfId="8817"/>
    <cellStyle name="20% - Accent2 2 2 2 12" xfId="8818"/>
    <cellStyle name="20% - Accent2 2 2 2 13" xfId="8819"/>
    <cellStyle name="20% - Accent2 2 2 2 14" xfId="8820"/>
    <cellStyle name="20% - Accent2 2 2 2 15" xfId="8821"/>
    <cellStyle name="20% - Accent2 2 2 2 2" xfId="8822"/>
    <cellStyle name="20% - Accent2 2 2 2 2 2" xfId="8823"/>
    <cellStyle name="20% - Accent2 2 2 2 2 3" xfId="8824"/>
    <cellStyle name="20% - Accent2 2 2 2 3" xfId="8825"/>
    <cellStyle name="20% - Accent2 2 2 2 4" xfId="8826"/>
    <cellStyle name="20% - Accent2 2 2 2 5" xfId="8827"/>
    <cellStyle name="20% - Accent2 2 2 2 6" xfId="8828"/>
    <cellStyle name="20% - Accent2 2 2 2 7" xfId="8829"/>
    <cellStyle name="20% - Accent2 2 2 2 8" xfId="8830"/>
    <cellStyle name="20% - Accent2 2 2 2 9" xfId="8831"/>
    <cellStyle name="20% - Accent2 2 2 3" xfId="8832"/>
    <cellStyle name="20% - Accent2 2 2 3 2" xfId="8833"/>
    <cellStyle name="20% - Accent2 2 2 4" xfId="8834"/>
    <cellStyle name="20% - Accent2 2 2 4 2" xfId="8835"/>
    <cellStyle name="20% - Accent2 2 2 5" xfId="8836"/>
    <cellStyle name="20% - Accent2 2 2 5 2" xfId="8837"/>
    <cellStyle name="20% - Accent2 2 2 6" xfId="8838"/>
    <cellStyle name="20% - Accent2 2 2 6 2" xfId="8839"/>
    <cellStyle name="20% - Accent2 2 2 7" xfId="8840"/>
    <cellStyle name="20% - Accent2 2 2 7 2" xfId="8841"/>
    <cellStyle name="20% - Accent2 2 2 8" xfId="8842"/>
    <cellStyle name="20% - Accent2 2 2 8 2" xfId="8843"/>
    <cellStyle name="20% - Accent2 2 2 9" xfId="8844"/>
    <cellStyle name="20% - Accent2 2 2 9 2" xfId="8845"/>
    <cellStyle name="20% - Accent2 2 20" xfId="8846"/>
    <cellStyle name="20% - Accent2 2 20 2" xfId="8847"/>
    <cellStyle name="20% - Accent2 2 21" xfId="8848"/>
    <cellStyle name="20% - Accent2 2 21 2" xfId="8849"/>
    <cellStyle name="20% - Accent2 2 22" xfId="8850"/>
    <cellStyle name="20% - Accent2 2 22 2" xfId="8851"/>
    <cellStyle name="20% - Accent2 2 23" xfId="8852"/>
    <cellStyle name="20% - Accent2 2 23 2" xfId="8853"/>
    <cellStyle name="20% - Accent2 2 24" xfId="8854"/>
    <cellStyle name="20% - Accent2 2 24 2" xfId="8855"/>
    <cellStyle name="20% - Accent2 2 25" xfId="8856"/>
    <cellStyle name="20% - Accent2 2 26" xfId="8857"/>
    <cellStyle name="20% - Accent2 2 27" xfId="8858"/>
    <cellStyle name="20% - Accent2 2 3" xfId="221"/>
    <cellStyle name="20% - Accent2 2 3 2" xfId="8859"/>
    <cellStyle name="20% - Accent2 2 4" xfId="222"/>
    <cellStyle name="20% - Accent2 2 4 2" xfId="8860"/>
    <cellStyle name="20% - Accent2 2 5" xfId="223"/>
    <cellStyle name="20% - Accent2 2 5 2" xfId="8861"/>
    <cellStyle name="20% - Accent2 2 5 3" xfId="8862"/>
    <cellStyle name="20% - Accent2 2 6" xfId="224"/>
    <cellStyle name="20% - Accent2 2 6 2" xfId="8863"/>
    <cellStyle name="20% - Accent2 2 7" xfId="225"/>
    <cellStyle name="20% - Accent2 2 7 2" xfId="8864"/>
    <cellStyle name="20% - Accent2 2 8" xfId="226"/>
    <cellStyle name="20% - Accent2 2 8 2" xfId="8865"/>
    <cellStyle name="20% - Accent2 2 9" xfId="227"/>
    <cellStyle name="20% - Accent2 2 9 2" xfId="8866"/>
    <cellStyle name="20% - Accent2 20" xfId="8867"/>
    <cellStyle name="20% - Accent2 20 10" xfId="8868"/>
    <cellStyle name="20% - Accent2 20 11" xfId="8869"/>
    <cellStyle name="20% - Accent2 20 2" xfId="8870"/>
    <cellStyle name="20% - Accent2 20 3" xfId="8871"/>
    <cellStyle name="20% - Accent2 20 4" xfId="8872"/>
    <cellStyle name="20% - Accent2 20 5" xfId="8873"/>
    <cellStyle name="20% - Accent2 20 6" xfId="8874"/>
    <cellStyle name="20% - Accent2 20 7" xfId="8875"/>
    <cellStyle name="20% - Accent2 20 8" xfId="8876"/>
    <cellStyle name="20% - Accent2 20 9" xfId="8877"/>
    <cellStyle name="20% - Accent2 21" xfId="8878"/>
    <cellStyle name="20% - Accent2 21 10" xfId="8879"/>
    <cellStyle name="20% - Accent2 21 11" xfId="8880"/>
    <cellStyle name="20% - Accent2 21 12" xfId="8881"/>
    <cellStyle name="20% - Accent2 21 13" xfId="8882"/>
    <cellStyle name="20% - Accent2 21 14" xfId="8883"/>
    <cellStyle name="20% - Accent2 21 15" xfId="8884"/>
    <cellStyle name="20% - Accent2 21 16" xfId="8885"/>
    <cellStyle name="20% - Accent2 21 17" xfId="8886"/>
    <cellStyle name="20% - Accent2 21 2" xfId="8887"/>
    <cellStyle name="20% - Accent2 21 3" xfId="8888"/>
    <cellStyle name="20% - Accent2 21 4" xfId="8889"/>
    <cellStyle name="20% - Accent2 21 5" xfId="8890"/>
    <cellStyle name="20% - Accent2 21 6" xfId="8891"/>
    <cellStyle name="20% - Accent2 21 7" xfId="8892"/>
    <cellStyle name="20% - Accent2 21 8" xfId="8893"/>
    <cellStyle name="20% - Accent2 21 9" xfId="8894"/>
    <cellStyle name="20% - Accent2 22" xfId="8895"/>
    <cellStyle name="20% - Accent2 22 10" xfId="8896"/>
    <cellStyle name="20% - Accent2 22 11" xfId="8897"/>
    <cellStyle name="20% - Accent2 22 12" xfId="8898"/>
    <cellStyle name="20% - Accent2 22 13" xfId="8899"/>
    <cellStyle name="20% - Accent2 22 14" xfId="8900"/>
    <cellStyle name="20% - Accent2 22 15" xfId="8901"/>
    <cellStyle name="20% - Accent2 22 16" xfId="8902"/>
    <cellStyle name="20% - Accent2 22 17" xfId="8903"/>
    <cellStyle name="20% - Accent2 22 2" xfId="8904"/>
    <cellStyle name="20% - Accent2 22 3" xfId="8905"/>
    <cellStyle name="20% - Accent2 22 4" xfId="8906"/>
    <cellStyle name="20% - Accent2 22 5" xfId="8907"/>
    <cellStyle name="20% - Accent2 22 6" xfId="8908"/>
    <cellStyle name="20% - Accent2 22 7" xfId="8909"/>
    <cellStyle name="20% - Accent2 22 8" xfId="8910"/>
    <cellStyle name="20% - Accent2 22 9" xfId="8911"/>
    <cellStyle name="20% - Accent2 23" xfId="8912"/>
    <cellStyle name="20% - Accent2 23 2" xfId="8913"/>
    <cellStyle name="20% - Accent2 24" xfId="8914"/>
    <cellStyle name="20% - Accent2 24 2" xfId="8915"/>
    <cellStyle name="20% - Accent2 25" xfId="8916"/>
    <cellStyle name="20% - Accent2 25 2" xfId="8917"/>
    <cellStyle name="20% - Accent2 26" xfId="8918"/>
    <cellStyle name="20% - Accent2 3" xfId="228"/>
    <cellStyle name="20% - Accent2 3 2" xfId="229"/>
    <cellStyle name="20% - Accent2 3 2 2" xfId="8919"/>
    <cellStyle name="20% - Accent2 3 3" xfId="230"/>
    <cellStyle name="20% - Accent2 3 3 2" xfId="8920"/>
    <cellStyle name="20% - Accent2 3 4" xfId="8921"/>
    <cellStyle name="20% - Accent2 4" xfId="231"/>
    <cellStyle name="20% - Accent2 4 2" xfId="232"/>
    <cellStyle name="20% - Accent2 4 2 2" xfId="8922"/>
    <cellStyle name="20% - Accent2 4 3" xfId="233"/>
    <cellStyle name="20% - Accent2 4 4" xfId="8923"/>
    <cellStyle name="20% - Accent2 4 5" xfId="8924"/>
    <cellStyle name="20% - Accent2 5" xfId="234"/>
    <cellStyle name="20% - Accent2 5 2" xfId="235"/>
    <cellStyle name="20% - Accent2 5 2 2" xfId="8925"/>
    <cellStyle name="20% - Accent2 5 3" xfId="236"/>
    <cellStyle name="20% - Accent2 5 4" xfId="8926"/>
    <cellStyle name="20% - Accent2 5 5" xfId="8927"/>
    <cellStyle name="20% - Accent2 6" xfId="237"/>
    <cellStyle name="20% - Accent2 6 2" xfId="238"/>
    <cellStyle name="20% - Accent2 6 2 2" xfId="8928"/>
    <cellStyle name="20% - Accent2 6 3" xfId="239"/>
    <cellStyle name="20% - Accent2 6 4" xfId="8929"/>
    <cellStyle name="20% - Accent2 6 5" xfId="8930"/>
    <cellStyle name="20% - Accent2 7" xfId="240"/>
    <cellStyle name="20% - Accent2 7 2" xfId="241"/>
    <cellStyle name="20% - Accent2 7 3" xfId="242"/>
    <cellStyle name="20% - Accent2 7 4" xfId="8931"/>
    <cellStyle name="20% - Accent2 8" xfId="243"/>
    <cellStyle name="20% - Accent2 8 2" xfId="244"/>
    <cellStyle name="20% - Accent2 8 3" xfId="245"/>
    <cellStyle name="20% - Accent2 8 4" xfId="8932"/>
    <cellStyle name="20% - Accent2 8 5" xfId="8933"/>
    <cellStyle name="20% - Accent2 8 6" xfId="8934"/>
    <cellStyle name="20% - Accent2 9" xfId="246"/>
    <cellStyle name="20% - Accent2 9 2" xfId="247"/>
    <cellStyle name="20% - Accent2 9 3" xfId="248"/>
    <cellStyle name="20% - Accent2 9 3 2" xfId="8935"/>
    <cellStyle name="20% - Accent3 10" xfId="249"/>
    <cellStyle name="20% - Accent3 10 2" xfId="250"/>
    <cellStyle name="20% - Accent3 10 3" xfId="251"/>
    <cellStyle name="20% - Accent3 10 3 2" xfId="8936"/>
    <cellStyle name="20% - Accent3 11" xfId="252"/>
    <cellStyle name="20% - Accent3 11 2" xfId="253"/>
    <cellStyle name="20% - Accent3 11 3" xfId="254"/>
    <cellStyle name="20% - Accent3 11 4" xfId="8937"/>
    <cellStyle name="20% - Accent3 12" xfId="255"/>
    <cellStyle name="20% - Accent3 12 2" xfId="256"/>
    <cellStyle name="20% - Accent3 12 3" xfId="257"/>
    <cellStyle name="20% - Accent3 12 4" xfId="8938"/>
    <cellStyle name="20% - Accent3 13" xfId="258"/>
    <cellStyle name="20% - Accent3 13 2" xfId="259"/>
    <cellStyle name="20% - Accent3 13 3" xfId="260"/>
    <cellStyle name="20% - Accent3 13 4" xfId="8939"/>
    <cellStyle name="20% - Accent3 14" xfId="261"/>
    <cellStyle name="20% - Accent3 14 2" xfId="262"/>
    <cellStyle name="20% - Accent3 14 3" xfId="263"/>
    <cellStyle name="20% - Accent3 14 4" xfId="8940"/>
    <cellStyle name="20% - Accent3 15" xfId="264"/>
    <cellStyle name="20% - Accent3 15 2" xfId="265"/>
    <cellStyle name="20% - Accent3 15 3" xfId="266"/>
    <cellStyle name="20% - Accent3 15 3 2" xfId="8941"/>
    <cellStyle name="20% - Accent3 16" xfId="267"/>
    <cellStyle name="20% - Accent3 16 2" xfId="268"/>
    <cellStyle name="20% - Accent3 16 3" xfId="269"/>
    <cellStyle name="20% - Accent3 16 3 2" xfId="8942"/>
    <cellStyle name="20% - Accent3 17" xfId="270"/>
    <cellStyle name="20% - Accent3 17 2" xfId="271"/>
    <cellStyle name="20% - Accent3 17 3" xfId="272"/>
    <cellStyle name="20% - Accent3 17 3 2" xfId="8943"/>
    <cellStyle name="20% - Accent3 18" xfId="273"/>
    <cellStyle name="20% - Accent3 18 2" xfId="8944"/>
    <cellStyle name="20% - Accent3 18 3" xfId="8945"/>
    <cellStyle name="20% - Accent3 19" xfId="274"/>
    <cellStyle name="20% - Accent3 19 2" xfId="8946"/>
    <cellStyle name="20% - Accent3 19 3" xfId="8947"/>
    <cellStyle name="20% - Accent3 2" xfId="275"/>
    <cellStyle name="20% - Accent3 2 10" xfId="276"/>
    <cellStyle name="20% - Accent3 2 10 2" xfId="8948"/>
    <cellStyle name="20% - Accent3 2 11" xfId="277"/>
    <cellStyle name="20% - Accent3 2 11 2" xfId="8949"/>
    <cellStyle name="20% - Accent3 2 12" xfId="278"/>
    <cellStyle name="20% - Accent3 2 12 2" xfId="8950"/>
    <cellStyle name="20% - Accent3 2 13" xfId="279"/>
    <cellStyle name="20% - Accent3 2 13 2" xfId="8951"/>
    <cellStyle name="20% - Accent3 2 14" xfId="280"/>
    <cellStyle name="20% - Accent3 2 14 2" xfId="8952"/>
    <cellStyle name="20% - Accent3 2 15" xfId="281"/>
    <cellStyle name="20% - Accent3 2 15 2" xfId="8953"/>
    <cellStyle name="20% - Accent3 2 16" xfId="282"/>
    <cellStyle name="20% - Accent3 2 16 2" xfId="8954"/>
    <cellStyle name="20% - Accent3 2 17" xfId="283"/>
    <cellStyle name="20% - Accent3 2 17 2" xfId="8955"/>
    <cellStyle name="20% - Accent3 2 18" xfId="284"/>
    <cellStyle name="20% - Accent3 2 18 2" xfId="8956"/>
    <cellStyle name="20% - Accent3 2 19" xfId="8957"/>
    <cellStyle name="20% - Accent3 2 19 2" xfId="8958"/>
    <cellStyle name="20% - Accent3 2 2" xfId="285"/>
    <cellStyle name="20% - Accent3 2 2 10" xfId="8959"/>
    <cellStyle name="20% - Accent3 2 2 10 2" xfId="8960"/>
    <cellStyle name="20% - Accent3 2 2 11" xfId="8961"/>
    <cellStyle name="20% - Accent3 2 2 11 2" xfId="8962"/>
    <cellStyle name="20% - Accent3 2 2 12" xfId="8963"/>
    <cellStyle name="20% - Accent3 2 2 12 2" xfId="8964"/>
    <cellStyle name="20% - Accent3 2 2 13" xfId="8965"/>
    <cellStyle name="20% - Accent3 2 2 13 2" xfId="8966"/>
    <cellStyle name="20% - Accent3 2 2 14" xfId="8967"/>
    <cellStyle name="20% - Accent3 2 2 14 2" xfId="8968"/>
    <cellStyle name="20% - Accent3 2 2 15" xfId="8969"/>
    <cellStyle name="20% - Accent3 2 2 15 2" xfId="8970"/>
    <cellStyle name="20% - Accent3 2 2 16" xfId="8971"/>
    <cellStyle name="20% - Accent3 2 2 17" xfId="8972"/>
    <cellStyle name="20% - Accent3 2 2 2" xfId="8973"/>
    <cellStyle name="20% - Accent3 2 2 2 10" xfId="8974"/>
    <cellStyle name="20% - Accent3 2 2 2 11" xfId="8975"/>
    <cellStyle name="20% - Accent3 2 2 2 12" xfId="8976"/>
    <cellStyle name="20% - Accent3 2 2 2 13" xfId="8977"/>
    <cellStyle name="20% - Accent3 2 2 2 14" xfId="8978"/>
    <cellStyle name="20% - Accent3 2 2 2 15" xfId="8979"/>
    <cellStyle name="20% - Accent3 2 2 2 2" xfId="8980"/>
    <cellStyle name="20% - Accent3 2 2 2 2 2" xfId="8981"/>
    <cellStyle name="20% - Accent3 2 2 2 2 3" xfId="8982"/>
    <cellStyle name="20% - Accent3 2 2 2 3" xfId="8983"/>
    <cellStyle name="20% - Accent3 2 2 2 4" xfId="8984"/>
    <cellStyle name="20% - Accent3 2 2 2 5" xfId="8985"/>
    <cellStyle name="20% - Accent3 2 2 2 6" xfId="8986"/>
    <cellStyle name="20% - Accent3 2 2 2 7" xfId="8987"/>
    <cellStyle name="20% - Accent3 2 2 2 8" xfId="8988"/>
    <cellStyle name="20% - Accent3 2 2 2 9" xfId="8989"/>
    <cellStyle name="20% - Accent3 2 2 3" xfId="8990"/>
    <cellStyle name="20% - Accent3 2 2 3 2" xfId="8991"/>
    <cellStyle name="20% - Accent3 2 2 4" xfId="8992"/>
    <cellStyle name="20% - Accent3 2 2 4 2" xfId="8993"/>
    <cellStyle name="20% - Accent3 2 2 5" xfId="8994"/>
    <cellStyle name="20% - Accent3 2 2 5 2" xfId="8995"/>
    <cellStyle name="20% - Accent3 2 2 6" xfId="8996"/>
    <cellStyle name="20% - Accent3 2 2 6 2" xfId="8997"/>
    <cellStyle name="20% - Accent3 2 2 7" xfId="8998"/>
    <cellStyle name="20% - Accent3 2 2 7 2" xfId="8999"/>
    <cellStyle name="20% - Accent3 2 2 8" xfId="9000"/>
    <cellStyle name="20% - Accent3 2 2 8 2" xfId="9001"/>
    <cellStyle name="20% - Accent3 2 2 9" xfId="9002"/>
    <cellStyle name="20% - Accent3 2 2 9 2" xfId="9003"/>
    <cellStyle name="20% - Accent3 2 20" xfId="9004"/>
    <cellStyle name="20% - Accent3 2 20 2" xfId="9005"/>
    <cellStyle name="20% - Accent3 2 21" xfId="9006"/>
    <cellStyle name="20% - Accent3 2 21 2" xfId="9007"/>
    <cellStyle name="20% - Accent3 2 22" xfId="9008"/>
    <cellStyle name="20% - Accent3 2 22 2" xfId="9009"/>
    <cellStyle name="20% - Accent3 2 23" xfId="9010"/>
    <cellStyle name="20% - Accent3 2 23 2" xfId="9011"/>
    <cellStyle name="20% - Accent3 2 24" xfId="9012"/>
    <cellStyle name="20% - Accent3 2 24 2" xfId="9013"/>
    <cellStyle name="20% - Accent3 2 25" xfId="9014"/>
    <cellStyle name="20% - Accent3 2 26" xfId="9015"/>
    <cellStyle name="20% - Accent3 2 27" xfId="9016"/>
    <cellStyle name="20% - Accent3 2 3" xfId="286"/>
    <cellStyle name="20% - Accent3 2 3 2" xfId="9017"/>
    <cellStyle name="20% - Accent3 2 4" xfId="287"/>
    <cellStyle name="20% - Accent3 2 4 2" xfId="9018"/>
    <cellStyle name="20% - Accent3 2 5" xfId="288"/>
    <cellStyle name="20% - Accent3 2 5 2" xfId="9019"/>
    <cellStyle name="20% - Accent3 2 5 3" xfId="9020"/>
    <cellStyle name="20% - Accent3 2 6" xfId="289"/>
    <cellStyle name="20% - Accent3 2 6 2" xfId="9021"/>
    <cellStyle name="20% - Accent3 2 7" xfId="290"/>
    <cellStyle name="20% - Accent3 2 7 2" xfId="9022"/>
    <cellStyle name="20% - Accent3 2 8" xfId="291"/>
    <cellStyle name="20% - Accent3 2 8 2" xfId="9023"/>
    <cellStyle name="20% - Accent3 2 9" xfId="292"/>
    <cellStyle name="20% - Accent3 2 9 2" xfId="9024"/>
    <cellStyle name="20% - Accent3 20" xfId="9025"/>
    <cellStyle name="20% - Accent3 20 10" xfId="9026"/>
    <cellStyle name="20% - Accent3 20 11" xfId="9027"/>
    <cellStyle name="20% - Accent3 20 2" xfId="9028"/>
    <cellStyle name="20% - Accent3 20 3" xfId="9029"/>
    <cellStyle name="20% - Accent3 20 4" xfId="9030"/>
    <cellStyle name="20% - Accent3 20 5" xfId="9031"/>
    <cellStyle name="20% - Accent3 20 6" xfId="9032"/>
    <cellStyle name="20% - Accent3 20 7" xfId="9033"/>
    <cellStyle name="20% - Accent3 20 8" xfId="9034"/>
    <cellStyle name="20% - Accent3 20 9" xfId="9035"/>
    <cellStyle name="20% - Accent3 21" xfId="9036"/>
    <cellStyle name="20% - Accent3 21 10" xfId="9037"/>
    <cellStyle name="20% - Accent3 21 11" xfId="9038"/>
    <cellStyle name="20% - Accent3 21 12" xfId="9039"/>
    <cellStyle name="20% - Accent3 21 13" xfId="9040"/>
    <cellStyle name="20% - Accent3 21 14" xfId="9041"/>
    <cellStyle name="20% - Accent3 21 15" xfId="9042"/>
    <cellStyle name="20% - Accent3 21 16" xfId="9043"/>
    <cellStyle name="20% - Accent3 21 17" xfId="9044"/>
    <cellStyle name="20% - Accent3 21 2" xfId="9045"/>
    <cellStyle name="20% - Accent3 21 3" xfId="9046"/>
    <cellStyle name="20% - Accent3 21 4" xfId="9047"/>
    <cellStyle name="20% - Accent3 21 5" xfId="9048"/>
    <cellStyle name="20% - Accent3 21 6" xfId="9049"/>
    <cellStyle name="20% - Accent3 21 7" xfId="9050"/>
    <cellStyle name="20% - Accent3 21 8" xfId="9051"/>
    <cellStyle name="20% - Accent3 21 9" xfId="9052"/>
    <cellStyle name="20% - Accent3 22" xfId="9053"/>
    <cellStyle name="20% - Accent3 22 10" xfId="9054"/>
    <cellStyle name="20% - Accent3 22 11" xfId="9055"/>
    <cellStyle name="20% - Accent3 22 12" xfId="9056"/>
    <cellStyle name="20% - Accent3 22 13" xfId="9057"/>
    <cellStyle name="20% - Accent3 22 14" xfId="9058"/>
    <cellStyle name="20% - Accent3 22 15" xfId="9059"/>
    <cellStyle name="20% - Accent3 22 16" xfId="9060"/>
    <cellStyle name="20% - Accent3 22 17" xfId="9061"/>
    <cellStyle name="20% - Accent3 22 2" xfId="9062"/>
    <cellStyle name="20% - Accent3 22 3" xfId="9063"/>
    <cellStyle name="20% - Accent3 22 4" xfId="9064"/>
    <cellStyle name="20% - Accent3 22 5" xfId="9065"/>
    <cellStyle name="20% - Accent3 22 6" xfId="9066"/>
    <cellStyle name="20% - Accent3 22 7" xfId="9067"/>
    <cellStyle name="20% - Accent3 22 8" xfId="9068"/>
    <cellStyle name="20% - Accent3 22 9" xfId="9069"/>
    <cellStyle name="20% - Accent3 23" xfId="9070"/>
    <cellStyle name="20% - Accent3 23 2" xfId="9071"/>
    <cellStyle name="20% - Accent3 24" xfId="9072"/>
    <cellStyle name="20% - Accent3 24 2" xfId="9073"/>
    <cellStyle name="20% - Accent3 25" xfId="9074"/>
    <cellStyle name="20% - Accent3 25 2" xfId="9075"/>
    <cellStyle name="20% - Accent3 26" xfId="9076"/>
    <cellStyle name="20% - Accent3 3" xfId="293"/>
    <cellStyle name="20% - Accent3 3 2" xfId="294"/>
    <cellStyle name="20% - Accent3 3 2 2" xfId="9077"/>
    <cellStyle name="20% - Accent3 3 3" xfId="295"/>
    <cellStyle name="20% - Accent3 3 3 2" xfId="9078"/>
    <cellStyle name="20% - Accent3 3 4" xfId="9079"/>
    <cellStyle name="20% - Accent3 4" xfId="296"/>
    <cellStyle name="20% - Accent3 4 2" xfId="297"/>
    <cellStyle name="20% - Accent3 4 2 2" xfId="9080"/>
    <cellStyle name="20% - Accent3 4 3" xfId="298"/>
    <cellStyle name="20% - Accent3 4 4" xfId="9081"/>
    <cellStyle name="20% - Accent3 4 5" xfId="9082"/>
    <cellStyle name="20% - Accent3 5" xfId="299"/>
    <cellStyle name="20% - Accent3 5 2" xfId="300"/>
    <cellStyle name="20% - Accent3 5 2 2" xfId="9083"/>
    <cellStyle name="20% - Accent3 5 3" xfId="301"/>
    <cellStyle name="20% - Accent3 5 4" xfId="9084"/>
    <cellStyle name="20% - Accent3 5 5" xfId="9085"/>
    <cellStyle name="20% - Accent3 6" xfId="302"/>
    <cellStyle name="20% - Accent3 6 2" xfId="303"/>
    <cellStyle name="20% - Accent3 6 2 2" xfId="9086"/>
    <cellStyle name="20% - Accent3 6 3" xfId="304"/>
    <cellStyle name="20% - Accent3 6 4" xfId="9087"/>
    <cellStyle name="20% - Accent3 6 5" xfId="9088"/>
    <cellStyle name="20% - Accent3 7" xfId="305"/>
    <cellStyle name="20% - Accent3 7 2" xfId="306"/>
    <cellStyle name="20% - Accent3 7 3" xfId="307"/>
    <cellStyle name="20% - Accent3 7 4" xfId="9089"/>
    <cellStyle name="20% - Accent3 8" xfId="308"/>
    <cellStyle name="20% - Accent3 8 2" xfId="309"/>
    <cellStyle name="20% - Accent3 8 3" xfId="310"/>
    <cellStyle name="20% - Accent3 8 4" xfId="9090"/>
    <cellStyle name="20% - Accent3 8 5" xfId="9091"/>
    <cellStyle name="20% - Accent3 8 6" xfId="9092"/>
    <cellStyle name="20% - Accent3 9" xfId="311"/>
    <cellStyle name="20% - Accent3 9 2" xfId="312"/>
    <cellStyle name="20% - Accent3 9 3" xfId="313"/>
    <cellStyle name="20% - Accent3 9 3 2" xfId="9093"/>
    <cellStyle name="20% - Accent4 10" xfId="314"/>
    <cellStyle name="20% - Accent4 10 2" xfId="315"/>
    <cellStyle name="20% - Accent4 10 3" xfId="316"/>
    <cellStyle name="20% - Accent4 10 3 2" xfId="9094"/>
    <cellStyle name="20% - Accent4 11" xfId="317"/>
    <cellStyle name="20% - Accent4 11 2" xfId="318"/>
    <cellStyle name="20% - Accent4 11 3" xfId="319"/>
    <cellStyle name="20% - Accent4 11 4" xfId="9095"/>
    <cellStyle name="20% - Accent4 12" xfId="320"/>
    <cellStyle name="20% - Accent4 12 2" xfId="321"/>
    <cellStyle name="20% - Accent4 12 3" xfId="322"/>
    <cellStyle name="20% - Accent4 12 4" xfId="9096"/>
    <cellStyle name="20% - Accent4 13" xfId="323"/>
    <cellStyle name="20% - Accent4 13 2" xfId="324"/>
    <cellStyle name="20% - Accent4 13 3" xfId="325"/>
    <cellStyle name="20% - Accent4 13 4" xfId="9097"/>
    <cellStyle name="20% - Accent4 14" xfId="326"/>
    <cellStyle name="20% - Accent4 14 2" xfId="327"/>
    <cellStyle name="20% - Accent4 14 3" xfId="328"/>
    <cellStyle name="20% - Accent4 14 4" xfId="9098"/>
    <cellStyle name="20% - Accent4 15" xfId="329"/>
    <cellStyle name="20% - Accent4 15 2" xfId="330"/>
    <cellStyle name="20% - Accent4 15 3" xfId="331"/>
    <cellStyle name="20% - Accent4 15 3 2" xfId="9099"/>
    <cellStyle name="20% - Accent4 16" xfId="332"/>
    <cellStyle name="20% - Accent4 16 2" xfId="333"/>
    <cellStyle name="20% - Accent4 16 3" xfId="334"/>
    <cellStyle name="20% - Accent4 16 3 2" xfId="9100"/>
    <cellStyle name="20% - Accent4 17" xfId="335"/>
    <cellStyle name="20% - Accent4 17 2" xfId="336"/>
    <cellStyle name="20% - Accent4 17 3" xfId="337"/>
    <cellStyle name="20% - Accent4 17 3 2" xfId="9101"/>
    <cellStyle name="20% - Accent4 18" xfId="338"/>
    <cellStyle name="20% - Accent4 18 2" xfId="9102"/>
    <cellStyle name="20% - Accent4 18 3" xfId="9103"/>
    <cellStyle name="20% - Accent4 19" xfId="339"/>
    <cellStyle name="20% - Accent4 19 2" xfId="9104"/>
    <cellStyle name="20% - Accent4 19 3" xfId="9105"/>
    <cellStyle name="20% - Accent4 2" xfId="340"/>
    <cellStyle name="20% - Accent4 2 10" xfId="341"/>
    <cellStyle name="20% - Accent4 2 10 2" xfId="9106"/>
    <cellStyle name="20% - Accent4 2 11" xfId="342"/>
    <cellStyle name="20% - Accent4 2 11 2" xfId="9107"/>
    <cellStyle name="20% - Accent4 2 12" xfId="343"/>
    <cellStyle name="20% - Accent4 2 12 2" xfId="9108"/>
    <cellStyle name="20% - Accent4 2 13" xfId="344"/>
    <cellStyle name="20% - Accent4 2 13 2" xfId="9109"/>
    <cellStyle name="20% - Accent4 2 14" xfId="345"/>
    <cellStyle name="20% - Accent4 2 14 2" xfId="9110"/>
    <cellStyle name="20% - Accent4 2 15" xfId="346"/>
    <cellStyle name="20% - Accent4 2 15 2" xfId="9111"/>
    <cellStyle name="20% - Accent4 2 16" xfId="347"/>
    <cellStyle name="20% - Accent4 2 16 2" xfId="9112"/>
    <cellStyle name="20% - Accent4 2 17" xfId="348"/>
    <cellStyle name="20% - Accent4 2 17 2" xfId="9113"/>
    <cellStyle name="20% - Accent4 2 18" xfId="349"/>
    <cellStyle name="20% - Accent4 2 18 2" xfId="9114"/>
    <cellStyle name="20% - Accent4 2 19" xfId="9115"/>
    <cellStyle name="20% - Accent4 2 19 2" xfId="9116"/>
    <cellStyle name="20% - Accent4 2 2" xfId="350"/>
    <cellStyle name="20% - Accent4 2 2 10" xfId="9117"/>
    <cellStyle name="20% - Accent4 2 2 10 2" xfId="9118"/>
    <cellStyle name="20% - Accent4 2 2 11" xfId="9119"/>
    <cellStyle name="20% - Accent4 2 2 11 2" xfId="9120"/>
    <cellStyle name="20% - Accent4 2 2 12" xfId="9121"/>
    <cellStyle name="20% - Accent4 2 2 12 2" xfId="9122"/>
    <cellStyle name="20% - Accent4 2 2 13" xfId="9123"/>
    <cellStyle name="20% - Accent4 2 2 13 2" xfId="9124"/>
    <cellStyle name="20% - Accent4 2 2 14" xfId="9125"/>
    <cellStyle name="20% - Accent4 2 2 14 2" xfId="9126"/>
    <cellStyle name="20% - Accent4 2 2 15" xfId="9127"/>
    <cellStyle name="20% - Accent4 2 2 15 2" xfId="9128"/>
    <cellStyle name="20% - Accent4 2 2 16" xfId="9129"/>
    <cellStyle name="20% - Accent4 2 2 17" xfId="9130"/>
    <cellStyle name="20% - Accent4 2 2 2" xfId="9131"/>
    <cellStyle name="20% - Accent4 2 2 2 10" xfId="9132"/>
    <cellStyle name="20% - Accent4 2 2 2 11" xfId="9133"/>
    <cellStyle name="20% - Accent4 2 2 2 12" xfId="9134"/>
    <cellStyle name="20% - Accent4 2 2 2 13" xfId="9135"/>
    <cellStyle name="20% - Accent4 2 2 2 14" xfId="9136"/>
    <cellStyle name="20% - Accent4 2 2 2 15" xfId="9137"/>
    <cellStyle name="20% - Accent4 2 2 2 2" xfId="9138"/>
    <cellStyle name="20% - Accent4 2 2 2 2 2" xfId="9139"/>
    <cellStyle name="20% - Accent4 2 2 2 2 3" xfId="9140"/>
    <cellStyle name="20% - Accent4 2 2 2 3" xfId="9141"/>
    <cellStyle name="20% - Accent4 2 2 2 4" xfId="9142"/>
    <cellStyle name="20% - Accent4 2 2 2 5" xfId="9143"/>
    <cellStyle name="20% - Accent4 2 2 2 6" xfId="9144"/>
    <cellStyle name="20% - Accent4 2 2 2 7" xfId="9145"/>
    <cellStyle name="20% - Accent4 2 2 2 8" xfId="9146"/>
    <cellStyle name="20% - Accent4 2 2 2 9" xfId="9147"/>
    <cellStyle name="20% - Accent4 2 2 3" xfId="9148"/>
    <cellStyle name="20% - Accent4 2 2 3 2" xfId="9149"/>
    <cellStyle name="20% - Accent4 2 2 4" xfId="9150"/>
    <cellStyle name="20% - Accent4 2 2 4 2" xfId="9151"/>
    <cellStyle name="20% - Accent4 2 2 5" xfId="9152"/>
    <cellStyle name="20% - Accent4 2 2 5 2" xfId="9153"/>
    <cellStyle name="20% - Accent4 2 2 6" xfId="9154"/>
    <cellStyle name="20% - Accent4 2 2 6 2" xfId="9155"/>
    <cellStyle name="20% - Accent4 2 2 7" xfId="9156"/>
    <cellStyle name="20% - Accent4 2 2 7 2" xfId="9157"/>
    <cellStyle name="20% - Accent4 2 2 8" xfId="9158"/>
    <cellStyle name="20% - Accent4 2 2 8 2" xfId="9159"/>
    <cellStyle name="20% - Accent4 2 2 9" xfId="9160"/>
    <cellStyle name="20% - Accent4 2 2 9 2" xfId="9161"/>
    <cellStyle name="20% - Accent4 2 20" xfId="9162"/>
    <cellStyle name="20% - Accent4 2 20 2" xfId="9163"/>
    <cellStyle name="20% - Accent4 2 21" xfId="9164"/>
    <cellStyle name="20% - Accent4 2 21 2" xfId="9165"/>
    <cellStyle name="20% - Accent4 2 22" xfId="9166"/>
    <cellStyle name="20% - Accent4 2 22 2" xfId="9167"/>
    <cellStyle name="20% - Accent4 2 23" xfId="9168"/>
    <cellStyle name="20% - Accent4 2 23 2" xfId="9169"/>
    <cellStyle name="20% - Accent4 2 24" xfId="9170"/>
    <cellStyle name="20% - Accent4 2 24 2" xfId="9171"/>
    <cellStyle name="20% - Accent4 2 25" xfId="9172"/>
    <cellStyle name="20% - Accent4 2 26" xfId="9173"/>
    <cellStyle name="20% - Accent4 2 27" xfId="9174"/>
    <cellStyle name="20% - Accent4 2 3" xfId="351"/>
    <cellStyle name="20% - Accent4 2 3 2" xfId="9175"/>
    <cellStyle name="20% - Accent4 2 4" xfId="352"/>
    <cellStyle name="20% - Accent4 2 4 2" xfId="9176"/>
    <cellStyle name="20% - Accent4 2 5" xfId="353"/>
    <cellStyle name="20% - Accent4 2 5 2" xfId="9177"/>
    <cellStyle name="20% - Accent4 2 5 3" xfId="9178"/>
    <cellStyle name="20% - Accent4 2 6" xfId="354"/>
    <cellStyle name="20% - Accent4 2 6 2" xfId="9179"/>
    <cellStyle name="20% - Accent4 2 7" xfId="355"/>
    <cellStyle name="20% - Accent4 2 7 2" xfId="9180"/>
    <cellStyle name="20% - Accent4 2 8" xfId="356"/>
    <cellStyle name="20% - Accent4 2 8 2" xfId="9181"/>
    <cellStyle name="20% - Accent4 2 9" xfId="357"/>
    <cellStyle name="20% - Accent4 2 9 2" xfId="9182"/>
    <cellStyle name="20% - Accent4 20" xfId="9183"/>
    <cellStyle name="20% - Accent4 20 10" xfId="9184"/>
    <cellStyle name="20% - Accent4 20 11" xfId="9185"/>
    <cellStyle name="20% - Accent4 20 2" xfId="9186"/>
    <cellStyle name="20% - Accent4 20 3" xfId="9187"/>
    <cellStyle name="20% - Accent4 20 4" xfId="9188"/>
    <cellStyle name="20% - Accent4 20 5" xfId="9189"/>
    <cellStyle name="20% - Accent4 20 6" xfId="9190"/>
    <cellStyle name="20% - Accent4 20 7" xfId="9191"/>
    <cellStyle name="20% - Accent4 20 8" xfId="9192"/>
    <cellStyle name="20% - Accent4 20 9" xfId="9193"/>
    <cellStyle name="20% - Accent4 21" xfId="9194"/>
    <cellStyle name="20% - Accent4 21 10" xfId="9195"/>
    <cellStyle name="20% - Accent4 21 11" xfId="9196"/>
    <cellStyle name="20% - Accent4 21 12" xfId="9197"/>
    <cellStyle name="20% - Accent4 21 13" xfId="9198"/>
    <cellStyle name="20% - Accent4 21 14" xfId="9199"/>
    <cellStyle name="20% - Accent4 21 15" xfId="9200"/>
    <cellStyle name="20% - Accent4 21 16" xfId="9201"/>
    <cellStyle name="20% - Accent4 21 17" xfId="9202"/>
    <cellStyle name="20% - Accent4 21 2" xfId="9203"/>
    <cellStyle name="20% - Accent4 21 3" xfId="9204"/>
    <cellStyle name="20% - Accent4 21 4" xfId="9205"/>
    <cellStyle name="20% - Accent4 21 5" xfId="9206"/>
    <cellStyle name="20% - Accent4 21 6" xfId="9207"/>
    <cellStyle name="20% - Accent4 21 7" xfId="9208"/>
    <cellStyle name="20% - Accent4 21 8" xfId="9209"/>
    <cellStyle name="20% - Accent4 21 9" xfId="9210"/>
    <cellStyle name="20% - Accent4 22" xfId="9211"/>
    <cellStyle name="20% - Accent4 22 10" xfId="9212"/>
    <cellStyle name="20% - Accent4 22 11" xfId="9213"/>
    <cellStyle name="20% - Accent4 22 12" xfId="9214"/>
    <cellStyle name="20% - Accent4 22 13" xfId="9215"/>
    <cellStyle name="20% - Accent4 22 14" xfId="9216"/>
    <cellStyle name="20% - Accent4 22 15" xfId="9217"/>
    <cellStyle name="20% - Accent4 22 16" xfId="9218"/>
    <cellStyle name="20% - Accent4 22 17" xfId="9219"/>
    <cellStyle name="20% - Accent4 22 2" xfId="9220"/>
    <cellStyle name="20% - Accent4 22 3" xfId="9221"/>
    <cellStyle name="20% - Accent4 22 4" xfId="9222"/>
    <cellStyle name="20% - Accent4 22 5" xfId="9223"/>
    <cellStyle name="20% - Accent4 22 6" xfId="9224"/>
    <cellStyle name="20% - Accent4 22 7" xfId="9225"/>
    <cellStyle name="20% - Accent4 22 8" xfId="9226"/>
    <cellStyle name="20% - Accent4 22 9" xfId="9227"/>
    <cellStyle name="20% - Accent4 23" xfId="9228"/>
    <cellStyle name="20% - Accent4 23 2" xfId="9229"/>
    <cellStyle name="20% - Accent4 24" xfId="9230"/>
    <cellStyle name="20% - Accent4 24 2" xfId="9231"/>
    <cellStyle name="20% - Accent4 25" xfId="9232"/>
    <cellStyle name="20% - Accent4 25 2" xfId="9233"/>
    <cellStyle name="20% - Accent4 26" xfId="9234"/>
    <cellStyle name="20% - Accent4 3" xfId="358"/>
    <cellStyle name="20% - Accent4 3 2" xfId="359"/>
    <cellStyle name="20% - Accent4 3 2 2" xfId="9235"/>
    <cellStyle name="20% - Accent4 3 3" xfId="360"/>
    <cellStyle name="20% - Accent4 3 3 2" xfId="9236"/>
    <cellStyle name="20% - Accent4 3 4" xfId="9237"/>
    <cellStyle name="20% - Accent4 4" xfId="361"/>
    <cellStyle name="20% - Accent4 4 2" xfId="362"/>
    <cellStyle name="20% - Accent4 4 2 2" xfId="9238"/>
    <cellStyle name="20% - Accent4 4 3" xfId="363"/>
    <cellStyle name="20% - Accent4 4 4" xfId="9239"/>
    <cellStyle name="20% - Accent4 4 5" xfId="9240"/>
    <cellStyle name="20% - Accent4 5" xfId="364"/>
    <cellStyle name="20% - Accent4 5 2" xfId="365"/>
    <cellStyle name="20% - Accent4 5 2 2" xfId="9241"/>
    <cellStyle name="20% - Accent4 5 3" xfId="366"/>
    <cellStyle name="20% - Accent4 5 4" xfId="9242"/>
    <cellStyle name="20% - Accent4 5 5" xfId="9243"/>
    <cellStyle name="20% - Accent4 6" xfId="367"/>
    <cellStyle name="20% - Accent4 6 2" xfId="368"/>
    <cellStyle name="20% - Accent4 6 2 2" xfId="9244"/>
    <cellStyle name="20% - Accent4 6 3" xfId="369"/>
    <cellStyle name="20% - Accent4 6 4" xfId="9245"/>
    <cellStyle name="20% - Accent4 6 5" xfId="9246"/>
    <cellStyle name="20% - Accent4 7" xfId="370"/>
    <cellStyle name="20% - Accent4 7 2" xfId="371"/>
    <cellStyle name="20% - Accent4 7 3" xfId="372"/>
    <cellStyle name="20% - Accent4 7 4" xfId="9247"/>
    <cellStyle name="20% - Accent4 8" xfId="373"/>
    <cellStyle name="20% - Accent4 8 2" xfId="374"/>
    <cellStyle name="20% - Accent4 8 3" xfId="375"/>
    <cellStyle name="20% - Accent4 8 4" xfId="9248"/>
    <cellStyle name="20% - Accent4 8 5" xfId="9249"/>
    <cellStyle name="20% - Accent4 8 6" xfId="9250"/>
    <cellStyle name="20% - Accent4 9" xfId="376"/>
    <cellStyle name="20% - Accent4 9 2" xfId="377"/>
    <cellStyle name="20% - Accent4 9 3" xfId="378"/>
    <cellStyle name="20% - Accent4 9 3 2" xfId="9251"/>
    <cellStyle name="20% - Accent5 10" xfId="379"/>
    <cellStyle name="20% - Accent5 10 2" xfId="380"/>
    <cellStyle name="20% - Accent5 10 3" xfId="381"/>
    <cellStyle name="20% - Accent5 10 3 2" xfId="9252"/>
    <cellStyle name="20% - Accent5 11" xfId="382"/>
    <cellStyle name="20% - Accent5 11 2" xfId="383"/>
    <cellStyle name="20% - Accent5 11 3" xfId="384"/>
    <cellStyle name="20% - Accent5 11 4" xfId="9253"/>
    <cellStyle name="20% - Accent5 12" xfId="385"/>
    <cellStyle name="20% - Accent5 12 2" xfId="386"/>
    <cellStyle name="20% - Accent5 12 3" xfId="387"/>
    <cellStyle name="20% - Accent5 12 4" xfId="9254"/>
    <cellStyle name="20% - Accent5 13" xfId="388"/>
    <cellStyle name="20% - Accent5 13 2" xfId="389"/>
    <cellStyle name="20% - Accent5 13 3" xfId="390"/>
    <cellStyle name="20% - Accent5 13 4" xfId="9255"/>
    <cellStyle name="20% - Accent5 14" xfId="391"/>
    <cellStyle name="20% - Accent5 14 2" xfId="392"/>
    <cellStyle name="20% - Accent5 14 3" xfId="393"/>
    <cellStyle name="20% - Accent5 14 4" xfId="9256"/>
    <cellStyle name="20% - Accent5 15" xfId="394"/>
    <cellStyle name="20% - Accent5 15 2" xfId="395"/>
    <cellStyle name="20% - Accent5 15 3" xfId="396"/>
    <cellStyle name="20% - Accent5 15 3 2" xfId="9257"/>
    <cellStyle name="20% - Accent5 16" xfId="397"/>
    <cellStyle name="20% - Accent5 16 2" xfId="398"/>
    <cellStyle name="20% - Accent5 16 3" xfId="399"/>
    <cellStyle name="20% - Accent5 16 3 2" xfId="9258"/>
    <cellStyle name="20% - Accent5 17" xfId="400"/>
    <cellStyle name="20% - Accent5 17 2" xfId="401"/>
    <cellStyle name="20% - Accent5 17 3" xfId="402"/>
    <cellStyle name="20% - Accent5 17 3 2" xfId="9259"/>
    <cellStyle name="20% - Accent5 18" xfId="403"/>
    <cellStyle name="20% - Accent5 18 2" xfId="9260"/>
    <cellStyle name="20% - Accent5 18 3" xfId="9261"/>
    <cellStyle name="20% - Accent5 19" xfId="404"/>
    <cellStyle name="20% - Accent5 19 2" xfId="9262"/>
    <cellStyle name="20% - Accent5 19 3" xfId="9263"/>
    <cellStyle name="20% - Accent5 2" xfId="405"/>
    <cellStyle name="20% - Accent5 2 10" xfId="406"/>
    <cellStyle name="20% - Accent5 2 10 2" xfId="9264"/>
    <cellStyle name="20% - Accent5 2 11" xfId="407"/>
    <cellStyle name="20% - Accent5 2 11 2" xfId="9265"/>
    <cellStyle name="20% - Accent5 2 12" xfId="408"/>
    <cellStyle name="20% - Accent5 2 12 2" xfId="9266"/>
    <cellStyle name="20% - Accent5 2 13" xfId="409"/>
    <cellStyle name="20% - Accent5 2 13 2" xfId="9267"/>
    <cellStyle name="20% - Accent5 2 14" xfId="410"/>
    <cellStyle name="20% - Accent5 2 14 2" xfId="9268"/>
    <cellStyle name="20% - Accent5 2 15" xfId="411"/>
    <cellStyle name="20% - Accent5 2 15 2" xfId="9269"/>
    <cellStyle name="20% - Accent5 2 16" xfId="412"/>
    <cellStyle name="20% - Accent5 2 16 2" xfId="9270"/>
    <cellStyle name="20% - Accent5 2 17" xfId="413"/>
    <cellStyle name="20% - Accent5 2 17 2" xfId="9271"/>
    <cellStyle name="20% - Accent5 2 18" xfId="414"/>
    <cellStyle name="20% - Accent5 2 18 2" xfId="9272"/>
    <cellStyle name="20% - Accent5 2 19" xfId="9273"/>
    <cellStyle name="20% - Accent5 2 19 2" xfId="9274"/>
    <cellStyle name="20% - Accent5 2 2" xfId="415"/>
    <cellStyle name="20% - Accent5 2 2 10" xfId="9275"/>
    <cellStyle name="20% - Accent5 2 2 10 2" xfId="9276"/>
    <cellStyle name="20% - Accent5 2 2 11" xfId="9277"/>
    <cellStyle name="20% - Accent5 2 2 11 2" xfId="9278"/>
    <cellStyle name="20% - Accent5 2 2 12" xfId="9279"/>
    <cellStyle name="20% - Accent5 2 2 12 2" xfId="9280"/>
    <cellStyle name="20% - Accent5 2 2 13" xfId="9281"/>
    <cellStyle name="20% - Accent5 2 2 13 2" xfId="9282"/>
    <cellStyle name="20% - Accent5 2 2 14" xfId="9283"/>
    <cellStyle name="20% - Accent5 2 2 14 2" xfId="9284"/>
    <cellStyle name="20% - Accent5 2 2 15" xfId="9285"/>
    <cellStyle name="20% - Accent5 2 2 15 2" xfId="9286"/>
    <cellStyle name="20% - Accent5 2 2 16" xfId="9287"/>
    <cellStyle name="20% - Accent5 2 2 17" xfId="9288"/>
    <cellStyle name="20% - Accent5 2 2 2" xfId="9289"/>
    <cellStyle name="20% - Accent5 2 2 2 10" xfId="9290"/>
    <cellStyle name="20% - Accent5 2 2 2 11" xfId="9291"/>
    <cellStyle name="20% - Accent5 2 2 2 12" xfId="9292"/>
    <cellStyle name="20% - Accent5 2 2 2 13" xfId="9293"/>
    <cellStyle name="20% - Accent5 2 2 2 14" xfId="9294"/>
    <cellStyle name="20% - Accent5 2 2 2 15" xfId="9295"/>
    <cellStyle name="20% - Accent5 2 2 2 2" xfId="9296"/>
    <cellStyle name="20% - Accent5 2 2 2 2 2" xfId="9297"/>
    <cellStyle name="20% - Accent5 2 2 2 2 3" xfId="9298"/>
    <cellStyle name="20% - Accent5 2 2 2 3" xfId="9299"/>
    <cellStyle name="20% - Accent5 2 2 2 4" xfId="9300"/>
    <cellStyle name="20% - Accent5 2 2 2 5" xfId="9301"/>
    <cellStyle name="20% - Accent5 2 2 2 6" xfId="9302"/>
    <cellStyle name="20% - Accent5 2 2 2 7" xfId="9303"/>
    <cellStyle name="20% - Accent5 2 2 2 8" xfId="9304"/>
    <cellStyle name="20% - Accent5 2 2 2 9" xfId="9305"/>
    <cellStyle name="20% - Accent5 2 2 3" xfId="9306"/>
    <cellStyle name="20% - Accent5 2 2 3 2" xfId="9307"/>
    <cellStyle name="20% - Accent5 2 2 4" xfId="9308"/>
    <cellStyle name="20% - Accent5 2 2 4 2" xfId="9309"/>
    <cellStyle name="20% - Accent5 2 2 5" xfId="9310"/>
    <cellStyle name="20% - Accent5 2 2 5 2" xfId="9311"/>
    <cellStyle name="20% - Accent5 2 2 6" xfId="9312"/>
    <cellStyle name="20% - Accent5 2 2 6 2" xfId="9313"/>
    <cellStyle name="20% - Accent5 2 2 7" xfId="9314"/>
    <cellStyle name="20% - Accent5 2 2 7 2" xfId="9315"/>
    <cellStyle name="20% - Accent5 2 2 8" xfId="9316"/>
    <cellStyle name="20% - Accent5 2 2 8 2" xfId="9317"/>
    <cellStyle name="20% - Accent5 2 2 9" xfId="9318"/>
    <cellStyle name="20% - Accent5 2 2 9 2" xfId="9319"/>
    <cellStyle name="20% - Accent5 2 20" xfId="9320"/>
    <cellStyle name="20% - Accent5 2 20 2" xfId="9321"/>
    <cellStyle name="20% - Accent5 2 21" xfId="9322"/>
    <cellStyle name="20% - Accent5 2 21 2" xfId="9323"/>
    <cellStyle name="20% - Accent5 2 22" xfId="9324"/>
    <cellStyle name="20% - Accent5 2 22 2" xfId="9325"/>
    <cellStyle name="20% - Accent5 2 23" xfId="9326"/>
    <cellStyle name="20% - Accent5 2 23 2" xfId="9327"/>
    <cellStyle name="20% - Accent5 2 24" xfId="9328"/>
    <cellStyle name="20% - Accent5 2 24 2" xfId="9329"/>
    <cellStyle name="20% - Accent5 2 25" xfId="9330"/>
    <cellStyle name="20% - Accent5 2 26" xfId="9331"/>
    <cellStyle name="20% - Accent5 2 27" xfId="9332"/>
    <cellStyle name="20% - Accent5 2 3" xfId="416"/>
    <cellStyle name="20% - Accent5 2 3 2" xfId="9333"/>
    <cellStyle name="20% - Accent5 2 4" xfId="417"/>
    <cellStyle name="20% - Accent5 2 4 2" xfId="9334"/>
    <cellStyle name="20% - Accent5 2 5" xfId="418"/>
    <cellStyle name="20% - Accent5 2 5 2" xfId="9335"/>
    <cellStyle name="20% - Accent5 2 5 3" xfId="9336"/>
    <cellStyle name="20% - Accent5 2 6" xfId="419"/>
    <cellStyle name="20% - Accent5 2 6 2" xfId="9337"/>
    <cellStyle name="20% - Accent5 2 7" xfId="420"/>
    <cellStyle name="20% - Accent5 2 7 2" xfId="9338"/>
    <cellStyle name="20% - Accent5 2 8" xfId="421"/>
    <cellStyle name="20% - Accent5 2 8 2" xfId="9339"/>
    <cellStyle name="20% - Accent5 2 9" xfId="422"/>
    <cellStyle name="20% - Accent5 2 9 2" xfId="9340"/>
    <cellStyle name="20% - Accent5 20" xfId="9341"/>
    <cellStyle name="20% - Accent5 20 10" xfId="9342"/>
    <cellStyle name="20% - Accent5 20 11" xfId="9343"/>
    <cellStyle name="20% - Accent5 20 2" xfId="9344"/>
    <cellStyle name="20% - Accent5 20 3" xfId="9345"/>
    <cellStyle name="20% - Accent5 20 4" xfId="9346"/>
    <cellStyle name="20% - Accent5 20 5" xfId="9347"/>
    <cellStyle name="20% - Accent5 20 6" xfId="9348"/>
    <cellStyle name="20% - Accent5 20 7" xfId="9349"/>
    <cellStyle name="20% - Accent5 20 8" xfId="9350"/>
    <cellStyle name="20% - Accent5 20 9" xfId="9351"/>
    <cellStyle name="20% - Accent5 21" xfId="9352"/>
    <cellStyle name="20% - Accent5 21 10" xfId="9353"/>
    <cellStyle name="20% - Accent5 21 11" xfId="9354"/>
    <cellStyle name="20% - Accent5 21 12" xfId="9355"/>
    <cellStyle name="20% - Accent5 21 13" xfId="9356"/>
    <cellStyle name="20% - Accent5 21 14" xfId="9357"/>
    <cellStyle name="20% - Accent5 21 15" xfId="9358"/>
    <cellStyle name="20% - Accent5 21 16" xfId="9359"/>
    <cellStyle name="20% - Accent5 21 17" xfId="9360"/>
    <cellStyle name="20% - Accent5 21 2" xfId="9361"/>
    <cellStyle name="20% - Accent5 21 3" xfId="9362"/>
    <cellStyle name="20% - Accent5 21 4" xfId="9363"/>
    <cellStyle name="20% - Accent5 21 5" xfId="9364"/>
    <cellStyle name="20% - Accent5 21 6" xfId="9365"/>
    <cellStyle name="20% - Accent5 21 7" xfId="9366"/>
    <cellStyle name="20% - Accent5 21 8" xfId="9367"/>
    <cellStyle name="20% - Accent5 21 9" xfId="9368"/>
    <cellStyle name="20% - Accent5 22" xfId="9369"/>
    <cellStyle name="20% - Accent5 22 10" xfId="9370"/>
    <cellStyle name="20% - Accent5 22 11" xfId="9371"/>
    <cellStyle name="20% - Accent5 22 12" xfId="9372"/>
    <cellStyle name="20% - Accent5 22 13" xfId="9373"/>
    <cellStyle name="20% - Accent5 22 14" xfId="9374"/>
    <cellStyle name="20% - Accent5 22 15" xfId="9375"/>
    <cellStyle name="20% - Accent5 22 16" xfId="9376"/>
    <cellStyle name="20% - Accent5 22 17" xfId="9377"/>
    <cellStyle name="20% - Accent5 22 2" xfId="9378"/>
    <cellStyle name="20% - Accent5 22 3" xfId="9379"/>
    <cellStyle name="20% - Accent5 22 4" xfId="9380"/>
    <cellStyle name="20% - Accent5 22 5" xfId="9381"/>
    <cellStyle name="20% - Accent5 22 6" xfId="9382"/>
    <cellStyle name="20% - Accent5 22 7" xfId="9383"/>
    <cellStyle name="20% - Accent5 22 8" xfId="9384"/>
    <cellStyle name="20% - Accent5 22 9" xfId="9385"/>
    <cellStyle name="20% - Accent5 23" xfId="9386"/>
    <cellStyle name="20% - Accent5 23 2" xfId="9387"/>
    <cellStyle name="20% - Accent5 24" xfId="9388"/>
    <cellStyle name="20% - Accent5 24 2" xfId="9389"/>
    <cellStyle name="20% - Accent5 25" xfId="9390"/>
    <cellStyle name="20% - Accent5 25 2" xfId="9391"/>
    <cellStyle name="20% - Accent5 26" xfId="9392"/>
    <cellStyle name="20% - Accent5 3" xfId="423"/>
    <cellStyle name="20% - Accent5 3 2" xfId="424"/>
    <cellStyle name="20% - Accent5 3 2 2" xfId="9393"/>
    <cellStyle name="20% - Accent5 3 3" xfId="425"/>
    <cellStyle name="20% - Accent5 3 3 2" xfId="9394"/>
    <cellStyle name="20% - Accent5 3 4" xfId="9395"/>
    <cellStyle name="20% - Accent5 4" xfId="426"/>
    <cellStyle name="20% - Accent5 4 2" xfId="427"/>
    <cellStyle name="20% - Accent5 4 2 2" xfId="9396"/>
    <cellStyle name="20% - Accent5 4 3" xfId="428"/>
    <cellStyle name="20% - Accent5 4 4" xfId="9397"/>
    <cellStyle name="20% - Accent5 4 5" xfId="9398"/>
    <cellStyle name="20% - Accent5 5" xfId="429"/>
    <cellStyle name="20% - Accent5 5 2" xfId="430"/>
    <cellStyle name="20% - Accent5 5 2 2" xfId="9399"/>
    <cellStyle name="20% - Accent5 5 3" xfId="431"/>
    <cellStyle name="20% - Accent5 5 4" xfId="9400"/>
    <cellStyle name="20% - Accent5 5 5" xfId="9401"/>
    <cellStyle name="20% - Accent5 6" xfId="432"/>
    <cellStyle name="20% - Accent5 6 2" xfId="433"/>
    <cellStyle name="20% - Accent5 6 2 2" xfId="9402"/>
    <cellStyle name="20% - Accent5 6 3" xfId="434"/>
    <cellStyle name="20% - Accent5 6 4" xfId="9403"/>
    <cellStyle name="20% - Accent5 6 5" xfId="9404"/>
    <cellStyle name="20% - Accent5 7" xfId="435"/>
    <cellStyle name="20% - Accent5 7 2" xfId="436"/>
    <cellStyle name="20% - Accent5 7 3" xfId="437"/>
    <cellStyle name="20% - Accent5 7 4" xfId="9405"/>
    <cellStyle name="20% - Accent5 8" xfId="438"/>
    <cellStyle name="20% - Accent5 8 2" xfId="439"/>
    <cellStyle name="20% - Accent5 8 3" xfId="440"/>
    <cellStyle name="20% - Accent5 8 4" xfId="9406"/>
    <cellStyle name="20% - Accent5 8 5" xfId="9407"/>
    <cellStyle name="20% - Accent5 8 6" xfId="9408"/>
    <cellStyle name="20% - Accent5 9" xfId="441"/>
    <cellStyle name="20% - Accent5 9 2" xfId="442"/>
    <cellStyle name="20% - Accent5 9 3" xfId="443"/>
    <cellStyle name="20% - Accent5 9 3 2" xfId="9409"/>
    <cellStyle name="20% - Accent6 10" xfId="444"/>
    <cellStyle name="20% - Accent6 10 2" xfId="445"/>
    <cellStyle name="20% - Accent6 10 3" xfId="446"/>
    <cellStyle name="20% - Accent6 10 3 2" xfId="9410"/>
    <cellStyle name="20% - Accent6 11" xfId="447"/>
    <cellStyle name="20% - Accent6 11 2" xfId="448"/>
    <cellStyle name="20% - Accent6 11 3" xfId="449"/>
    <cellStyle name="20% - Accent6 11 4" xfId="9411"/>
    <cellStyle name="20% - Accent6 12" xfId="450"/>
    <cellStyle name="20% - Accent6 12 2" xfId="451"/>
    <cellStyle name="20% - Accent6 12 3" xfId="452"/>
    <cellStyle name="20% - Accent6 12 4" xfId="9412"/>
    <cellStyle name="20% - Accent6 13" xfId="453"/>
    <cellStyle name="20% - Accent6 13 2" xfId="454"/>
    <cellStyle name="20% - Accent6 13 3" xfId="455"/>
    <cellStyle name="20% - Accent6 13 4" xfId="9413"/>
    <cellStyle name="20% - Accent6 14" xfId="456"/>
    <cellStyle name="20% - Accent6 14 2" xfId="457"/>
    <cellStyle name="20% - Accent6 14 3" xfId="458"/>
    <cellStyle name="20% - Accent6 14 4" xfId="9414"/>
    <cellStyle name="20% - Accent6 15" xfId="459"/>
    <cellStyle name="20% - Accent6 15 2" xfId="460"/>
    <cellStyle name="20% - Accent6 15 3" xfId="461"/>
    <cellStyle name="20% - Accent6 15 3 2" xfId="9415"/>
    <cellStyle name="20% - Accent6 16" xfId="462"/>
    <cellStyle name="20% - Accent6 16 2" xfId="463"/>
    <cellStyle name="20% - Accent6 16 3" xfId="464"/>
    <cellStyle name="20% - Accent6 16 3 2" xfId="9416"/>
    <cellStyle name="20% - Accent6 17" xfId="465"/>
    <cellStyle name="20% - Accent6 17 2" xfId="466"/>
    <cellStyle name="20% - Accent6 17 3" xfId="467"/>
    <cellStyle name="20% - Accent6 17 3 2" xfId="9417"/>
    <cellStyle name="20% - Accent6 18" xfId="468"/>
    <cellStyle name="20% - Accent6 18 2" xfId="9418"/>
    <cellStyle name="20% - Accent6 18 3" xfId="9419"/>
    <cellStyle name="20% - Accent6 19" xfId="469"/>
    <cellStyle name="20% - Accent6 19 2" xfId="9420"/>
    <cellStyle name="20% - Accent6 19 3" xfId="9421"/>
    <cellStyle name="20% - Accent6 2" xfId="470"/>
    <cellStyle name="20% - Accent6 2 10" xfId="471"/>
    <cellStyle name="20% - Accent6 2 10 2" xfId="9422"/>
    <cellStyle name="20% - Accent6 2 11" xfId="472"/>
    <cellStyle name="20% - Accent6 2 11 2" xfId="9423"/>
    <cellStyle name="20% - Accent6 2 12" xfId="473"/>
    <cellStyle name="20% - Accent6 2 12 2" xfId="9424"/>
    <cellStyle name="20% - Accent6 2 13" xfId="474"/>
    <cellStyle name="20% - Accent6 2 13 2" xfId="9425"/>
    <cellStyle name="20% - Accent6 2 14" xfId="475"/>
    <cellStyle name="20% - Accent6 2 14 2" xfId="9426"/>
    <cellStyle name="20% - Accent6 2 15" xfId="476"/>
    <cellStyle name="20% - Accent6 2 15 2" xfId="9427"/>
    <cellStyle name="20% - Accent6 2 16" xfId="477"/>
    <cellStyle name="20% - Accent6 2 16 2" xfId="9428"/>
    <cellStyle name="20% - Accent6 2 17" xfId="478"/>
    <cellStyle name="20% - Accent6 2 17 2" xfId="9429"/>
    <cellStyle name="20% - Accent6 2 18" xfId="479"/>
    <cellStyle name="20% - Accent6 2 18 2" xfId="9430"/>
    <cellStyle name="20% - Accent6 2 19" xfId="9431"/>
    <cellStyle name="20% - Accent6 2 19 2" xfId="9432"/>
    <cellStyle name="20% - Accent6 2 2" xfId="480"/>
    <cellStyle name="20% - Accent6 2 2 10" xfId="9433"/>
    <cellStyle name="20% - Accent6 2 2 10 2" xfId="9434"/>
    <cellStyle name="20% - Accent6 2 2 11" xfId="9435"/>
    <cellStyle name="20% - Accent6 2 2 11 2" xfId="9436"/>
    <cellStyle name="20% - Accent6 2 2 12" xfId="9437"/>
    <cellStyle name="20% - Accent6 2 2 12 2" xfId="9438"/>
    <cellStyle name="20% - Accent6 2 2 13" xfId="9439"/>
    <cellStyle name="20% - Accent6 2 2 13 2" xfId="9440"/>
    <cellStyle name="20% - Accent6 2 2 14" xfId="9441"/>
    <cellStyle name="20% - Accent6 2 2 14 2" xfId="9442"/>
    <cellStyle name="20% - Accent6 2 2 15" xfId="9443"/>
    <cellStyle name="20% - Accent6 2 2 15 2" xfId="9444"/>
    <cellStyle name="20% - Accent6 2 2 16" xfId="9445"/>
    <cellStyle name="20% - Accent6 2 2 17" xfId="9446"/>
    <cellStyle name="20% - Accent6 2 2 2" xfId="9447"/>
    <cellStyle name="20% - Accent6 2 2 2 10" xfId="9448"/>
    <cellStyle name="20% - Accent6 2 2 2 11" xfId="9449"/>
    <cellStyle name="20% - Accent6 2 2 2 12" xfId="9450"/>
    <cellStyle name="20% - Accent6 2 2 2 13" xfId="9451"/>
    <cellStyle name="20% - Accent6 2 2 2 14" xfId="9452"/>
    <cellStyle name="20% - Accent6 2 2 2 15" xfId="9453"/>
    <cellStyle name="20% - Accent6 2 2 2 2" xfId="9454"/>
    <cellStyle name="20% - Accent6 2 2 2 2 2" xfId="9455"/>
    <cellStyle name="20% - Accent6 2 2 2 2 3" xfId="9456"/>
    <cellStyle name="20% - Accent6 2 2 2 3" xfId="9457"/>
    <cellStyle name="20% - Accent6 2 2 2 4" xfId="9458"/>
    <cellStyle name="20% - Accent6 2 2 2 5" xfId="9459"/>
    <cellStyle name="20% - Accent6 2 2 2 6" xfId="9460"/>
    <cellStyle name="20% - Accent6 2 2 2 7" xfId="9461"/>
    <cellStyle name="20% - Accent6 2 2 2 8" xfId="9462"/>
    <cellStyle name="20% - Accent6 2 2 2 9" xfId="9463"/>
    <cellStyle name="20% - Accent6 2 2 3" xfId="9464"/>
    <cellStyle name="20% - Accent6 2 2 3 2" xfId="9465"/>
    <cellStyle name="20% - Accent6 2 2 4" xfId="9466"/>
    <cellStyle name="20% - Accent6 2 2 4 2" xfId="9467"/>
    <cellStyle name="20% - Accent6 2 2 5" xfId="9468"/>
    <cellStyle name="20% - Accent6 2 2 5 2" xfId="9469"/>
    <cellStyle name="20% - Accent6 2 2 6" xfId="9470"/>
    <cellStyle name="20% - Accent6 2 2 6 2" xfId="9471"/>
    <cellStyle name="20% - Accent6 2 2 7" xfId="9472"/>
    <cellStyle name="20% - Accent6 2 2 7 2" xfId="9473"/>
    <cellStyle name="20% - Accent6 2 2 8" xfId="9474"/>
    <cellStyle name="20% - Accent6 2 2 8 2" xfId="9475"/>
    <cellStyle name="20% - Accent6 2 2 9" xfId="9476"/>
    <cellStyle name="20% - Accent6 2 2 9 2" xfId="9477"/>
    <cellStyle name="20% - Accent6 2 20" xfId="9478"/>
    <cellStyle name="20% - Accent6 2 20 2" xfId="9479"/>
    <cellStyle name="20% - Accent6 2 21" xfId="9480"/>
    <cellStyle name="20% - Accent6 2 21 2" xfId="9481"/>
    <cellStyle name="20% - Accent6 2 22" xfId="9482"/>
    <cellStyle name="20% - Accent6 2 22 2" xfId="9483"/>
    <cellStyle name="20% - Accent6 2 23" xfId="9484"/>
    <cellStyle name="20% - Accent6 2 23 2" xfId="9485"/>
    <cellStyle name="20% - Accent6 2 24" xfId="9486"/>
    <cellStyle name="20% - Accent6 2 24 2" xfId="9487"/>
    <cellStyle name="20% - Accent6 2 25" xfId="9488"/>
    <cellStyle name="20% - Accent6 2 26" xfId="9489"/>
    <cellStyle name="20% - Accent6 2 27" xfId="9490"/>
    <cellStyle name="20% - Accent6 2 3" xfId="481"/>
    <cellStyle name="20% - Accent6 2 3 2" xfId="9491"/>
    <cellStyle name="20% - Accent6 2 4" xfId="482"/>
    <cellStyle name="20% - Accent6 2 4 2" xfId="9492"/>
    <cellStyle name="20% - Accent6 2 5" xfId="483"/>
    <cellStyle name="20% - Accent6 2 5 2" xfId="9493"/>
    <cellStyle name="20% - Accent6 2 5 3" xfId="9494"/>
    <cellStyle name="20% - Accent6 2 6" xfId="484"/>
    <cellStyle name="20% - Accent6 2 6 2" xfId="9495"/>
    <cellStyle name="20% - Accent6 2 7" xfId="485"/>
    <cellStyle name="20% - Accent6 2 7 2" xfId="9496"/>
    <cellStyle name="20% - Accent6 2 8" xfId="486"/>
    <cellStyle name="20% - Accent6 2 8 2" xfId="9497"/>
    <cellStyle name="20% - Accent6 2 9" xfId="487"/>
    <cellStyle name="20% - Accent6 2 9 2" xfId="9498"/>
    <cellStyle name="20% - Accent6 20" xfId="9499"/>
    <cellStyle name="20% - Accent6 20 10" xfId="9500"/>
    <cellStyle name="20% - Accent6 20 11" xfId="9501"/>
    <cellStyle name="20% - Accent6 20 2" xfId="9502"/>
    <cellStyle name="20% - Accent6 20 3" xfId="9503"/>
    <cellStyle name="20% - Accent6 20 4" xfId="9504"/>
    <cellStyle name="20% - Accent6 20 5" xfId="9505"/>
    <cellStyle name="20% - Accent6 20 6" xfId="9506"/>
    <cellStyle name="20% - Accent6 20 7" xfId="9507"/>
    <cellStyle name="20% - Accent6 20 8" xfId="9508"/>
    <cellStyle name="20% - Accent6 20 9" xfId="9509"/>
    <cellStyle name="20% - Accent6 21" xfId="9510"/>
    <cellStyle name="20% - Accent6 21 10" xfId="9511"/>
    <cellStyle name="20% - Accent6 21 11" xfId="9512"/>
    <cellStyle name="20% - Accent6 21 12" xfId="9513"/>
    <cellStyle name="20% - Accent6 21 13" xfId="9514"/>
    <cellStyle name="20% - Accent6 21 14" xfId="9515"/>
    <cellStyle name="20% - Accent6 21 15" xfId="9516"/>
    <cellStyle name="20% - Accent6 21 16" xfId="9517"/>
    <cellStyle name="20% - Accent6 21 17" xfId="9518"/>
    <cellStyle name="20% - Accent6 21 2" xfId="9519"/>
    <cellStyle name="20% - Accent6 21 3" xfId="9520"/>
    <cellStyle name="20% - Accent6 21 4" xfId="9521"/>
    <cellStyle name="20% - Accent6 21 5" xfId="9522"/>
    <cellStyle name="20% - Accent6 21 6" xfId="9523"/>
    <cellStyle name="20% - Accent6 21 7" xfId="9524"/>
    <cellStyle name="20% - Accent6 21 8" xfId="9525"/>
    <cellStyle name="20% - Accent6 21 9" xfId="9526"/>
    <cellStyle name="20% - Accent6 22" xfId="9527"/>
    <cellStyle name="20% - Accent6 22 10" xfId="9528"/>
    <cellStyle name="20% - Accent6 22 11" xfId="9529"/>
    <cellStyle name="20% - Accent6 22 12" xfId="9530"/>
    <cellStyle name="20% - Accent6 22 13" xfId="9531"/>
    <cellStyle name="20% - Accent6 22 14" xfId="9532"/>
    <cellStyle name="20% - Accent6 22 15" xfId="9533"/>
    <cellStyle name="20% - Accent6 22 16" xfId="9534"/>
    <cellStyle name="20% - Accent6 22 17" xfId="9535"/>
    <cellStyle name="20% - Accent6 22 2" xfId="9536"/>
    <cellStyle name="20% - Accent6 22 3" xfId="9537"/>
    <cellStyle name="20% - Accent6 22 4" xfId="9538"/>
    <cellStyle name="20% - Accent6 22 5" xfId="9539"/>
    <cellStyle name="20% - Accent6 22 6" xfId="9540"/>
    <cellStyle name="20% - Accent6 22 7" xfId="9541"/>
    <cellStyle name="20% - Accent6 22 8" xfId="9542"/>
    <cellStyle name="20% - Accent6 22 9" xfId="9543"/>
    <cellStyle name="20% - Accent6 23" xfId="9544"/>
    <cellStyle name="20% - Accent6 23 2" xfId="9545"/>
    <cellStyle name="20% - Accent6 24" xfId="9546"/>
    <cellStyle name="20% - Accent6 24 2" xfId="9547"/>
    <cellStyle name="20% - Accent6 25" xfId="9548"/>
    <cellStyle name="20% - Accent6 25 2" xfId="9549"/>
    <cellStyle name="20% - Accent6 26" xfId="9550"/>
    <cellStyle name="20% - Accent6 3" xfId="488"/>
    <cellStyle name="20% - Accent6 3 2" xfId="489"/>
    <cellStyle name="20% - Accent6 3 2 2" xfId="9551"/>
    <cellStyle name="20% - Accent6 3 3" xfId="490"/>
    <cellStyle name="20% - Accent6 3 3 2" xfId="9552"/>
    <cellStyle name="20% - Accent6 3 4" xfId="9553"/>
    <cellStyle name="20% - Accent6 4" xfId="491"/>
    <cellStyle name="20% - Accent6 4 2" xfId="492"/>
    <cellStyle name="20% - Accent6 4 2 2" xfId="9554"/>
    <cellStyle name="20% - Accent6 4 3" xfId="493"/>
    <cellStyle name="20% - Accent6 4 4" xfId="9555"/>
    <cellStyle name="20% - Accent6 4 5" xfId="9556"/>
    <cellStyle name="20% - Accent6 5" xfId="494"/>
    <cellStyle name="20% - Accent6 5 2" xfId="495"/>
    <cellStyle name="20% - Accent6 5 2 2" xfId="9557"/>
    <cellStyle name="20% - Accent6 5 3" xfId="496"/>
    <cellStyle name="20% - Accent6 5 4" xfId="9558"/>
    <cellStyle name="20% - Accent6 5 5" xfId="9559"/>
    <cellStyle name="20% - Accent6 6" xfId="497"/>
    <cellStyle name="20% - Accent6 6 2" xfId="498"/>
    <cellStyle name="20% - Accent6 6 2 2" xfId="9560"/>
    <cellStyle name="20% - Accent6 6 3" xfId="499"/>
    <cellStyle name="20% - Accent6 6 4" xfId="9561"/>
    <cellStyle name="20% - Accent6 6 5" xfId="9562"/>
    <cellStyle name="20% - Accent6 7" xfId="500"/>
    <cellStyle name="20% - Accent6 7 2" xfId="501"/>
    <cellStyle name="20% - Accent6 7 3" xfId="502"/>
    <cellStyle name="20% - Accent6 7 4" xfId="9563"/>
    <cellStyle name="20% - Accent6 8" xfId="503"/>
    <cellStyle name="20% - Accent6 8 2" xfId="504"/>
    <cellStyle name="20% - Accent6 8 3" xfId="505"/>
    <cellStyle name="20% - Accent6 8 4" xfId="9564"/>
    <cellStyle name="20% - Accent6 8 5" xfId="9565"/>
    <cellStyle name="20% - Accent6 8 6" xfId="9566"/>
    <cellStyle name="20% - Accent6 9" xfId="506"/>
    <cellStyle name="20% - Accent6 9 2" xfId="507"/>
    <cellStyle name="20% - Accent6 9 3" xfId="508"/>
    <cellStyle name="20% - Accent6 9 3 2" xfId="9567"/>
    <cellStyle name="21" xfId="9568"/>
    <cellStyle name="21 2" xfId="9569"/>
    <cellStyle name="21 3" xfId="9570"/>
    <cellStyle name="21 4" xfId="9571"/>
    <cellStyle name="40 % - Accent1" xfId="509"/>
    <cellStyle name="40 % - Accent1 10" xfId="9572"/>
    <cellStyle name="40 % - Accent1 2" xfId="510"/>
    <cellStyle name="40 % - Accent1 3" xfId="9573"/>
    <cellStyle name="40 % - Accent1 4" xfId="9574"/>
    <cellStyle name="40 % - Accent1 5" xfId="9575"/>
    <cellStyle name="40 % - Accent1 6" xfId="9576"/>
    <cellStyle name="40 % - Accent1 7" xfId="9577"/>
    <cellStyle name="40 % - Accent1 8" xfId="9578"/>
    <cellStyle name="40 % - Accent1 9" xfId="9579"/>
    <cellStyle name="40 % - Accent2" xfId="511"/>
    <cellStyle name="40 % - Accent2 10" xfId="9580"/>
    <cellStyle name="40 % - Accent2 2" xfId="512"/>
    <cellStyle name="40 % - Accent2 3" xfId="9581"/>
    <cellStyle name="40 % - Accent2 4" xfId="9582"/>
    <cellStyle name="40 % - Accent2 5" xfId="9583"/>
    <cellStyle name="40 % - Accent2 6" xfId="9584"/>
    <cellStyle name="40 % - Accent2 7" xfId="9585"/>
    <cellStyle name="40 % - Accent2 8" xfId="9586"/>
    <cellStyle name="40 % - Accent2 9" xfId="9587"/>
    <cellStyle name="40 % - Accent3" xfId="513"/>
    <cellStyle name="40 % - Accent3 10" xfId="9588"/>
    <cellStyle name="40 % - Accent3 2" xfId="514"/>
    <cellStyle name="40 % - Accent3 3" xfId="9589"/>
    <cellStyle name="40 % - Accent3 4" xfId="9590"/>
    <cellStyle name="40 % - Accent3 5" xfId="9591"/>
    <cellStyle name="40 % - Accent3 6" xfId="9592"/>
    <cellStyle name="40 % - Accent3 7" xfId="9593"/>
    <cellStyle name="40 % - Accent3 8" xfId="9594"/>
    <cellStyle name="40 % - Accent3 9" xfId="9595"/>
    <cellStyle name="40 % - Accent4" xfId="515"/>
    <cellStyle name="40 % - Accent4 10" xfId="9596"/>
    <cellStyle name="40 % - Accent4 2" xfId="516"/>
    <cellStyle name="40 % - Accent4 3" xfId="9597"/>
    <cellStyle name="40 % - Accent4 4" xfId="9598"/>
    <cellStyle name="40 % - Accent4 5" xfId="9599"/>
    <cellStyle name="40 % - Accent4 6" xfId="9600"/>
    <cellStyle name="40 % - Accent4 7" xfId="9601"/>
    <cellStyle name="40 % - Accent4 8" xfId="9602"/>
    <cellStyle name="40 % - Accent4 9" xfId="9603"/>
    <cellStyle name="40 % - Accent5" xfId="517"/>
    <cellStyle name="40 % - Accent5 10" xfId="9604"/>
    <cellStyle name="40 % - Accent5 2" xfId="518"/>
    <cellStyle name="40 % - Accent5 3" xfId="9605"/>
    <cellStyle name="40 % - Accent5 4" xfId="9606"/>
    <cellStyle name="40 % - Accent5 5" xfId="9607"/>
    <cellStyle name="40 % - Accent5 6" xfId="9608"/>
    <cellStyle name="40 % - Accent5 7" xfId="9609"/>
    <cellStyle name="40 % - Accent5 8" xfId="9610"/>
    <cellStyle name="40 % - Accent5 9" xfId="9611"/>
    <cellStyle name="40 % - Accent6" xfId="519"/>
    <cellStyle name="40 % - Accent6 10" xfId="9612"/>
    <cellStyle name="40 % - Accent6 2" xfId="520"/>
    <cellStyle name="40 % - Accent6 3" xfId="9613"/>
    <cellStyle name="40 % - Accent6 4" xfId="9614"/>
    <cellStyle name="40 % - Accent6 5" xfId="9615"/>
    <cellStyle name="40 % - Accent6 6" xfId="9616"/>
    <cellStyle name="40 % - Accent6 7" xfId="9617"/>
    <cellStyle name="40 % - Accent6 8" xfId="9618"/>
    <cellStyle name="40 % - Accent6 9" xfId="9619"/>
    <cellStyle name="40% - Accent1 10" xfId="521"/>
    <cellStyle name="40% - Accent1 10 2" xfId="522"/>
    <cellStyle name="40% - Accent1 10 3" xfId="523"/>
    <cellStyle name="40% - Accent1 10 3 2" xfId="9620"/>
    <cellStyle name="40% - Accent1 11" xfId="524"/>
    <cellStyle name="40% - Accent1 11 2" xfId="525"/>
    <cellStyle name="40% - Accent1 11 3" xfId="526"/>
    <cellStyle name="40% - Accent1 11 4" xfId="9621"/>
    <cellStyle name="40% - Accent1 12" xfId="527"/>
    <cellStyle name="40% - Accent1 12 2" xfId="528"/>
    <cellStyle name="40% - Accent1 12 3" xfId="529"/>
    <cellStyle name="40% - Accent1 12 4" xfId="9622"/>
    <cellStyle name="40% - Accent1 13" xfId="530"/>
    <cellStyle name="40% - Accent1 13 2" xfId="531"/>
    <cellStyle name="40% - Accent1 13 3" xfId="532"/>
    <cellStyle name="40% - Accent1 13 4" xfId="9623"/>
    <cellStyle name="40% - Accent1 14" xfId="533"/>
    <cellStyle name="40% - Accent1 14 2" xfId="534"/>
    <cellStyle name="40% - Accent1 14 3" xfId="535"/>
    <cellStyle name="40% - Accent1 14 4" xfId="9624"/>
    <cellStyle name="40% - Accent1 15" xfId="536"/>
    <cellStyle name="40% - Accent1 15 2" xfId="537"/>
    <cellStyle name="40% - Accent1 15 3" xfId="538"/>
    <cellStyle name="40% - Accent1 15 3 2" xfId="9625"/>
    <cellStyle name="40% - Accent1 16" xfId="539"/>
    <cellStyle name="40% - Accent1 16 2" xfId="540"/>
    <cellStyle name="40% - Accent1 16 3" xfId="541"/>
    <cellStyle name="40% - Accent1 16 3 2" xfId="9626"/>
    <cellStyle name="40% - Accent1 17" xfId="542"/>
    <cellStyle name="40% - Accent1 17 2" xfId="543"/>
    <cellStyle name="40% - Accent1 17 3" xfId="544"/>
    <cellStyle name="40% - Accent1 17 3 2" xfId="9627"/>
    <cellStyle name="40% - Accent1 18" xfId="545"/>
    <cellStyle name="40% - Accent1 18 2" xfId="9628"/>
    <cellStyle name="40% - Accent1 18 3" xfId="9629"/>
    <cellStyle name="40% - Accent1 19" xfId="546"/>
    <cellStyle name="40% - Accent1 19 2" xfId="9630"/>
    <cellStyle name="40% - Accent1 19 3" xfId="9631"/>
    <cellStyle name="40% - Accent1 2" xfId="547"/>
    <cellStyle name="40% - Accent1 2 10" xfId="548"/>
    <cellStyle name="40% - Accent1 2 10 2" xfId="9632"/>
    <cellStyle name="40% - Accent1 2 11" xfId="549"/>
    <cellStyle name="40% - Accent1 2 11 2" xfId="9633"/>
    <cellStyle name="40% - Accent1 2 12" xfId="550"/>
    <cellStyle name="40% - Accent1 2 12 2" xfId="9634"/>
    <cellStyle name="40% - Accent1 2 13" xfId="551"/>
    <cellStyle name="40% - Accent1 2 13 2" xfId="9635"/>
    <cellStyle name="40% - Accent1 2 14" xfId="552"/>
    <cellStyle name="40% - Accent1 2 14 2" xfId="9636"/>
    <cellStyle name="40% - Accent1 2 15" xfId="553"/>
    <cellStyle name="40% - Accent1 2 15 2" xfId="9637"/>
    <cellStyle name="40% - Accent1 2 16" xfId="554"/>
    <cellStyle name="40% - Accent1 2 16 2" xfId="9638"/>
    <cellStyle name="40% - Accent1 2 17" xfId="555"/>
    <cellStyle name="40% - Accent1 2 17 2" xfId="9639"/>
    <cellStyle name="40% - Accent1 2 18" xfId="556"/>
    <cellStyle name="40% - Accent1 2 18 2" xfId="9640"/>
    <cellStyle name="40% - Accent1 2 19" xfId="9641"/>
    <cellStyle name="40% - Accent1 2 19 2" xfId="9642"/>
    <cellStyle name="40% - Accent1 2 2" xfId="557"/>
    <cellStyle name="40% - Accent1 2 2 10" xfId="9643"/>
    <cellStyle name="40% - Accent1 2 2 10 2" xfId="9644"/>
    <cellStyle name="40% - Accent1 2 2 11" xfId="9645"/>
    <cellStyle name="40% - Accent1 2 2 11 2" xfId="9646"/>
    <cellStyle name="40% - Accent1 2 2 12" xfId="9647"/>
    <cellStyle name="40% - Accent1 2 2 12 2" xfId="9648"/>
    <cellStyle name="40% - Accent1 2 2 13" xfId="9649"/>
    <cellStyle name="40% - Accent1 2 2 13 2" xfId="9650"/>
    <cellStyle name="40% - Accent1 2 2 14" xfId="9651"/>
    <cellStyle name="40% - Accent1 2 2 14 2" xfId="9652"/>
    <cellStyle name="40% - Accent1 2 2 15" xfId="9653"/>
    <cellStyle name="40% - Accent1 2 2 15 2" xfId="9654"/>
    <cellStyle name="40% - Accent1 2 2 16" xfId="9655"/>
    <cellStyle name="40% - Accent1 2 2 17" xfId="9656"/>
    <cellStyle name="40% - Accent1 2 2 2" xfId="9657"/>
    <cellStyle name="40% - Accent1 2 2 2 10" xfId="9658"/>
    <cellStyle name="40% - Accent1 2 2 2 11" xfId="9659"/>
    <cellStyle name="40% - Accent1 2 2 2 12" xfId="9660"/>
    <cellStyle name="40% - Accent1 2 2 2 13" xfId="9661"/>
    <cellStyle name="40% - Accent1 2 2 2 14" xfId="9662"/>
    <cellStyle name="40% - Accent1 2 2 2 15" xfId="9663"/>
    <cellStyle name="40% - Accent1 2 2 2 2" xfId="9664"/>
    <cellStyle name="40% - Accent1 2 2 2 2 2" xfId="9665"/>
    <cellStyle name="40% - Accent1 2 2 2 2 3" xfId="9666"/>
    <cellStyle name="40% - Accent1 2 2 2 3" xfId="9667"/>
    <cellStyle name="40% - Accent1 2 2 2 4" xfId="9668"/>
    <cellStyle name="40% - Accent1 2 2 2 5" xfId="9669"/>
    <cellStyle name="40% - Accent1 2 2 2 6" xfId="9670"/>
    <cellStyle name="40% - Accent1 2 2 2 7" xfId="9671"/>
    <cellStyle name="40% - Accent1 2 2 2 8" xfId="9672"/>
    <cellStyle name="40% - Accent1 2 2 2 9" xfId="9673"/>
    <cellStyle name="40% - Accent1 2 2 3" xfId="9674"/>
    <cellStyle name="40% - Accent1 2 2 3 2" xfId="9675"/>
    <cellStyle name="40% - Accent1 2 2 4" xfId="9676"/>
    <cellStyle name="40% - Accent1 2 2 4 2" xfId="9677"/>
    <cellStyle name="40% - Accent1 2 2 5" xfId="9678"/>
    <cellStyle name="40% - Accent1 2 2 5 2" xfId="9679"/>
    <cellStyle name="40% - Accent1 2 2 6" xfId="9680"/>
    <cellStyle name="40% - Accent1 2 2 6 2" xfId="9681"/>
    <cellStyle name="40% - Accent1 2 2 7" xfId="9682"/>
    <cellStyle name="40% - Accent1 2 2 7 2" xfId="9683"/>
    <cellStyle name="40% - Accent1 2 2 8" xfId="9684"/>
    <cellStyle name="40% - Accent1 2 2 8 2" xfId="9685"/>
    <cellStyle name="40% - Accent1 2 2 9" xfId="9686"/>
    <cellStyle name="40% - Accent1 2 2 9 2" xfId="9687"/>
    <cellStyle name="40% - Accent1 2 20" xfId="9688"/>
    <cellStyle name="40% - Accent1 2 20 2" xfId="9689"/>
    <cellStyle name="40% - Accent1 2 21" xfId="9690"/>
    <cellStyle name="40% - Accent1 2 21 2" xfId="9691"/>
    <cellStyle name="40% - Accent1 2 22" xfId="9692"/>
    <cellStyle name="40% - Accent1 2 22 2" xfId="9693"/>
    <cellStyle name="40% - Accent1 2 23" xfId="9694"/>
    <cellStyle name="40% - Accent1 2 23 2" xfId="9695"/>
    <cellStyle name="40% - Accent1 2 24" xfId="9696"/>
    <cellStyle name="40% - Accent1 2 24 2" xfId="9697"/>
    <cellStyle name="40% - Accent1 2 25" xfId="9698"/>
    <cellStyle name="40% - Accent1 2 26" xfId="9699"/>
    <cellStyle name="40% - Accent1 2 27" xfId="9700"/>
    <cellStyle name="40% - Accent1 2 3" xfId="558"/>
    <cellStyle name="40% - Accent1 2 3 2" xfId="9701"/>
    <cellStyle name="40% - Accent1 2 4" xfId="559"/>
    <cellStyle name="40% - Accent1 2 4 2" xfId="9702"/>
    <cellStyle name="40% - Accent1 2 5" xfId="560"/>
    <cellStyle name="40% - Accent1 2 5 2" xfId="9703"/>
    <cellStyle name="40% - Accent1 2 5 3" xfId="9704"/>
    <cellStyle name="40% - Accent1 2 6" xfId="561"/>
    <cellStyle name="40% - Accent1 2 6 2" xfId="9705"/>
    <cellStyle name="40% - Accent1 2 7" xfId="562"/>
    <cellStyle name="40% - Accent1 2 7 2" xfId="9706"/>
    <cellStyle name="40% - Accent1 2 8" xfId="563"/>
    <cellStyle name="40% - Accent1 2 8 2" xfId="9707"/>
    <cellStyle name="40% - Accent1 2 9" xfId="564"/>
    <cellStyle name="40% - Accent1 2 9 2" xfId="9708"/>
    <cellStyle name="40% - Accent1 20" xfId="9709"/>
    <cellStyle name="40% - Accent1 20 10" xfId="9710"/>
    <cellStyle name="40% - Accent1 20 11" xfId="9711"/>
    <cellStyle name="40% - Accent1 20 2" xfId="9712"/>
    <cellStyle name="40% - Accent1 20 3" xfId="9713"/>
    <cellStyle name="40% - Accent1 20 4" xfId="9714"/>
    <cellStyle name="40% - Accent1 20 5" xfId="9715"/>
    <cellStyle name="40% - Accent1 20 6" xfId="9716"/>
    <cellStyle name="40% - Accent1 20 7" xfId="9717"/>
    <cellStyle name="40% - Accent1 20 8" xfId="9718"/>
    <cellStyle name="40% - Accent1 20 9" xfId="9719"/>
    <cellStyle name="40% - Accent1 21" xfId="9720"/>
    <cellStyle name="40% - Accent1 21 10" xfId="9721"/>
    <cellStyle name="40% - Accent1 21 11" xfId="9722"/>
    <cellStyle name="40% - Accent1 21 12" xfId="9723"/>
    <cellStyle name="40% - Accent1 21 13" xfId="9724"/>
    <cellStyle name="40% - Accent1 21 14" xfId="9725"/>
    <cellStyle name="40% - Accent1 21 15" xfId="9726"/>
    <cellStyle name="40% - Accent1 21 16" xfId="9727"/>
    <cellStyle name="40% - Accent1 21 17" xfId="9728"/>
    <cellStyle name="40% - Accent1 21 2" xfId="9729"/>
    <cellStyle name="40% - Accent1 21 3" xfId="9730"/>
    <cellStyle name="40% - Accent1 21 4" xfId="9731"/>
    <cellStyle name="40% - Accent1 21 5" xfId="9732"/>
    <cellStyle name="40% - Accent1 21 6" xfId="9733"/>
    <cellStyle name="40% - Accent1 21 7" xfId="9734"/>
    <cellStyle name="40% - Accent1 21 8" xfId="9735"/>
    <cellStyle name="40% - Accent1 21 9" xfId="9736"/>
    <cellStyle name="40% - Accent1 22" xfId="9737"/>
    <cellStyle name="40% - Accent1 22 10" xfId="9738"/>
    <cellStyle name="40% - Accent1 22 11" xfId="9739"/>
    <cellStyle name="40% - Accent1 22 12" xfId="9740"/>
    <cellStyle name="40% - Accent1 22 13" xfId="9741"/>
    <cellStyle name="40% - Accent1 22 14" xfId="9742"/>
    <cellStyle name="40% - Accent1 22 15" xfId="9743"/>
    <cellStyle name="40% - Accent1 22 16" xfId="9744"/>
    <cellStyle name="40% - Accent1 22 17" xfId="9745"/>
    <cellStyle name="40% - Accent1 22 2" xfId="9746"/>
    <cellStyle name="40% - Accent1 22 3" xfId="9747"/>
    <cellStyle name="40% - Accent1 22 4" xfId="9748"/>
    <cellStyle name="40% - Accent1 22 5" xfId="9749"/>
    <cellStyle name="40% - Accent1 22 6" xfId="9750"/>
    <cellStyle name="40% - Accent1 22 7" xfId="9751"/>
    <cellStyle name="40% - Accent1 22 8" xfId="9752"/>
    <cellStyle name="40% - Accent1 22 9" xfId="9753"/>
    <cellStyle name="40% - Accent1 23" xfId="9754"/>
    <cellStyle name="40% - Accent1 23 2" xfId="9755"/>
    <cellStyle name="40% - Accent1 24" xfId="9756"/>
    <cellStyle name="40% - Accent1 24 2" xfId="9757"/>
    <cellStyle name="40% - Accent1 25" xfId="9758"/>
    <cellStyle name="40% - Accent1 25 2" xfId="9759"/>
    <cellStyle name="40% - Accent1 26" xfId="9760"/>
    <cellStyle name="40% - Accent1 3" xfId="565"/>
    <cellStyle name="40% - Accent1 3 2" xfId="566"/>
    <cellStyle name="40% - Accent1 3 2 2" xfId="9761"/>
    <cellStyle name="40% - Accent1 3 3" xfId="567"/>
    <cellStyle name="40% - Accent1 3 3 2" xfId="9762"/>
    <cellStyle name="40% - Accent1 3 4" xfId="9763"/>
    <cellStyle name="40% - Accent1 4" xfId="568"/>
    <cellStyle name="40% - Accent1 4 2" xfId="569"/>
    <cellStyle name="40% - Accent1 4 2 2" xfId="9764"/>
    <cellStyle name="40% - Accent1 4 3" xfId="570"/>
    <cellStyle name="40% - Accent1 4 4" xfId="9765"/>
    <cellStyle name="40% - Accent1 4 5" xfId="9766"/>
    <cellStyle name="40% - Accent1 5" xfId="571"/>
    <cellStyle name="40% - Accent1 5 2" xfId="572"/>
    <cellStyle name="40% - Accent1 5 2 2" xfId="9767"/>
    <cellStyle name="40% - Accent1 5 3" xfId="573"/>
    <cellStyle name="40% - Accent1 5 4" xfId="9768"/>
    <cellStyle name="40% - Accent1 5 5" xfId="9769"/>
    <cellStyle name="40% - Accent1 6" xfId="574"/>
    <cellStyle name="40% - Accent1 6 2" xfId="575"/>
    <cellStyle name="40% - Accent1 6 2 2" xfId="9770"/>
    <cellStyle name="40% - Accent1 6 3" xfId="576"/>
    <cellStyle name="40% - Accent1 6 4" xfId="9771"/>
    <cellStyle name="40% - Accent1 6 5" xfId="9772"/>
    <cellStyle name="40% - Accent1 7" xfId="577"/>
    <cellStyle name="40% - Accent1 7 2" xfId="578"/>
    <cellStyle name="40% - Accent1 7 3" xfId="579"/>
    <cellStyle name="40% - Accent1 7 4" xfId="9773"/>
    <cellStyle name="40% - Accent1 8" xfId="580"/>
    <cellStyle name="40% - Accent1 8 2" xfId="581"/>
    <cellStyle name="40% - Accent1 8 3" xfId="582"/>
    <cellStyle name="40% - Accent1 8 4" xfId="9774"/>
    <cellStyle name="40% - Accent1 8 5" xfId="9775"/>
    <cellStyle name="40% - Accent1 8 6" xfId="9776"/>
    <cellStyle name="40% - Accent1 9" xfId="583"/>
    <cellStyle name="40% - Accent1 9 2" xfId="584"/>
    <cellStyle name="40% - Accent1 9 3" xfId="585"/>
    <cellStyle name="40% - Accent1 9 3 2" xfId="9777"/>
    <cellStyle name="40% - Accent2 10" xfId="586"/>
    <cellStyle name="40% - Accent2 10 2" xfId="587"/>
    <cellStyle name="40% - Accent2 10 3" xfId="588"/>
    <cellStyle name="40% - Accent2 10 3 2" xfId="9778"/>
    <cellStyle name="40% - Accent2 11" xfId="589"/>
    <cellStyle name="40% - Accent2 11 2" xfId="590"/>
    <cellStyle name="40% - Accent2 11 3" xfId="591"/>
    <cellStyle name="40% - Accent2 11 4" xfId="9779"/>
    <cellStyle name="40% - Accent2 12" xfId="592"/>
    <cellStyle name="40% - Accent2 12 2" xfId="593"/>
    <cellStyle name="40% - Accent2 12 3" xfId="594"/>
    <cellStyle name="40% - Accent2 12 4" xfId="9780"/>
    <cellStyle name="40% - Accent2 13" xfId="595"/>
    <cellStyle name="40% - Accent2 13 2" xfId="596"/>
    <cellStyle name="40% - Accent2 13 3" xfId="597"/>
    <cellStyle name="40% - Accent2 13 4" xfId="9781"/>
    <cellStyle name="40% - Accent2 14" xfId="598"/>
    <cellStyle name="40% - Accent2 14 2" xfId="599"/>
    <cellStyle name="40% - Accent2 14 3" xfId="600"/>
    <cellStyle name="40% - Accent2 14 4" xfId="9782"/>
    <cellStyle name="40% - Accent2 15" xfId="601"/>
    <cellStyle name="40% - Accent2 15 2" xfId="602"/>
    <cellStyle name="40% - Accent2 15 3" xfId="603"/>
    <cellStyle name="40% - Accent2 15 3 2" xfId="9783"/>
    <cellStyle name="40% - Accent2 16" xfId="604"/>
    <cellStyle name="40% - Accent2 16 2" xfId="605"/>
    <cellStyle name="40% - Accent2 16 3" xfId="606"/>
    <cellStyle name="40% - Accent2 16 3 2" xfId="9784"/>
    <cellStyle name="40% - Accent2 17" xfId="607"/>
    <cellStyle name="40% - Accent2 17 2" xfId="608"/>
    <cellStyle name="40% - Accent2 17 3" xfId="609"/>
    <cellStyle name="40% - Accent2 17 3 2" xfId="9785"/>
    <cellStyle name="40% - Accent2 18" xfId="610"/>
    <cellStyle name="40% - Accent2 18 2" xfId="9786"/>
    <cellStyle name="40% - Accent2 18 3" xfId="9787"/>
    <cellStyle name="40% - Accent2 19" xfId="611"/>
    <cellStyle name="40% - Accent2 19 2" xfId="9788"/>
    <cellStyle name="40% - Accent2 19 3" xfId="9789"/>
    <cellStyle name="40% - Accent2 2" xfId="612"/>
    <cellStyle name="40% - Accent2 2 10" xfId="613"/>
    <cellStyle name="40% - Accent2 2 10 2" xfId="9790"/>
    <cellStyle name="40% - Accent2 2 11" xfId="614"/>
    <cellStyle name="40% - Accent2 2 11 2" xfId="9791"/>
    <cellStyle name="40% - Accent2 2 12" xfId="615"/>
    <cellStyle name="40% - Accent2 2 12 2" xfId="9792"/>
    <cellStyle name="40% - Accent2 2 13" xfId="616"/>
    <cellStyle name="40% - Accent2 2 13 2" xfId="9793"/>
    <cellStyle name="40% - Accent2 2 14" xfId="617"/>
    <cellStyle name="40% - Accent2 2 14 2" xfId="9794"/>
    <cellStyle name="40% - Accent2 2 15" xfId="618"/>
    <cellStyle name="40% - Accent2 2 15 2" xfId="9795"/>
    <cellStyle name="40% - Accent2 2 16" xfId="619"/>
    <cellStyle name="40% - Accent2 2 16 2" xfId="9796"/>
    <cellStyle name="40% - Accent2 2 17" xfId="620"/>
    <cellStyle name="40% - Accent2 2 17 2" xfId="9797"/>
    <cellStyle name="40% - Accent2 2 18" xfId="621"/>
    <cellStyle name="40% - Accent2 2 18 2" xfId="9798"/>
    <cellStyle name="40% - Accent2 2 19" xfId="9799"/>
    <cellStyle name="40% - Accent2 2 19 2" xfId="9800"/>
    <cellStyle name="40% - Accent2 2 2" xfId="622"/>
    <cellStyle name="40% - Accent2 2 2 10" xfId="9801"/>
    <cellStyle name="40% - Accent2 2 2 10 2" xfId="9802"/>
    <cellStyle name="40% - Accent2 2 2 11" xfId="9803"/>
    <cellStyle name="40% - Accent2 2 2 11 2" xfId="9804"/>
    <cellStyle name="40% - Accent2 2 2 12" xfId="9805"/>
    <cellStyle name="40% - Accent2 2 2 12 2" xfId="9806"/>
    <cellStyle name="40% - Accent2 2 2 13" xfId="9807"/>
    <cellStyle name="40% - Accent2 2 2 13 2" xfId="9808"/>
    <cellStyle name="40% - Accent2 2 2 14" xfId="9809"/>
    <cellStyle name="40% - Accent2 2 2 14 2" xfId="9810"/>
    <cellStyle name="40% - Accent2 2 2 15" xfId="9811"/>
    <cellStyle name="40% - Accent2 2 2 15 2" xfId="9812"/>
    <cellStyle name="40% - Accent2 2 2 16" xfId="9813"/>
    <cellStyle name="40% - Accent2 2 2 17" xfId="9814"/>
    <cellStyle name="40% - Accent2 2 2 2" xfId="9815"/>
    <cellStyle name="40% - Accent2 2 2 2 10" xfId="9816"/>
    <cellStyle name="40% - Accent2 2 2 2 11" xfId="9817"/>
    <cellStyle name="40% - Accent2 2 2 2 12" xfId="9818"/>
    <cellStyle name="40% - Accent2 2 2 2 13" xfId="9819"/>
    <cellStyle name="40% - Accent2 2 2 2 14" xfId="9820"/>
    <cellStyle name="40% - Accent2 2 2 2 15" xfId="9821"/>
    <cellStyle name="40% - Accent2 2 2 2 2" xfId="9822"/>
    <cellStyle name="40% - Accent2 2 2 2 2 2" xfId="9823"/>
    <cellStyle name="40% - Accent2 2 2 2 2 3" xfId="9824"/>
    <cellStyle name="40% - Accent2 2 2 2 3" xfId="9825"/>
    <cellStyle name="40% - Accent2 2 2 2 4" xfId="9826"/>
    <cellStyle name="40% - Accent2 2 2 2 5" xfId="9827"/>
    <cellStyle name="40% - Accent2 2 2 2 6" xfId="9828"/>
    <cellStyle name="40% - Accent2 2 2 2 7" xfId="9829"/>
    <cellStyle name="40% - Accent2 2 2 2 8" xfId="9830"/>
    <cellStyle name="40% - Accent2 2 2 2 9" xfId="9831"/>
    <cellStyle name="40% - Accent2 2 2 3" xfId="9832"/>
    <cellStyle name="40% - Accent2 2 2 3 2" xfId="9833"/>
    <cellStyle name="40% - Accent2 2 2 4" xfId="9834"/>
    <cellStyle name="40% - Accent2 2 2 4 2" xfId="9835"/>
    <cellStyle name="40% - Accent2 2 2 5" xfId="9836"/>
    <cellStyle name="40% - Accent2 2 2 5 2" xfId="9837"/>
    <cellStyle name="40% - Accent2 2 2 6" xfId="9838"/>
    <cellStyle name="40% - Accent2 2 2 6 2" xfId="9839"/>
    <cellStyle name="40% - Accent2 2 2 7" xfId="9840"/>
    <cellStyle name="40% - Accent2 2 2 7 2" xfId="9841"/>
    <cellStyle name="40% - Accent2 2 2 8" xfId="9842"/>
    <cellStyle name="40% - Accent2 2 2 8 2" xfId="9843"/>
    <cellStyle name="40% - Accent2 2 2 9" xfId="9844"/>
    <cellStyle name="40% - Accent2 2 2 9 2" xfId="9845"/>
    <cellStyle name="40% - Accent2 2 20" xfId="9846"/>
    <cellStyle name="40% - Accent2 2 20 2" xfId="9847"/>
    <cellStyle name="40% - Accent2 2 21" xfId="9848"/>
    <cellStyle name="40% - Accent2 2 21 2" xfId="9849"/>
    <cellStyle name="40% - Accent2 2 22" xfId="9850"/>
    <cellStyle name="40% - Accent2 2 22 2" xfId="9851"/>
    <cellStyle name="40% - Accent2 2 23" xfId="9852"/>
    <cellStyle name="40% - Accent2 2 23 2" xfId="9853"/>
    <cellStyle name="40% - Accent2 2 24" xfId="9854"/>
    <cellStyle name="40% - Accent2 2 24 2" xfId="9855"/>
    <cellStyle name="40% - Accent2 2 25" xfId="9856"/>
    <cellStyle name="40% - Accent2 2 26" xfId="9857"/>
    <cellStyle name="40% - Accent2 2 27" xfId="9858"/>
    <cellStyle name="40% - Accent2 2 3" xfId="623"/>
    <cellStyle name="40% - Accent2 2 3 2" xfId="9859"/>
    <cellStyle name="40% - Accent2 2 4" xfId="624"/>
    <cellStyle name="40% - Accent2 2 4 2" xfId="9860"/>
    <cellStyle name="40% - Accent2 2 5" xfId="625"/>
    <cellStyle name="40% - Accent2 2 5 2" xfId="9861"/>
    <cellStyle name="40% - Accent2 2 5 3" xfId="9862"/>
    <cellStyle name="40% - Accent2 2 6" xfId="626"/>
    <cellStyle name="40% - Accent2 2 6 2" xfId="9863"/>
    <cellStyle name="40% - Accent2 2 7" xfId="627"/>
    <cellStyle name="40% - Accent2 2 7 2" xfId="9864"/>
    <cellStyle name="40% - Accent2 2 8" xfId="628"/>
    <cellStyle name="40% - Accent2 2 8 2" xfId="9865"/>
    <cellStyle name="40% - Accent2 2 9" xfId="629"/>
    <cellStyle name="40% - Accent2 2 9 2" xfId="9866"/>
    <cellStyle name="40% - Accent2 20" xfId="9867"/>
    <cellStyle name="40% - Accent2 20 10" xfId="9868"/>
    <cellStyle name="40% - Accent2 20 11" xfId="9869"/>
    <cellStyle name="40% - Accent2 20 2" xfId="9870"/>
    <cellStyle name="40% - Accent2 20 3" xfId="9871"/>
    <cellStyle name="40% - Accent2 20 4" xfId="9872"/>
    <cellStyle name="40% - Accent2 20 5" xfId="9873"/>
    <cellStyle name="40% - Accent2 20 6" xfId="9874"/>
    <cellStyle name="40% - Accent2 20 7" xfId="9875"/>
    <cellStyle name="40% - Accent2 20 8" xfId="9876"/>
    <cellStyle name="40% - Accent2 20 9" xfId="9877"/>
    <cellStyle name="40% - Accent2 21" xfId="9878"/>
    <cellStyle name="40% - Accent2 21 10" xfId="9879"/>
    <cellStyle name="40% - Accent2 21 11" xfId="9880"/>
    <cellStyle name="40% - Accent2 21 12" xfId="9881"/>
    <cellStyle name="40% - Accent2 21 13" xfId="9882"/>
    <cellStyle name="40% - Accent2 21 14" xfId="9883"/>
    <cellStyle name="40% - Accent2 21 15" xfId="9884"/>
    <cellStyle name="40% - Accent2 21 16" xfId="9885"/>
    <cellStyle name="40% - Accent2 21 17" xfId="9886"/>
    <cellStyle name="40% - Accent2 21 2" xfId="9887"/>
    <cellStyle name="40% - Accent2 21 3" xfId="9888"/>
    <cellStyle name="40% - Accent2 21 4" xfId="9889"/>
    <cellStyle name="40% - Accent2 21 5" xfId="9890"/>
    <cellStyle name="40% - Accent2 21 6" xfId="9891"/>
    <cellStyle name="40% - Accent2 21 7" xfId="9892"/>
    <cellStyle name="40% - Accent2 21 8" xfId="9893"/>
    <cellStyle name="40% - Accent2 21 9" xfId="9894"/>
    <cellStyle name="40% - Accent2 22" xfId="9895"/>
    <cellStyle name="40% - Accent2 22 10" xfId="9896"/>
    <cellStyle name="40% - Accent2 22 11" xfId="9897"/>
    <cellStyle name="40% - Accent2 22 12" xfId="9898"/>
    <cellStyle name="40% - Accent2 22 13" xfId="9899"/>
    <cellStyle name="40% - Accent2 22 14" xfId="9900"/>
    <cellStyle name="40% - Accent2 22 15" xfId="9901"/>
    <cellStyle name="40% - Accent2 22 16" xfId="9902"/>
    <cellStyle name="40% - Accent2 22 17" xfId="9903"/>
    <cellStyle name="40% - Accent2 22 2" xfId="9904"/>
    <cellStyle name="40% - Accent2 22 3" xfId="9905"/>
    <cellStyle name="40% - Accent2 22 4" xfId="9906"/>
    <cellStyle name="40% - Accent2 22 5" xfId="9907"/>
    <cellStyle name="40% - Accent2 22 6" xfId="9908"/>
    <cellStyle name="40% - Accent2 22 7" xfId="9909"/>
    <cellStyle name="40% - Accent2 22 8" xfId="9910"/>
    <cellStyle name="40% - Accent2 22 9" xfId="9911"/>
    <cellStyle name="40% - Accent2 23" xfId="9912"/>
    <cellStyle name="40% - Accent2 23 2" xfId="9913"/>
    <cellStyle name="40% - Accent2 24" xfId="9914"/>
    <cellStyle name="40% - Accent2 24 2" xfId="9915"/>
    <cellStyle name="40% - Accent2 25" xfId="9916"/>
    <cellStyle name="40% - Accent2 25 2" xfId="9917"/>
    <cellStyle name="40% - Accent2 26" xfId="9918"/>
    <cellStyle name="40% - Accent2 3" xfId="630"/>
    <cellStyle name="40% - Accent2 3 2" xfId="631"/>
    <cellStyle name="40% - Accent2 3 2 2" xfId="9919"/>
    <cellStyle name="40% - Accent2 3 3" xfId="632"/>
    <cellStyle name="40% - Accent2 3 3 2" xfId="9920"/>
    <cellStyle name="40% - Accent2 3 4" xfId="9921"/>
    <cellStyle name="40% - Accent2 4" xfId="633"/>
    <cellStyle name="40% - Accent2 4 2" xfId="634"/>
    <cellStyle name="40% - Accent2 4 2 2" xfId="9922"/>
    <cellStyle name="40% - Accent2 4 3" xfId="635"/>
    <cellStyle name="40% - Accent2 4 4" xfId="9923"/>
    <cellStyle name="40% - Accent2 4 5" xfId="9924"/>
    <cellStyle name="40% - Accent2 5" xfId="636"/>
    <cellStyle name="40% - Accent2 5 2" xfId="637"/>
    <cellStyle name="40% - Accent2 5 2 2" xfId="9925"/>
    <cellStyle name="40% - Accent2 5 3" xfId="638"/>
    <cellStyle name="40% - Accent2 5 4" xfId="9926"/>
    <cellStyle name="40% - Accent2 5 5" xfId="9927"/>
    <cellStyle name="40% - Accent2 6" xfId="639"/>
    <cellStyle name="40% - Accent2 6 2" xfId="640"/>
    <cellStyle name="40% - Accent2 6 2 2" xfId="9928"/>
    <cellStyle name="40% - Accent2 6 3" xfId="641"/>
    <cellStyle name="40% - Accent2 6 4" xfId="9929"/>
    <cellStyle name="40% - Accent2 6 5" xfId="9930"/>
    <cellStyle name="40% - Accent2 7" xfId="642"/>
    <cellStyle name="40% - Accent2 7 2" xfId="643"/>
    <cellStyle name="40% - Accent2 7 3" xfId="644"/>
    <cellStyle name="40% - Accent2 7 4" xfId="9931"/>
    <cellStyle name="40% - Accent2 8" xfId="645"/>
    <cellStyle name="40% - Accent2 8 2" xfId="646"/>
    <cellStyle name="40% - Accent2 8 3" xfId="647"/>
    <cellStyle name="40% - Accent2 8 4" xfId="9932"/>
    <cellStyle name="40% - Accent2 8 5" xfId="9933"/>
    <cellStyle name="40% - Accent2 8 6" xfId="9934"/>
    <cellStyle name="40% - Accent2 9" xfId="648"/>
    <cellStyle name="40% - Accent2 9 2" xfId="649"/>
    <cellStyle name="40% - Accent2 9 3" xfId="650"/>
    <cellStyle name="40% - Accent2 9 3 2" xfId="9935"/>
    <cellStyle name="40% - Accent3 10" xfId="651"/>
    <cellStyle name="40% - Accent3 10 2" xfId="652"/>
    <cellStyle name="40% - Accent3 10 3" xfId="653"/>
    <cellStyle name="40% - Accent3 10 3 2" xfId="9936"/>
    <cellStyle name="40% - Accent3 11" xfId="654"/>
    <cellStyle name="40% - Accent3 11 2" xfId="655"/>
    <cellStyle name="40% - Accent3 11 3" xfId="656"/>
    <cellStyle name="40% - Accent3 11 4" xfId="9937"/>
    <cellStyle name="40% - Accent3 12" xfId="657"/>
    <cellStyle name="40% - Accent3 12 2" xfId="658"/>
    <cellStyle name="40% - Accent3 12 3" xfId="659"/>
    <cellStyle name="40% - Accent3 12 4" xfId="9938"/>
    <cellStyle name="40% - Accent3 13" xfId="660"/>
    <cellStyle name="40% - Accent3 13 2" xfId="661"/>
    <cellStyle name="40% - Accent3 13 3" xfId="662"/>
    <cellStyle name="40% - Accent3 13 4" xfId="9939"/>
    <cellStyle name="40% - Accent3 14" xfId="663"/>
    <cellStyle name="40% - Accent3 14 2" xfId="664"/>
    <cellStyle name="40% - Accent3 14 3" xfId="665"/>
    <cellStyle name="40% - Accent3 14 4" xfId="9940"/>
    <cellStyle name="40% - Accent3 15" xfId="666"/>
    <cellStyle name="40% - Accent3 15 2" xfId="667"/>
    <cellStyle name="40% - Accent3 15 3" xfId="668"/>
    <cellStyle name="40% - Accent3 15 3 2" xfId="9941"/>
    <cellStyle name="40% - Accent3 16" xfId="669"/>
    <cellStyle name="40% - Accent3 16 2" xfId="670"/>
    <cellStyle name="40% - Accent3 16 3" xfId="671"/>
    <cellStyle name="40% - Accent3 16 3 2" xfId="9942"/>
    <cellStyle name="40% - Accent3 17" xfId="672"/>
    <cellStyle name="40% - Accent3 17 2" xfId="673"/>
    <cellStyle name="40% - Accent3 17 3" xfId="674"/>
    <cellStyle name="40% - Accent3 17 3 2" xfId="9943"/>
    <cellStyle name="40% - Accent3 18" xfId="675"/>
    <cellStyle name="40% - Accent3 18 2" xfId="9944"/>
    <cellStyle name="40% - Accent3 18 3" xfId="9945"/>
    <cellStyle name="40% - Accent3 19" xfId="676"/>
    <cellStyle name="40% - Accent3 19 2" xfId="9946"/>
    <cellStyle name="40% - Accent3 19 3" xfId="9947"/>
    <cellStyle name="40% - Accent3 2" xfId="677"/>
    <cellStyle name="40% - Accent3 2 10" xfId="678"/>
    <cellStyle name="40% - Accent3 2 10 2" xfId="9948"/>
    <cellStyle name="40% - Accent3 2 11" xfId="679"/>
    <cellStyle name="40% - Accent3 2 11 2" xfId="9949"/>
    <cellStyle name="40% - Accent3 2 12" xfId="680"/>
    <cellStyle name="40% - Accent3 2 12 2" xfId="9950"/>
    <cellStyle name="40% - Accent3 2 13" xfId="681"/>
    <cellStyle name="40% - Accent3 2 13 2" xfId="9951"/>
    <cellStyle name="40% - Accent3 2 14" xfId="682"/>
    <cellStyle name="40% - Accent3 2 14 2" xfId="9952"/>
    <cellStyle name="40% - Accent3 2 15" xfId="683"/>
    <cellStyle name="40% - Accent3 2 15 2" xfId="9953"/>
    <cellStyle name="40% - Accent3 2 16" xfId="684"/>
    <cellStyle name="40% - Accent3 2 16 2" xfId="9954"/>
    <cellStyle name="40% - Accent3 2 17" xfId="685"/>
    <cellStyle name="40% - Accent3 2 17 2" xfId="9955"/>
    <cellStyle name="40% - Accent3 2 18" xfId="686"/>
    <cellStyle name="40% - Accent3 2 18 2" xfId="9956"/>
    <cellStyle name="40% - Accent3 2 19" xfId="9957"/>
    <cellStyle name="40% - Accent3 2 19 2" xfId="9958"/>
    <cellStyle name="40% - Accent3 2 2" xfId="687"/>
    <cellStyle name="40% - Accent3 2 2 10" xfId="9959"/>
    <cellStyle name="40% - Accent3 2 2 10 2" xfId="9960"/>
    <cellStyle name="40% - Accent3 2 2 11" xfId="9961"/>
    <cellStyle name="40% - Accent3 2 2 11 2" xfId="9962"/>
    <cellStyle name="40% - Accent3 2 2 12" xfId="9963"/>
    <cellStyle name="40% - Accent3 2 2 12 2" xfId="9964"/>
    <cellStyle name="40% - Accent3 2 2 13" xfId="9965"/>
    <cellStyle name="40% - Accent3 2 2 13 2" xfId="9966"/>
    <cellStyle name="40% - Accent3 2 2 14" xfId="9967"/>
    <cellStyle name="40% - Accent3 2 2 14 2" xfId="9968"/>
    <cellStyle name="40% - Accent3 2 2 15" xfId="9969"/>
    <cellStyle name="40% - Accent3 2 2 15 2" xfId="9970"/>
    <cellStyle name="40% - Accent3 2 2 16" xfId="9971"/>
    <cellStyle name="40% - Accent3 2 2 17" xfId="9972"/>
    <cellStyle name="40% - Accent3 2 2 2" xfId="9973"/>
    <cellStyle name="40% - Accent3 2 2 2 10" xfId="9974"/>
    <cellStyle name="40% - Accent3 2 2 2 11" xfId="9975"/>
    <cellStyle name="40% - Accent3 2 2 2 12" xfId="9976"/>
    <cellStyle name="40% - Accent3 2 2 2 13" xfId="9977"/>
    <cellStyle name="40% - Accent3 2 2 2 14" xfId="9978"/>
    <cellStyle name="40% - Accent3 2 2 2 15" xfId="9979"/>
    <cellStyle name="40% - Accent3 2 2 2 2" xfId="9980"/>
    <cellStyle name="40% - Accent3 2 2 2 2 2" xfId="9981"/>
    <cellStyle name="40% - Accent3 2 2 2 2 3" xfId="9982"/>
    <cellStyle name="40% - Accent3 2 2 2 3" xfId="9983"/>
    <cellStyle name="40% - Accent3 2 2 2 4" xfId="9984"/>
    <cellStyle name="40% - Accent3 2 2 2 5" xfId="9985"/>
    <cellStyle name="40% - Accent3 2 2 2 6" xfId="9986"/>
    <cellStyle name="40% - Accent3 2 2 2 7" xfId="9987"/>
    <cellStyle name="40% - Accent3 2 2 2 8" xfId="9988"/>
    <cellStyle name="40% - Accent3 2 2 2 9" xfId="9989"/>
    <cellStyle name="40% - Accent3 2 2 3" xfId="9990"/>
    <cellStyle name="40% - Accent3 2 2 3 2" xfId="9991"/>
    <cellStyle name="40% - Accent3 2 2 4" xfId="9992"/>
    <cellStyle name="40% - Accent3 2 2 4 2" xfId="9993"/>
    <cellStyle name="40% - Accent3 2 2 5" xfId="9994"/>
    <cellStyle name="40% - Accent3 2 2 5 2" xfId="9995"/>
    <cellStyle name="40% - Accent3 2 2 6" xfId="9996"/>
    <cellStyle name="40% - Accent3 2 2 6 2" xfId="9997"/>
    <cellStyle name="40% - Accent3 2 2 7" xfId="9998"/>
    <cellStyle name="40% - Accent3 2 2 7 2" xfId="9999"/>
    <cellStyle name="40% - Accent3 2 2 8" xfId="10000"/>
    <cellStyle name="40% - Accent3 2 2 8 2" xfId="10001"/>
    <cellStyle name="40% - Accent3 2 2 9" xfId="10002"/>
    <cellStyle name="40% - Accent3 2 2 9 2" xfId="10003"/>
    <cellStyle name="40% - Accent3 2 20" xfId="10004"/>
    <cellStyle name="40% - Accent3 2 20 2" xfId="10005"/>
    <cellStyle name="40% - Accent3 2 21" xfId="10006"/>
    <cellStyle name="40% - Accent3 2 21 2" xfId="10007"/>
    <cellStyle name="40% - Accent3 2 22" xfId="10008"/>
    <cellStyle name="40% - Accent3 2 22 2" xfId="10009"/>
    <cellStyle name="40% - Accent3 2 23" xfId="10010"/>
    <cellStyle name="40% - Accent3 2 23 2" xfId="10011"/>
    <cellStyle name="40% - Accent3 2 24" xfId="10012"/>
    <cellStyle name="40% - Accent3 2 24 2" xfId="10013"/>
    <cellStyle name="40% - Accent3 2 25" xfId="10014"/>
    <cellStyle name="40% - Accent3 2 26" xfId="10015"/>
    <cellStyle name="40% - Accent3 2 27" xfId="10016"/>
    <cellStyle name="40% - Accent3 2 3" xfId="688"/>
    <cellStyle name="40% - Accent3 2 3 2" xfId="10017"/>
    <cellStyle name="40% - Accent3 2 4" xfId="689"/>
    <cellStyle name="40% - Accent3 2 4 2" xfId="10018"/>
    <cellStyle name="40% - Accent3 2 5" xfId="690"/>
    <cellStyle name="40% - Accent3 2 5 2" xfId="10019"/>
    <cellStyle name="40% - Accent3 2 5 3" xfId="10020"/>
    <cellStyle name="40% - Accent3 2 6" xfId="691"/>
    <cellStyle name="40% - Accent3 2 6 2" xfId="10021"/>
    <cellStyle name="40% - Accent3 2 7" xfId="692"/>
    <cellStyle name="40% - Accent3 2 7 2" xfId="10022"/>
    <cellStyle name="40% - Accent3 2 8" xfId="693"/>
    <cellStyle name="40% - Accent3 2 8 2" xfId="10023"/>
    <cellStyle name="40% - Accent3 2 9" xfId="694"/>
    <cellStyle name="40% - Accent3 2 9 2" xfId="10024"/>
    <cellStyle name="40% - Accent3 20" xfId="10025"/>
    <cellStyle name="40% - Accent3 20 10" xfId="10026"/>
    <cellStyle name="40% - Accent3 20 11" xfId="10027"/>
    <cellStyle name="40% - Accent3 20 2" xfId="10028"/>
    <cellStyle name="40% - Accent3 20 3" xfId="10029"/>
    <cellStyle name="40% - Accent3 20 4" xfId="10030"/>
    <cellStyle name="40% - Accent3 20 5" xfId="10031"/>
    <cellStyle name="40% - Accent3 20 6" xfId="10032"/>
    <cellStyle name="40% - Accent3 20 7" xfId="10033"/>
    <cellStyle name="40% - Accent3 20 8" xfId="10034"/>
    <cellStyle name="40% - Accent3 20 9" xfId="10035"/>
    <cellStyle name="40% - Accent3 21" xfId="10036"/>
    <cellStyle name="40% - Accent3 21 10" xfId="10037"/>
    <cellStyle name="40% - Accent3 21 11" xfId="10038"/>
    <cellStyle name="40% - Accent3 21 12" xfId="10039"/>
    <cellStyle name="40% - Accent3 21 13" xfId="10040"/>
    <cellStyle name="40% - Accent3 21 14" xfId="10041"/>
    <cellStyle name="40% - Accent3 21 15" xfId="10042"/>
    <cellStyle name="40% - Accent3 21 16" xfId="10043"/>
    <cellStyle name="40% - Accent3 21 17" xfId="10044"/>
    <cellStyle name="40% - Accent3 21 2" xfId="10045"/>
    <cellStyle name="40% - Accent3 21 3" xfId="10046"/>
    <cellStyle name="40% - Accent3 21 4" xfId="10047"/>
    <cellStyle name="40% - Accent3 21 5" xfId="10048"/>
    <cellStyle name="40% - Accent3 21 6" xfId="10049"/>
    <cellStyle name="40% - Accent3 21 7" xfId="10050"/>
    <cellStyle name="40% - Accent3 21 8" xfId="10051"/>
    <cellStyle name="40% - Accent3 21 9" xfId="10052"/>
    <cellStyle name="40% - Accent3 22" xfId="10053"/>
    <cellStyle name="40% - Accent3 22 10" xfId="10054"/>
    <cellStyle name="40% - Accent3 22 11" xfId="10055"/>
    <cellStyle name="40% - Accent3 22 12" xfId="10056"/>
    <cellStyle name="40% - Accent3 22 13" xfId="10057"/>
    <cellStyle name="40% - Accent3 22 14" xfId="10058"/>
    <cellStyle name="40% - Accent3 22 15" xfId="10059"/>
    <cellStyle name="40% - Accent3 22 16" xfId="10060"/>
    <cellStyle name="40% - Accent3 22 17" xfId="10061"/>
    <cellStyle name="40% - Accent3 22 2" xfId="10062"/>
    <cellStyle name="40% - Accent3 22 3" xfId="10063"/>
    <cellStyle name="40% - Accent3 22 4" xfId="10064"/>
    <cellStyle name="40% - Accent3 22 5" xfId="10065"/>
    <cellStyle name="40% - Accent3 22 6" xfId="10066"/>
    <cellStyle name="40% - Accent3 22 7" xfId="10067"/>
    <cellStyle name="40% - Accent3 22 8" xfId="10068"/>
    <cellStyle name="40% - Accent3 22 9" xfId="10069"/>
    <cellStyle name="40% - Accent3 23" xfId="10070"/>
    <cellStyle name="40% - Accent3 23 2" xfId="10071"/>
    <cellStyle name="40% - Accent3 24" xfId="10072"/>
    <cellStyle name="40% - Accent3 24 2" xfId="10073"/>
    <cellStyle name="40% - Accent3 25" xfId="10074"/>
    <cellStyle name="40% - Accent3 25 2" xfId="10075"/>
    <cellStyle name="40% - Accent3 26" xfId="10076"/>
    <cellStyle name="40% - Accent3 3" xfId="695"/>
    <cellStyle name="40% - Accent3 3 2" xfId="696"/>
    <cellStyle name="40% - Accent3 3 2 2" xfId="10077"/>
    <cellStyle name="40% - Accent3 3 3" xfId="697"/>
    <cellStyle name="40% - Accent3 3 3 2" xfId="10078"/>
    <cellStyle name="40% - Accent3 3 4" xfId="10079"/>
    <cellStyle name="40% - Accent3 4" xfId="698"/>
    <cellStyle name="40% - Accent3 4 2" xfId="699"/>
    <cellStyle name="40% - Accent3 4 2 2" xfId="10080"/>
    <cellStyle name="40% - Accent3 4 3" xfId="700"/>
    <cellStyle name="40% - Accent3 4 4" xfId="10081"/>
    <cellStyle name="40% - Accent3 4 5" xfId="10082"/>
    <cellStyle name="40% - Accent3 5" xfId="701"/>
    <cellStyle name="40% - Accent3 5 2" xfId="702"/>
    <cellStyle name="40% - Accent3 5 2 2" xfId="10083"/>
    <cellStyle name="40% - Accent3 5 3" xfId="703"/>
    <cellStyle name="40% - Accent3 5 4" xfId="10084"/>
    <cellStyle name="40% - Accent3 5 5" xfId="10085"/>
    <cellStyle name="40% - Accent3 6" xfId="704"/>
    <cellStyle name="40% - Accent3 6 2" xfId="705"/>
    <cellStyle name="40% - Accent3 6 2 2" xfId="10086"/>
    <cellStyle name="40% - Accent3 6 3" xfId="706"/>
    <cellStyle name="40% - Accent3 6 4" xfId="10087"/>
    <cellStyle name="40% - Accent3 6 5" xfId="10088"/>
    <cellStyle name="40% - Accent3 7" xfId="707"/>
    <cellStyle name="40% - Accent3 7 2" xfId="708"/>
    <cellStyle name="40% - Accent3 7 3" xfId="709"/>
    <cellStyle name="40% - Accent3 7 4" xfId="10089"/>
    <cellStyle name="40% - Accent3 8" xfId="710"/>
    <cellStyle name="40% - Accent3 8 2" xfId="711"/>
    <cellStyle name="40% - Accent3 8 3" xfId="712"/>
    <cellStyle name="40% - Accent3 8 4" xfId="10090"/>
    <cellStyle name="40% - Accent3 8 5" xfId="10091"/>
    <cellStyle name="40% - Accent3 8 6" xfId="10092"/>
    <cellStyle name="40% - Accent3 9" xfId="713"/>
    <cellStyle name="40% - Accent3 9 2" xfId="714"/>
    <cellStyle name="40% - Accent3 9 3" xfId="715"/>
    <cellStyle name="40% - Accent3 9 3 2" xfId="10093"/>
    <cellStyle name="40% - Accent4 10" xfId="716"/>
    <cellStyle name="40% - Accent4 10 2" xfId="717"/>
    <cellStyle name="40% - Accent4 10 3" xfId="718"/>
    <cellStyle name="40% - Accent4 10 3 2" xfId="10094"/>
    <cellStyle name="40% - Accent4 11" xfId="719"/>
    <cellStyle name="40% - Accent4 11 2" xfId="720"/>
    <cellStyle name="40% - Accent4 11 3" xfId="721"/>
    <cellStyle name="40% - Accent4 11 4" xfId="10095"/>
    <cellStyle name="40% - Accent4 12" xfId="722"/>
    <cellStyle name="40% - Accent4 12 2" xfId="723"/>
    <cellStyle name="40% - Accent4 12 3" xfId="724"/>
    <cellStyle name="40% - Accent4 12 4" xfId="10096"/>
    <cellStyle name="40% - Accent4 13" xfId="725"/>
    <cellStyle name="40% - Accent4 13 2" xfId="726"/>
    <cellStyle name="40% - Accent4 13 3" xfId="727"/>
    <cellStyle name="40% - Accent4 13 4" xfId="10097"/>
    <cellStyle name="40% - Accent4 14" xfId="728"/>
    <cellStyle name="40% - Accent4 14 2" xfId="729"/>
    <cellStyle name="40% - Accent4 14 3" xfId="730"/>
    <cellStyle name="40% - Accent4 14 4" xfId="10098"/>
    <cellStyle name="40% - Accent4 15" xfId="731"/>
    <cellStyle name="40% - Accent4 15 2" xfId="732"/>
    <cellStyle name="40% - Accent4 15 3" xfId="733"/>
    <cellStyle name="40% - Accent4 15 3 2" xfId="10099"/>
    <cellStyle name="40% - Accent4 16" xfId="734"/>
    <cellStyle name="40% - Accent4 16 2" xfId="735"/>
    <cellStyle name="40% - Accent4 16 3" xfId="736"/>
    <cellStyle name="40% - Accent4 16 3 2" xfId="10100"/>
    <cellStyle name="40% - Accent4 17" xfId="737"/>
    <cellStyle name="40% - Accent4 17 2" xfId="738"/>
    <cellStyle name="40% - Accent4 17 3" xfId="739"/>
    <cellStyle name="40% - Accent4 17 3 2" xfId="10101"/>
    <cellStyle name="40% - Accent4 18" xfId="740"/>
    <cellStyle name="40% - Accent4 18 2" xfId="10102"/>
    <cellStyle name="40% - Accent4 18 3" xfId="10103"/>
    <cellStyle name="40% - Accent4 19" xfId="741"/>
    <cellStyle name="40% - Accent4 19 2" xfId="10104"/>
    <cellStyle name="40% - Accent4 19 3" xfId="10105"/>
    <cellStyle name="40% - Accent4 2" xfId="742"/>
    <cellStyle name="40% - Accent4 2 10" xfId="743"/>
    <cellStyle name="40% - Accent4 2 10 2" xfId="10106"/>
    <cellStyle name="40% - Accent4 2 11" xfId="744"/>
    <cellStyle name="40% - Accent4 2 11 2" xfId="10107"/>
    <cellStyle name="40% - Accent4 2 12" xfId="745"/>
    <cellStyle name="40% - Accent4 2 12 2" xfId="10108"/>
    <cellStyle name="40% - Accent4 2 13" xfId="746"/>
    <cellStyle name="40% - Accent4 2 13 2" xfId="10109"/>
    <cellStyle name="40% - Accent4 2 14" xfId="747"/>
    <cellStyle name="40% - Accent4 2 14 2" xfId="10110"/>
    <cellStyle name="40% - Accent4 2 15" xfId="748"/>
    <cellStyle name="40% - Accent4 2 15 2" xfId="10111"/>
    <cellStyle name="40% - Accent4 2 16" xfId="749"/>
    <cellStyle name="40% - Accent4 2 16 2" xfId="10112"/>
    <cellStyle name="40% - Accent4 2 17" xfId="750"/>
    <cellStyle name="40% - Accent4 2 17 2" xfId="10113"/>
    <cellStyle name="40% - Accent4 2 18" xfId="751"/>
    <cellStyle name="40% - Accent4 2 18 2" xfId="10114"/>
    <cellStyle name="40% - Accent4 2 19" xfId="10115"/>
    <cellStyle name="40% - Accent4 2 19 2" xfId="10116"/>
    <cellStyle name="40% - Accent4 2 2" xfId="752"/>
    <cellStyle name="40% - Accent4 2 2 10" xfId="10117"/>
    <cellStyle name="40% - Accent4 2 2 10 2" xfId="10118"/>
    <cellStyle name="40% - Accent4 2 2 11" xfId="10119"/>
    <cellStyle name="40% - Accent4 2 2 11 2" xfId="10120"/>
    <cellStyle name="40% - Accent4 2 2 12" xfId="10121"/>
    <cellStyle name="40% - Accent4 2 2 12 2" xfId="10122"/>
    <cellStyle name="40% - Accent4 2 2 13" xfId="10123"/>
    <cellStyle name="40% - Accent4 2 2 13 2" xfId="10124"/>
    <cellStyle name="40% - Accent4 2 2 14" xfId="10125"/>
    <cellStyle name="40% - Accent4 2 2 14 2" xfId="10126"/>
    <cellStyle name="40% - Accent4 2 2 15" xfId="10127"/>
    <cellStyle name="40% - Accent4 2 2 15 2" xfId="10128"/>
    <cellStyle name="40% - Accent4 2 2 16" xfId="10129"/>
    <cellStyle name="40% - Accent4 2 2 17" xfId="10130"/>
    <cellStyle name="40% - Accent4 2 2 2" xfId="10131"/>
    <cellStyle name="40% - Accent4 2 2 2 10" xfId="10132"/>
    <cellStyle name="40% - Accent4 2 2 2 11" xfId="10133"/>
    <cellStyle name="40% - Accent4 2 2 2 12" xfId="10134"/>
    <cellStyle name="40% - Accent4 2 2 2 13" xfId="10135"/>
    <cellStyle name="40% - Accent4 2 2 2 14" xfId="10136"/>
    <cellStyle name="40% - Accent4 2 2 2 15" xfId="10137"/>
    <cellStyle name="40% - Accent4 2 2 2 2" xfId="10138"/>
    <cellStyle name="40% - Accent4 2 2 2 2 2" xfId="10139"/>
    <cellStyle name="40% - Accent4 2 2 2 2 3" xfId="10140"/>
    <cellStyle name="40% - Accent4 2 2 2 3" xfId="10141"/>
    <cellStyle name="40% - Accent4 2 2 2 4" xfId="10142"/>
    <cellStyle name="40% - Accent4 2 2 2 5" xfId="10143"/>
    <cellStyle name="40% - Accent4 2 2 2 6" xfId="10144"/>
    <cellStyle name="40% - Accent4 2 2 2 7" xfId="10145"/>
    <cellStyle name="40% - Accent4 2 2 2 8" xfId="10146"/>
    <cellStyle name="40% - Accent4 2 2 2 9" xfId="10147"/>
    <cellStyle name="40% - Accent4 2 2 3" xfId="10148"/>
    <cellStyle name="40% - Accent4 2 2 3 2" xfId="10149"/>
    <cellStyle name="40% - Accent4 2 2 4" xfId="10150"/>
    <cellStyle name="40% - Accent4 2 2 4 2" xfId="10151"/>
    <cellStyle name="40% - Accent4 2 2 5" xfId="10152"/>
    <cellStyle name="40% - Accent4 2 2 5 2" xfId="10153"/>
    <cellStyle name="40% - Accent4 2 2 6" xfId="10154"/>
    <cellStyle name="40% - Accent4 2 2 6 2" xfId="10155"/>
    <cellStyle name="40% - Accent4 2 2 7" xfId="10156"/>
    <cellStyle name="40% - Accent4 2 2 7 2" xfId="10157"/>
    <cellStyle name="40% - Accent4 2 2 8" xfId="10158"/>
    <cellStyle name="40% - Accent4 2 2 8 2" xfId="10159"/>
    <cellStyle name="40% - Accent4 2 2 9" xfId="10160"/>
    <cellStyle name="40% - Accent4 2 2 9 2" xfId="10161"/>
    <cellStyle name="40% - Accent4 2 20" xfId="10162"/>
    <cellStyle name="40% - Accent4 2 20 2" xfId="10163"/>
    <cellStyle name="40% - Accent4 2 21" xfId="10164"/>
    <cellStyle name="40% - Accent4 2 21 2" xfId="10165"/>
    <cellStyle name="40% - Accent4 2 22" xfId="10166"/>
    <cellStyle name="40% - Accent4 2 22 2" xfId="10167"/>
    <cellStyle name="40% - Accent4 2 23" xfId="10168"/>
    <cellStyle name="40% - Accent4 2 23 2" xfId="10169"/>
    <cellStyle name="40% - Accent4 2 24" xfId="10170"/>
    <cellStyle name="40% - Accent4 2 24 2" xfId="10171"/>
    <cellStyle name="40% - Accent4 2 25" xfId="10172"/>
    <cellStyle name="40% - Accent4 2 26" xfId="10173"/>
    <cellStyle name="40% - Accent4 2 27" xfId="10174"/>
    <cellStyle name="40% - Accent4 2 3" xfId="753"/>
    <cellStyle name="40% - Accent4 2 3 2" xfId="10175"/>
    <cellStyle name="40% - Accent4 2 4" xfId="754"/>
    <cellStyle name="40% - Accent4 2 4 2" xfId="10176"/>
    <cellStyle name="40% - Accent4 2 5" xfId="755"/>
    <cellStyle name="40% - Accent4 2 5 2" xfId="10177"/>
    <cellStyle name="40% - Accent4 2 5 3" xfId="10178"/>
    <cellStyle name="40% - Accent4 2 6" xfId="756"/>
    <cellStyle name="40% - Accent4 2 6 2" xfId="10179"/>
    <cellStyle name="40% - Accent4 2 7" xfId="757"/>
    <cellStyle name="40% - Accent4 2 7 2" xfId="10180"/>
    <cellStyle name="40% - Accent4 2 8" xfId="758"/>
    <cellStyle name="40% - Accent4 2 8 2" xfId="10181"/>
    <cellStyle name="40% - Accent4 2 9" xfId="759"/>
    <cellStyle name="40% - Accent4 2 9 2" xfId="10182"/>
    <cellStyle name="40% - Accent4 20" xfId="10183"/>
    <cellStyle name="40% - Accent4 20 10" xfId="10184"/>
    <cellStyle name="40% - Accent4 20 11" xfId="10185"/>
    <cellStyle name="40% - Accent4 20 2" xfId="10186"/>
    <cellStyle name="40% - Accent4 20 3" xfId="10187"/>
    <cellStyle name="40% - Accent4 20 4" xfId="10188"/>
    <cellStyle name="40% - Accent4 20 5" xfId="10189"/>
    <cellStyle name="40% - Accent4 20 6" xfId="10190"/>
    <cellStyle name="40% - Accent4 20 7" xfId="10191"/>
    <cellStyle name="40% - Accent4 20 8" xfId="10192"/>
    <cellStyle name="40% - Accent4 20 9" xfId="10193"/>
    <cellStyle name="40% - Accent4 21" xfId="10194"/>
    <cellStyle name="40% - Accent4 21 10" xfId="10195"/>
    <cellStyle name="40% - Accent4 21 11" xfId="10196"/>
    <cellStyle name="40% - Accent4 21 12" xfId="10197"/>
    <cellStyle name="40% - Accent4 21 13" xfId="10198"/>
    <cellStyle name="40% - Accent4 21 14" xfId="10199"/>
    <cellStyle name="40% - Accent4 21 15" xfId="10200"/>
    <cellStyle name="40% - Accent4 21 16" xfId="10201"/>
    <cellStyle name="40% - Accent4 21 17" xfId="10202"/>
    <cellStyle name="40% - Accent4 21 2" xfId="10203"/>
    <cellStyle name="40% - Accent4 21 3" xfId="10204"/>
    <cellStyle name="40% - Accent4 21 4" xfId="10205"/>
    <cellStyle name="40% - Accent4 21 5" xfId="10206"/>
    <cellStyle name="40% - Accent4 21 6" xfId="10207"/>
    <cellStyle name="40% - Accent4 21 7" xfId="10208"/>
    <cellStyle name="40% - Accent4 21 8" xfId="10209"/>
    <cellStyle name="40% - Accent4 21 9" xfId="10210"/>
    <cellStyle name="40% - Accent4 22" xfId="10211"/>
    <cellStyle name="40% - Accent4 22 10" xfId="10212"/>
    <cellStyle name="40% - Accent4 22 11" xfId="10213"/>
    <cellStyle name="40% - Accent4 22 12" xfId="10214"/>
    <cellStyle name="40% - Accent4 22 13" xfId="10215"/>
    <cellStyle name="40% - Accent4 22 14" xfId="10216"/>
    <cellStyle name="40% - Accent4 22 15" xfId="10217"/>
    <cellStyle name="40% - Accent4 22 16" xfId="10218"/>
    <cellStyle name="40% - Accent4 22 17" xfId="10219"/>
    <cellStyle name="40% - Accent4 22 2" xfId="10220"/>
    <cellStyle name="40% - Accent4 22 3" xfId="10221"/>
    <cellStyle name="40% - Accent4 22 4" xfId="10222"/>
    <cellStyle name="40% - Accent4 22 5" xfId="10223"/>
    <cellStyle name="40% - Accent4 22 6" xfId="10224"/>
    <cellStyle name="40% - Accent4 22 7" xfId="10225"/>
    <cellStyle name="40% - Accent4 22 8" xfId="10226"/>
    <cellStyle name="40% - Accent4 22 9" xfId="10227"/>
    <cellStyle name="40% - Accent4 23" xfId="10228"/>
    <cellStyle name="40% - Accent4 23 2" xfId="10229"/>
    <cellStyle name="40% - Accent4 24" xfId="10230"/>
    <cellStyle name="40% - Accent4 24 2" xfId="10231"/>
    <cellStyle name="40% - Accent4 25" xfId="10232"/>
    <cellStyle name="40% - Accent4 25 2" xfId="10233"/>
    <cellStyle name="40% - Accent4 26" xfId="10234"/>
    <cellStyle name="40% - Accent4 3" xfId="760"/>
    <cellStyle name="40% - Accent4 3 2" xfId="761"/>
    <cellStyle name="40% - Accent4 3 2 2" xfId="10235"/>
    <cellStyle name="40% - Accent4 3 3" xfId="762"/>
    <cellStyle name="40% - Accent4 3 3 2" xfId="10236"/>
    <cellStyle name="40% - Accent4 3 4" xfId="10237"/>
    <cellStyle name="40% - Accent4 4" xfId="763"/>
    <cellStyle name="40% - Accent4 4 2" xfId="764"/>
    <cellStyle name="40% - Accent4 4 2 2" xfId="10238"/>
    <cellStyle name="40% - Accent4 4 3" xfId="765"/>
    <cellStyle name="40% - Accent4 4 4" xfId="10239"/>
    <cellStyle name="40% - Accent4 4 5" xfId="10240"/>
    <cellStyle name="40% - Accent4 5" xfId="766"/>
    <cellStyle name="40% - Accent4 5 2" xfId="767"/>
    <cellStyle name="40% - Accent4 5 2 2" xfId="10241"/>
    <cellStyle name="40% - Accent4 5 3" xfId="768"/>
    <cellStyle name="40% - Accent4 5 4" xfId="10242"/>
    <cellStyle name="40% - Accent4 5 5" xfId="10243"/>
    <cellStyle name="40% - Accent4 6" xfId="769"/>
    <cellStyle name="40% - Accent4 6 2" xfId="770"/>
    <cellStyle name="40% - Accent4 6 2 2" xfId="10244"/>
    <cellStyle name="40% - Accent4 6 3" xfId="771"/>
    <cellStyle name="40% - Accent4 6 4" xfId="10245"/>
    <cellStyle name="40% - Accent4 6 5" xfId="10246"/>
    <cellStyle name="40% - Accent4 7" xfId="772"/>
    <cellStyle name="40% - Accent4 7 2" xfId="773"/>
    <cellStyle name="40% - Accent4 7 3" xfId="774"/>
    <cellStyle name="40% - Accent4 7 4" xfId="10247"/>
    <cellStyle name="40% - Accent4 8" xfId="775"/>
    <cellStyle name="40% - Accent4 8 2" xfId="776"/>
    <cellStyle name="40% - Accent4 8 3" xfId="777"/>
    <cellStyle name="40% - Accent4 8 4" xfId="10248"/>
    <cellStyle name="40% - Accent4 8 5" xfId="10249"/>
    <cellStyle name="40% - Accent4 8 6" xfId="10250"/>
    <cellStyle name="40% - Accent4 9" xfId="778"/>
    <cellStyle name="40% - Accent4 9 2" xfId="779"/>
    <cellStyle name="40% - Accent4 9 3" xfId="780"/>
    <cellStyle name="40% - Accent4 9 3 2" xfId="10251"/>
    <cellStyle name="40% - Accent5 10" xfId="781"/>
    <cellStyle name="40% - Accent5 10 2" xfId="782"/>
    <cellStyle name="40% - Accent5 10 3" xfId="783"/>
    <cellStyle name="40% - Accent5 10 3 2" xfId="10252"/>
    <cellStyle name="40% - Accent5 11" xfId="784"/>
    <cellStyle name="40% - Accent5 11 2" xfId="785"/>
    <cellStyle name="40% - Accent5 11 3" xfId="786"/>
    <cellStyle name="40% - Accent5 11 4" xfId="10253"/>
    <cellStyle name="40% - Accent5 12" xfId="787"/>
    <cellStyle name="40% - Accent5 12 2" xfId="788"/>
    <cellStyle name="40% - Accent5 12 3" xfId="789"/>
    <cellStyle name="40% - Accent5 12 4" xfId="10254"/>
    <cellStyle name="40% - Accent5 13" xfId="790"/>
    <cellStyle name="40% - Accent5 13 2" xfId="791"/>
    <cellStyle name="40% - Accent5 13 3" xfId="792"/>
    <cellStyle name="40% - Accent5 13 4" xfId="10255"/>
    <cellStyle name="40% - Accent5 14" xfId="793"/>
    <cellStyle name="40% - Accent5 14 2" xfId="794"/>
    <cellStyle name="40% - Accent5 14 3" xfId="795"/>
    <cellStyle name="40% - Accent5 14 4" xfId="10256"/>
    <cellStyle name="40% - Accent5 15" xfId="796"/>
    <cellStyle name="40% - Accent5 15 2" xfId="797"/>
    <cellStyle name="40% - Accent5 15 3" xfId="798"/>
    <cellStyle name="40% - Accent5 15 3 2" xfId="10257"/>
    <cellStyle name="40% - Accent5 16" xfId="799"/>
    <cellStyle name="40% - Accent5 16 2" xfId="800"/>
    <cellStyle name="40% - Accent5 16 3" xfId="801"/>
    <cellStyle name="40% - Accent5 16 3 2" xfId="10258"/>
    <cellStyle name="40% - Accent5 17" xfId="802"/>
    <cellStyle name="40% - Accent5 17 2" xfId="803"/>
    <cellStyle name="40% - Accent5 17 3" xfId="804"/>
    <cellStyle name="40% - Accent5 17 3 2" xfId="10259"/>
    <cellStyle name="40% - Accent5 18" xfId="805"/>
    <cellStyle name="40% - Accent5 18 2" xfId="10260"/>
    <cellStyle name="40% - Accent5 18 3" xfId="10261"/>
    <cellStyle name="40% - Accent5 19" xfId="806"/>
    <cellStyle name="40% - Accent5 19 2" xfId="10262"/>
    <cellStyle name="40% - Accent5 19 3" xfId="10263"/>
    <cellStyle name="40% - Accent5 2" xfId="807"/>
    <cellStyle name="40% - Accent5 2 10" xfId="808"/>
    <cellStyle name="40% - Accent5 2 10 2" xfId="10264"/>
    <cellStyle name="40% - Accent5 2 11" xfId="809"/>
    <cellStyle name="40% - Accent5 2 11 2" xfId="10265"/>
    <cellStyle name="40% - Accent5 2 12" xfId="810"/>
    <cellStyle name="40% - Accent5 2 12 2" xfId="10266"/>
    <cellStyle name="40% - Accent5 2 13" xfId="811"/>
    <cellStyle name="40% - Accent5 2 13 2" xfId="10267"/>
    <cellStyle name="40% - Accent5 2 14" xfId="812"/>
    <cellStyle name="40% - Accent5 2 14 2" xfId="10268"/>
    <cellStyle name="40% - Accent5 2 15" xfId="813"/>
    <cellStyle name="40% - Accent5 2 15 2" xfId="10269"/>
    <cellStyle name="40% - Accent5 2 16" xfId="814"/>
    <cellStyle name="40% - Accent5 2 16 2" xfId="10270"/>
    <cellStyle name="40% - Accent5 2 17" xfId="815"/>
    <cellStyle name="40% - Accent5 2 17 2" xfId="10271"/>
    <cellStyle name="40% - Accent5 2 18" xfId="816"/>
    <cellStyle name="40% - Accent5 2 18 2" xfId="10272"/>
    <cellStyle name="40% - Accent5 2 19" xfId="10273"/>
    <cellStyle name="40% - Accent5 2 19 2" xfId="10274"/>
    <cellStyle name="40% - Accent5 2 2" xfId="817"/>
    <cellStyle name="40% - Accent5 2 2 10" xfId="10275"/>
    <cellStyle name="40% - Accent5 2 2 10 2" xfId="10276"/>
    <cellStyle name="40% - Accent5 2 2 11" xfId="10277"/>
    <cellStyle name="40% - Accent5 2 2 11 2" xfId="10278"/>
    <cellStyle name="40% - Accent5 2 2 12" xfId="10279"/>
    <cellStyle name="40% - Accent5 2 2 12 2" xfId="10280"/>
    <cellStyle name="40% - Accent5 2 2 13" xfId="10281"/>
    <cellStyle name="40% - Accent5 2 2 13 2" xfId="10282"/>
    <cellStyle name="40% - Accent5 2 2 14" xfId="10283"/>
    <cellStyle name="40% - Accent5 2 2 14 2" xfId="10284"/>
    <cellStyle name="40% - Accent5 2 2 15" xfId="10285"/>
    <cellStyle name="40% - Accent5 2 2 15 2" xfId="10286"/>
    <cellStyle name="40% - Accent5 2 2 16" xfId="10287"/>
    <cellStyle name="40% - Accent5 2 2 17" xfId="10288"/>
    <cellStyle name="40% - Accent5 2 2 2" xfId="10289"/>
    <cellStyle name="40% - Accent5 2 2 2 10" xfId="10290"/>
    <cellStyle name="40% - Accent5 2 2 2 11" xfId="10291"/>
    <cellStyle name="40% - Accent5 2 2 2 12" xfId="10292"/>
    <cellStyle name="40% - Accent5 2 2 2 13" xfId="10293"/>
    <cellStyle name="40% - Accent5 2 2 2 14" xfId="10294"/>
    <cellStyle name="40% - Accent5 2 2 2 15" xfId="10295"/>
    <cellStyle name="40% - Accent5 2 2 2 2" xfId="10296"/>
    <cellStyle name="40% - Accent5 2 2 2 2 2" xfId="10297"/>
    <cellStyle name="40% - Accent5 2 2 2 2 3" xfId="10298"/>
    <cellStyle name="40% - Accent5 2 2 2 3" xfId="10299"/>
    <cellStyle name="40% - Accent5 2 2 2 4" xfId="10300"/>
    <cellStyle name="40% - Accent5 2 2 2 5" xfId="10301"/>
    <cellStyle name="40% - Accent5 2 2 2 6" xfId="10302"/>
    <cellStyle name="40% - Accent5 2 2 2 7" xfId="10303"/>
    <cellStyle name="40% - Accent5 2 2 2 8" xfId="10304"/>
    <cellStyle name="40% - Accent5 2 2 2 9" xfId="10305"/>
    <cellStyle name="40% - Accent5 2 2 3" xfId="10306"/>
    <cellStyle name="40% - Accent5 2 2 3 2" xfId="10307"/>
    <cellStyle name="40% - Accent5 2 2 4" xfId="10308"/>
    <cellStyle name="40% - Accent5 2 2 4 2" xfId="10309"/>
    <cellStyle name="40% - Accent5 2 2 5" xfId="10310"/>
    <cellStyle name="40% - Accent5 2 2 5 2" xfId="10311"/>
    <cellStyle name="40% - Accent5 2 2 6" xfId="10312"/>
    <cellStyle name="40% - Accent5 2 2 6 2" xfId="10313"/>
    <cellStyle name="40% - Accent5 2 2 7" xfId="10314"/>
    <cellStyle name="40% - Accent5 2 2 7 2" xfId="10315"/>
    <cellStyle name="40% - Accent5 2 2 8" xfId="10316"/>
    <cellStyle name="40% - Accent5 2 2 8 2" xfId="10317"/>
    <cellStyle name="40% - Accent5 2 2 9" xfId="10318"/>
    <cellStyle name="40% - Accent5 2 2 9 2" xfId="10319"/>
    <cellStyle name="40% - Accent5 2 20" xfId="10320"/>
    <cellStyle name="40% - Accent5 2 20 2" xfId="10321"/>
    <cellStyle name="40% - Accent5 2 21" xfId="10322"/>
    <cellStyle name="40% - Accent5 2 21 2" xfId="10323"/>
    <cellStyle name="40% - Accent5 2 22" xfId="10324"/>
    <cellStyle name="40% - Accent5 2 22 2" xfId="10325"/>
    <cellStyle name="40% - Accent5 2 23" xfId="10326"/>
    <cellStyle name="40% - Accent5 2 23 2" xfId="10327"/>
    <cellStyle name="40% - Accent5 2 24" xfId="10328"/>
    <cellStyle name="40% - Accent5 2 24 2" xfId="10329"/>
    <cellStyle name="40% - Accent5 2 25" xfId="10330"/>
    <cellStyle name="40% - Accent5 2 26" xfId="10331"/>
    <cellStyle name="40% - Accent5 2 27" xfId="10332"/>
    <cellStyle name="40% - Accent5 2 3" xfId="818"/>
    <cellStyle name="40% - Accent5 2 3 2" xfId="10333"/>
    <cellStyle name="40% - Accent5 2 4" xfId="819"/>
    <cellStyle name="40% - Accent5 2 4 2" xfId="10334"/>
    <cellStyle name="40% - Accent5 2 5" xfId="820"/>
    <cellStyle name="40% - Accent5 2 5 2" xfId="10335"/>
    <cellStyle name="40% - Accent5 2 5 3" xfId="10336"/>
    <cellStyle name="40% - Accent5 2 6" xfId="821"/>
    <cellStyle name="40% - Accent5 2 6 2" xfId="10337"/>
    <cellStyle name="40% - Accent5 2 7" xfId="822"/>
    <cellStyle name="40% - Accent5 2 7 2" xfId="10338"/>
    <cellStyle name="40% - Accent5 2 8" xfId="823"/>
    <cellStyle name="40% - Accent5 2 8 2" xfId="10339"/>
    <cellStyle name="40% - Accent5 2 9" xfId="824"/>
    <cellStyle name="40% - Accent5 2 9 2" xfId="10340"/>
    <cellStyle name="40% - Accent5 20" xfId="10341"/>
    <cellStyle name="40% - Accent5 20 10" xfId="10342"/>
    <cellStyle name="40% - Accent5 20 11" xfId="10343"/>
    <cellStyle name="40% - Accent5 20 2" xfId="10344"/>
    <cellStyle name="40% - Accent5 20 3" xfId="10345"/>
    <cellStyle name="40% - Accent5 20 4" xfId="10346"/>
    <cellStyle name="40% - Accent5 20 5" xfId="10347"/>
    <cellStyle name="40% - Accent5 20 6" xfId="10348"/>
    <cellStyle name="40% - Accent5 20 7" xfId="10349"/>
    <cellStyle name="40% - Accent5 20 8" xfId="10350"/>
    <cellStyle name="40% - Accent5 20 9" xfId="10351"/>
    <cellStyle name="40% - Accent5 21" xfId="10352"/>
    <cellStyle name="40% - Accent5 21 10" xfId="10353"/>
    <cellStyle name="40% - Accent5 21 11" xfId="10354"/>
    <cellStyle name="40% - Accent5 21 12" xfId="10355"/>
    <cellStyle name="40% - Accent5 21 13" xfId="10356"/>
    <cellStyle name="40% - Accent5 21 14" xfId="10357"/>
    <cellStyle name="40% - Accent5 21 15" xfId="10358"/>
    <cellStyle name="40% - Accent5 21 16" xfId="10359"/>
    <cellStyle name="40% - Accent5 21 17" xfId="10360"/>
    <cellStyle name="40% - Accent5 21 2" xfId="10361"/>
    <cellStyle name="40% - Accent5 21 3" xfId="10362"/>
    <cellStyle name="40% - Accent5 21 4" xfId="10363"/>
    <cellStyle name="40% - Accent5 21 5" xfId="10364"/>
    <cellStyle name="40% - Accent5 21 6" xfId="10365"/>
    <cellStyle name="40% - Accent5 21 7" xfId="10366"/>
    <cellStyle name="40% - Accent5 21 8" xfId="10367"/>
    <cellStyle name="40% - Accent5 21 9" xfId="10368"/>
    <cellStyle name="40% - Accent5 22" xfId="10369"/>
    <cellStyle name="40% - Accent5 22 10" xfId="10370"/>
    <cellStyle name="40% - Accent5 22 11" xfId="10371"/>
    <cellStyle name="40% - Accent5 22 12" xfId="10372"/>
    <cellStyle name="40% - Accent5 22 13" xfId="10373"/>
    <cellStyle name="40% - Accent5 22 14" xfId="10374"/>
    <cellStyle name="40% - Accent5 22 15" xfId="10375"/>
    <cellStyle name="40% - Accent5 22 16" xfId="10376"/>
    <cellStyle name="40% - Accent5 22 17" xfId="10377"/>
    <cellStyle name="40% - Accent5 22 2" xfId="10378"/>
    <cellStyle name="40% - Accent5 22 3" xfId="10379"/>
    <cellStyle name="40% - Accent5 22 4" xfId="10380"/>
    <cellStyle name="40% - Accent5 22 5" xfId="10381"/>
    <cellStyle name="40% - Accent5 22 6" xfId="10382"/>
    <cellStyle name="40% - Accent5 22 7" xfId="10383"/>
    <cellStyle name="40% - Accent5 22 8" xfId="10384"/>
    <cellStyle name="40% - Accent5 22 9" xfId="10385"/>
    <cellStyle name="40% - Accent5 23" xfId="10386"/>
    <cellStyle name="40% - Accent5 23 2" xfId="10387"/>
    <cellStyle name="40% - Accent5 24" xfId="10388"/>
    <cellStyle name="40% - Accent5 24 2" xfId="10389"/>
    <cellStyle name="40% - Accent5 25" xfId="10390"/>
    <cellStyle name="40% - Accent5 25 2" xfId="10391"/>
    <cellStyle name="40% - Accent5 26" xfId="10392"/>
    <cellStyle name="40% - Accent5 3" xfId="825"/>
    <cellStyle name="40% - Accent5 3 2" xfId="826"/>
    <cellStyle name="40% - Accent5 3 2 2" xfId="10393"/>
    <cellStyle name="40% - Accent5 3 3" xfId="827"/>
    <cellStyle name="40% - Accent5 3 3 2" xfId="10394"/>
    <cellStyle name="40% - Accent5 3 4" xfId="10395"/>
    <cellStyle name="40% - Accent5 4" xfId="828"/>
    <cellStyle name="40% - Accent5 4 2" xfId="829"/>
    <cellStyle name="40% - Accent5 4 2 2" xfId="10396"/>
    <cellStyle name="40% - Accent5 4 3" xfId="830"/>
    <cellStyle name="40% - Accent5 4 4" xfId="10397"/>
    <cellStyle name="40% - Accent5 4 5" xfId="10398"/>
    <cellStyle name="40% - Accent5 5" xfId="831"/>
    <cellStyle name="40% - Accent5 5 2" xfId="832"/>
    <cellStyle name="40% - Accent5 5 2 2" xfId="10399"/>
    <cellStyle name="40% - Accent5 5 3" xfId="833"/>
    <cellStyle name="40% - Accent5 5 4" xfId="10400"/>
    <cellStyle name="40% - Accent5 5 5" xfId="10401"/>
    <cellStyle name="40% - Accent5 6" xfId="834"/>
    <cellStyle name="40% - Accent5 6 2" xfId="835"/>
    <cellStyle name="40% - Accent5 6 2 2" xfId="10402"/>
    <cellStyle name="40% - Accent5 6 3" xfId="836"/>
    <cellStyle name="40% - Accent5 6 4" xfId="10403"/>
    <cellStyle name="40% - Accent5 6 5" xfId="10404"/>
    <cellStyle name="40% - Accent5 7" xfId="837"/>
    <cellStyle name="40% - Accent5 7 2" xfId="838"/>
    <cellStyle name="40% - Accent5 7 3" xfId="839"/>
    <cellStyle name="40% - Accent5 7 4" xfId="10405"/>
    <cellStyle name="40% - Accent5 8" xfId="840"/>
    <cellStyle name="40% - Accent5 8 2" xfId="841"/>
    <cellStyle name="40% - Accent5 8 3" xfId="842"/>
    <cellStyle name="40% - Accent5 8 4" xfId="10406"/>
    <cellStyle name="40% - Accent5 8 5" xfId="10407"/>
    <cellStyle name="40% - Accent5 8 6" xfId="10408"/>
    <cellStyle name="40% - Accent5 9" xfId="843"/>
    <cellStyle name="40% - Accent5 9 2" xfId="844"/>
    <cellStyle name="40% - Accent5 9 3" xfId="845"/>
    <cellStyle name="40% - Accent5 9 3 2" xfId="10409"/>
    <cellStyle name="40% - Accent6 10" xfId="846"/>
    <cellStyle name="40% - Accent6 10 2" xfId="847"/>
    <cellStyle name="40% - Accent6 10 3" xfId="848"/>
    <cellStyle name="40% - Accent6 10 3 2" xfId="10410"/>
    <cellStyle name="40% - Accent6 11" xfId="849"/>
    <cellStyle name="40% - Accent6 11 2" xfId="850"/>
    <cellStyle name="40% - Accent6 11 3" xfId="851"/>
    <cellStyle name="40% - Accent6 11 4" xfId="10411"/>
    <cellStyle name="40% - Accent6 12" xfId="852"/>
    <cellStyle name="40% - Accent6 12 2" xfId="853"/>
    <cellStyle name="40% - Accent6 12 3" xfId="854"/>
    <cellStyle name="40% - Accent6 12 4" xfId="10412"/>
    <cellStyle name="40% - Accent6 13" xfId="855"/>
    <cellStyle name="40% - Accent6 13 2" xfId="856"/>
    <cellStyle name="40% - Accent6 13 3" xfId="857"/>
    <cellStyle name="40% - Accent6 13 4" xfId="10413"/>
    <cellStyle name="40% - Accent6 14" xfId="858"/>
    <cellStyle name="40% - Accent6 14 2" xfId="859"/>
    <cellStyle name="40% - Accent6 14 3" xfId="860"/>
    <cellStyle name="40% - Accent6 14 4" xfId="10414"/>
    <cellStyle name="40% - Accent6 15" xfId="861"/>
    <cellStyle name="40% - Accent6 15 2" xfId="862"/>
    <cellStyle name="40% - Accent6 15 3" xfId="863"/>
    <cellStyle name="40% - Accent6 15 3 2" xfId="10415"/>
    <cellStyle name="40% - Accent6 16" xfId="864"/>
    <cellStyle name="40% - Accent6 16 2" xfId="865"/>
    <cellStyle name="40% - Accent6 16 3" xfId="866"/>
    <cellStyle name="40% - Accent6 16 3 2" xfId="10416"/>
    <cellStyle name="40% - Accent6 17" xfId="867"/>
    <cellStyle name="40% - Accent6 17 2" xfId="868"/>
    <cellStyle name="40% - Accent6 17 3" xfId="869"/>
    <cellStyle name="40% - Accent6 17 3 2" xfId="10417"/>
    <cellStyle name="40% - Accent6 18" xfId="870"/>
    <cellStyle name="40% - Accent6 18 2" xfId="10418"/>
    <cellStyle name="40% - Accent6 18 3" xfId="10419"/>
    <cellStyle name="40% - Accent6 19" xfId="871"/>
    <cellStyle name="40% - Accent6 19 2" xfId="10420"/>
    <cellStyle name="40% - Accent6 19 3" xfId="10421"/>
    <cellStyle name="40% - Accent6 2" xfId="872"/>
    <cellStyle name="40% - Accent6 2 10" xfId="873"/>
    <cellStyle name="40% - Accent6 2 10 2" xfId="10422"/>
    <cellStyle name="40% - Accent6 2 11" xfId="874"/>
    <cellStyle name="40% - Accent6 2 11 2" xfId="10423"/>
    <cellStyle name="40% - Accent6 2 12" xfId="875"/>
    <cellStyle name="40% - Accent6 2 12 2" xfId="10424"/>
    <cellStyle name="40% - Accent6 2 13" xfId="876"/>
    <cellStyle name="40% - Accent6 2 13 2" xfId="10425"/>
    <cellStyle name="40% - Accent6 2 14" xfId="877"/>
    <cellStyle name="40% - Accent6 2 14 2" xfId="10426"/>
    <cellStyle name="40% - Accent6 2 15" xfId="878"/>
    <cellStyle name="40% - Accent6 2 15 2" xfId="10427"/>
    <cellStyle name="40% - Accent6 2 16" xfId="879"/>
    <cellStyle name="40% - Accent6 2 16 2" xfId="10428"/>
    <cellStyle name="40% - Accent6 2 17" xfId="880"/>
    <cellStyle name="40% - Accent6 2 17 2" xfId="10429"/>
    <cellStyle name="40% - Accent6 2 18" xfId="881"/>
    <cellStyle name="40% - Accent6 2 18 2" xfId="10430"/>
    <cellStyle name="40% - Accent6 2 19" xfId="10431"/>
    <cellStyle name="40% - Accent6 2 19 2" xfId="10432"/>
    <cellStyle name="40% - Accent6 2 2" xfId="882"/>
    <cellStyle name="40% - Accent6 2 2 10" xfId="10433"/>
    <cellStyle name="40% - Accent6 2 2 10 2" xfId="10434"/>
    <cellStyle name="40% - Accent6 2 2 11" xfId="10435"/>
    <cellStyle name="40% - Accent6 2 2 11 2" xfId="10436"/>
    <cellStyle name="40% - Accent6 2 2 12" xfId="10437"/>
    <cellStyle name="40% - Accent6 2 2 12 2" xfId="10438"/>
    <cellStyle name="40% - Accent6 2 2 13" xfId="10439"/>
    <cellStyle name="40% - Accent6 2 2 13 2" xfId="10440"/>
    <cellStyle name="40% - Accent6 2 2 14" xfId="10441"/>
    <cellStyle name="40% - Accent6 2 2 14 2" xfId="10442"/>
    <cellStyle name="40% - Accent6 2 2 15" xfId="10443"/>
    <cellStyle name="40% - Accent6 2 2 15 2" xfId="10444"/>
    <cellStyle name="40% - Accent6 2 2 16" xfId="10445"/>
    <cellStyle name="40% - Accent6 2 2 17" xfId="10446"/>
    <cellStyle name="40% - Accent6 2 2 2" xfId="10447"/>
    <cellStyle name="40% - Accent6 2 2 2 10" xfId="10448"/>
    <cellStyle name="40% - Accent6 2 2 2 11" xfId="10449"/>
    <cellStyle name="40% - Accent6 2 2 2 12" xfId="10450"/>
    <cellStyle name="40% - Accent6 2 2 2 13" xfId="10451"/>
    <cellStyle name="40% - Accent6 2 2 2 14" xfId="10452"/>
    <cellStyle name="40% - Accent6 2 2 2 15" xfId="10453"/>
    <cellStyle name="40% - Accent6 2 2 2 2" xfId="10454"/>
    <cellStyle name="40% - Accent6 2 2 2 2 2" xfId="10455"/>
    <cellStyle name="40% - Accent6 2 2 2 2 3" xfId="10456"/>
    <cellStyle name="40% - Accent6 2 2 2 3" xfId="10457"/>
    <cellStyle name="40% - Accent6 2 2 2 4" xfId="10458"/>
    <cellStyle name="40% - Accent6 2 2 2 5" xfId="10459"/>
    <cellStyle name="40% - Accent6 2 2 2 6" xfId="10460"/>
    <cellStyle name="40% - Accent6 2 2 2 7" xfId="10461"/>
    <cellStyle name="40% - Accent6 2 2 2 8" xfId="10462"/>
    <cellStyle name="40% - Accent6 2 2 2 9" xfId="10463"/>
    <cellStyle name="40% - Accent6 2 2 3" xfId="10464"/>
    <cellStyle name="40% - Accent6 2 2 3 2" xfId="10465"/>
    <cellStyle name="40% - Accent6 2 2 4" xfId="10466"/>
    <cellStyle name="40% - Accent6 2 2 4 2" xfId="10467"/>
    <cellStyle name="40% - Accent6 2 2 5" xfId="10468"/>
    <cellStyle name="40% - Accent6 2 2 5 2" xfId="10469"/>
    <cellStyle name="40% - Accent6 2 2 6" xfId="10470"/>
    <cellStyle name="40% - Accent6 2 2 6 2" xfId="10471"/>
    <cellStyle name="40% - Accent6 2 2 7" xfId="10472"/>
    <cellStyle name="40% - Accent6 2 2 7 2" xfId="10473"/>
    <cellStyle name="40% - Accent6 2 2 8" xfId="10474"/>
    <cellStyle name="40% - Accent6 2 2 8 2" xfId="10475"/>
    <cellStyle name="40% - Accent6 2 2 9" xfId="10476"/>
    <cellStyle name="40% - Accent6 2 2 9 2" xfId="10477"/>
    <cellStyle name="40% - Accent6 2 20" xfId="10478"/>
    <cellStyle name="40% - Accent6 2 20 2" xfId="10479"/>
    <cellStyle name="40% - Accent6 2 21" xfId="10480"/>
    <cellStyle name="40% - Accent6 2 21 2" xfId="10481"/>
    <cellStyle name="40% - Accent6 2 22" xfId="10482"/>
    <cellStyle name="40% - Accent6 2 22 2" xfId="10483"/>
    <cellStyle name="40% - Accent6 2 23" xfId="10484"/>
    <cellStyle name="40% - Accent6 2 23 2" xfId="10485"/>
    <cellStyle name="40% - Accent6 2 24" xfId="10486"/>
    <cellStyle name="40% - Accent6 2 24 2" xfId="10487"/>
    <cellStyle name="40% - Accent6 2 25" xfId="10488"/>
    <cellStyle name="40% - Accent6 2 26" xfId="10489"/>
    <cellStyle name="40% - Accent6 2 27" xfId="10490"/>
    <cellStyle name="40% - Accent6 2 3" xfId="883"/>
    <cellStyle name="40% - Accent6 2 3 2" xfId="10491"/>
    <cellStyle name="40% - Accent6 2 4" xfId="884"/>
    <cellStyle name="40% - Accent6 2 4 2" xfId="10492"/>
    <cellStyle name="40% - Accent6 2 5" xfId="885"/>
    <cellStyle name="40% - Accent6 2 5 2" xfId="10493"/>
    <cellStyle name="40% - Accent6 2 5 3" xfId="10494"/>
    <cellStyle name="40% - Accent6 2 6" xfId="886"/>
    <cellStyle name="40% - Accent6 2 6 2" xfId="10495"/>
    <cellStyle name="40% - Accent6 2 7" xfId="887"/>
    <cellStyle name="40% - Accent6 2 7 2" xfId="10496"/>
    <cellStyle name="40% - Accent6 2 8" xfId="888"/>
    <cellStyle name="40% - Accent6 2 8 2" xfId="10497"/>
    <cellStyle name="40% - Accent6 2 9" xfId="889"/>
    <cellStyle name="40% - Accent6 2 9 2" xfId="10498"/>
    <cellStyle name="40% - Accent6 20" xfId="10499"/>
    <cellStyle name="40% - Accent6 20 10" xfId="10500"/>
    <cellStyle name="40% - Accent6 20 11" xfId="10501"/>
    <cellStyle name="40% - Accent6 20 2" xfId="10502"/>
    <cellStyle name="40% - Accent6 20 3" xfId="10503"/>
    <cellStyle name="40% - Accent6 20 4" xfId="10504"/>
    <cellStyle name="40% - Accent6 20 5" xfId="10505"/>
    <cellStyle name="40% - Accent6 20 6" xfId="10506"/>
    <cellStyle name="40% - Accent6 20 7" xfId="10507"/>
    <cellStyle name="40% - Accent6 20 8" xfId="10508"/>
    <cellStyle name="40% - Accent6 20 9" xfId="10509"/>
    <cellStyle name="40% - Accent6 21" xfId="10510"/>
    <cellStyle name="40% - Accent6 21 10" xfId="10511"/>
    <cellStyle name="40% - Accent6 21 11" xfId="10512"/>
    <cellStyle name="40% - Accent6 21 12" xfId="10513"/>
    <cellStyle name="40% - Accent6 21 13" xfId="10514"/>
    <cellStyle name="40% - Accent6 21 14" xfId="10515"/>
    <cellStyle name="40% - Accent6 21 15" xfId="10516"/>
    <cellStyle name="40% - Accent6 21 16" xfId="10517"/>
    <cellStyle name="40% - Accent6 21 17" xfId="10518"/>
    <cellStyle name="40% - Accent6 21 2" xfId="10519"/>
    <cellStyle name="40% - Accent6 21 3" xfId="10520"/>
    <cellStyle name="40% - Accent6 21 4" xfId="10521"/>
    <cellStyle name="40% - Accent6 21 5" xfId="10522"/>
    <cellStyle name="40% - Accent6 21 6" xfId="10523"/>
    <cellStyle name="40% - Accent6 21 7" xfId="10524"/>
    <cellStyle name="40% - Accent6 21 8" xfId="10525"/>
    <cellStyle name="40% - Accent6 21 9" xfId="10526"/>
    <cellStyle name="40% - Accent6 22" xfId="10527"/>
    <cellStyle name="40% - Accent6 22 10" xfId="10528"/>
    <cellStyle name="40% - Accent6 22 11" xfId="10529"/>
    <cellStyle name="40% - Accent6 22 12" xfId="10530"/>
    <cellStyle name="40% - Accent6 22 13" xfId="10531"/>
    <cellStyle name="40% - Accent6 22 14" xfId="10532"/>
    <cellStyle name="40% - Accent6 22 15" xfId="10533"/>
    <cellStyle name="40% - Accent6 22 16" xfId="10534"/>
    <cellStyle name="40% - Accent6 22 17" xfId="10535"/>
    <cellStyle name="40% - Accent6 22 2" xfId="10536"/>
    <cellStyle name="40% - Accent6 22 3" xfId="10537"/>
    <cellStyle name="40% - Accent6 22 4" xfId="10538"/>
    <cellStyle name="40% - Accent6 22 5" xfId="10539"/>
    <cellStyle name="40% - Accent6 22 6" xfId="10540"/>
    <cellStyle name="40% - Accent6 22 7" xfId="10541"/>
    <cellStyle name="40% - Accent6 22 8" xfId="10542"/>
    <cellStyle name="40% - Accent6 22 9" xfId="10543"/>
    <cellStyle name="40% - Accent6 23" xfId="10544"/>
    <cellStyle name="40% - Accent6 23 2" xfId="10545"/>
    <cellStyle name="40% - Accent6 24" xfId="10546"/>
    <cellStyle name="40% - Accent6 24 2" xfId="10547"/>
    <cellStyle name="40% - Accent6 25" xfId="10548"/>
    <cellStyle name="40% - Accent6 25 2" xfId="10549"/>
    <cellStyle name="40% - Accent6 26" xfId="10550"/>
    <cellStyle name="40% - Accent6 3" xfId="890"/>
    <cellStyle name="40% - Accent6 3 2" xfId="891"/>
    <cellStyle name="40% - Accent6 3 2 2" xfId="10551"/>
    <cellStyle name="40% - Accent6 3 3" xfId="892"/>
    <cellStyle name="40% - Accent6 3 3 2" xfId="10552"/>
    <cellStyle name="40% - Accent6 3 4" xfId="10553"/>
    <cellStyle name="40% - Accent6 4" xfId="893"/>
    <cellStyle name="40% - Accent6 4 2" xfId="894"/>
    <cellStyle name="40% - Accent6 4 2 2" xfId="10554"/>
    <cellStyle name="40% - Accent6 4 3" xfId="895"/>
    <cellStyle name="40% - Accent6 4 4" xfId="10555"/>
    <cellStyle name="40% - Accent6 4 5" xfId="10556"/>
    <cellStyle name="40% - Accent6 5" xfId="896"/>
    <cellStyle name="40% - Accent6 5 2" xfId="897"/>
    <cellStyle name="40% - Accent6 5 2 2" xfId="10557"/>
    <cellStyle name="40% - Accent6 5 3" xfId="898"/>
    <cellStyle name="40% - Accent6 5 4" xfId="10558"/>
    <cellStyle name="40% - Accent6 5 5" xfId="10559"/>
    <cellStyle name="40% - Accent6 6" xfId="899"/>
    <cellStyle name="40% - Accent6 6 2" xfId="900"/>
    <cellStyle name="40% - Accent6 6 2 2" xfId="10560"/>
    <cellStyle name="40% - Accent6 6 3" xfId="901"/>
    <cellStyle name="40% - Accent6 6 4" xfId="10561"/>
    <cellStyle name="40% - Accent6 6 5" xfId="10562"/>
    <cellStyle name="40% - Accent6 7" xfId="902"/>
    <cellStyle name="40% - Accent6 7 2" xfId="903"/>
    <cellStyle name="40% - Accent6 7 3" xfId="904"/>
    <cellStyle name="40% - Accent6 7 4" xfId="10563"/>
    <cellStyle name="40% - Accent6 8" xfId="905"/>
    <cellStyle name="40% - Accent6 8 2" xfId="906"/>
    <cellStyle name="40% - Accent6 8 3" xfId="907"/>
    <cellStyle name="40% - Accent6 8 4" xfId="10564"/>
    <cellStyle name="40% - Accent6 8 5" xfId="10565"/>
    <cellStyle name="40% - Accent6 8 6" xfId="10566"/>
    <cellStyle name="40% - Accent6 9" xfId="908"/>
    <cellStyle name="40% - Accent6 9 2" xfId="909"/>
    <cellStyle name="40% - Accent6 9 3" xfId="910"/>
    <cellStyle name="40% - Accent6 9 3 2" xfId="10567"/>
    <cellStyle name="60 % - Accent1" xfId="911"/>
    <cellStyle name="60 % - Accent2" xfId="912"/>
    <cellStyle name="60 % - Accent3" xfId="913"/>
    <cellStyle name="60 % - Accent4" xfId="914"/>
    <cellStyle name="60 % - Accent5" xfId="915"/>
    <cellStyle name="60 % - Accent6" xfId="916"/>
    <cellStyle name="60% - Accent1 10" xfId="917"/>
    <cellStyle name="60% - Accent1 10 2" xfId="918"/>
    <cellStyle name="60% - Accent1 10 3" xfId="919"/>
    <cellStyle name="60% - Accent1 11" xfId="920"/>
    <cellStyle name="60% - Accent1 11 2" xfId="921"/>
    <cellStyle name="60% - Accent1 11 3" xfId="922"/>
    <cellStyle name="60% - Accent1 12" xfId="923"/>
    <cellStyle name="60% - Accent1 12 2" xfId="924"/>
    <cellStyle name="60% - Accent1 12 3" xfId="925"/>
    <cellStyle name="60% - Accent1 13" xfId="926"/>
    <cellStyle name="60% - Accent1 13 2" xfId="927"/>
    <cellStyle name="60% - Accent1 13 3" xfId="928"/>
    <cellStyle name="60% - Accent1 14" xfId="929"/>
    <cellStyle name="60% - Accent1 14 2" xfId="930"/>
    <cellStyle name="60% - Accent1 14 3" xfId="931"/>
    <cellStyle name="60% - Accent1 15" xfId="932"/>
    <cellStyle name="60% - Accent1 15 2" xfId="933"/>
    <cellStyle name="60% - Accent1 15 3" xfId="934"/>
    <cellStyle name="60% - Accent1 16" xfId="935"/>
    <cellStyle name="60% - Accent1 16 2" xfId="936"/>
    <cellStyle name="60% - Accent1 16 3" xfId="937"/>
    <cellStyle name="60% - Accent1 17" xfId="938"/>
    <cellStyle name="60% - Accent1 17 2" xfId="939"/>
    <cellStyle name="60% - Accent1 17 3" xfId="940"/>
    <cellStyle name="60% - Accent1 18" xfId="941"/>
    <cellStyle name="60% - Accent1 19" xfId="942"/>
    <cellStyle name="60% - Accent1 2" xfId="943"/>
    <cellStyle name="60% - Accent1 2 10" xfId="944"/>
    <cellStyle name="60% - Accent1 2 10 2" xfId="10568"/>
    <cellStyle name="60% - Accent1 2 11" xfId="945"/>
    <cellStyle name="60% - Accent1 2 11 2" xfId="10569"/>
    <cellStyle name="60% - Accent1 2 12" xfId="946"/>
    <cellStyle name="60% - Accent1 2 12 2" xfId="10570"/>
    <cellStyle name="60% - Accent1 2 13" xfId="947"/>
    <cellStyle name="60% - Accent1 2 13 2" xfId="10571"/>
    <cellStyle name="60% - Accent1 2 14" xfId="948"/>
    <cellStyle name="60% - Accent1 2 14 2" xfId="10572"/>
    <cellStyle name="60% - Accent1 2 15" xfId="949"/>
    <cellStyle name="60% - Accent1 2 15 2" xfId="10573"/>
    <cellStyle name="60% - Accent1 2 16" xfId="950"/>
    <cellStyle name="60% - Accent1 2 16 2" xfId="10574"/>
    <cellStyle name="60% - Accent1 2 17" xfId="951"/>
    <cellStyle name="60% - Accent1 2 17 2" xfId="10575"/>
    <cellStyle name="60% - Accent1 2 18" xfId="952"/>
    <cellStyle name="60% - Accent1 2 18 2" xfId="10576"/>
    <cellStyle name="60% - Accent1 2 19" xfId="10577"/>
    <cellStyle name="60% - Accent1 2 2" xfId="953"/>
    <cellStyle name="60% - Accent1 2 2 10" xfId="10578"/>
    <cellStyle name="60% - Accent1 2 2 11" xfId="10579"/>
    <cellStyle name="60% - Accent1 2 2 12" xfId="10580"/>
    <cellStyle name="60% - Accent1 2 2 13" xfId="10581"/>
    <cellStyle name="60% - Accent1 2 2 14" xfId="10582"/>
    <cellStyle name="60% - Accent1 2 2 15" xfId="10583"/>
    <cellStyle name="60% - Accent1 2 2 2" xfId="10584"/>
    <cellStyle name="60% - Accent1 2 2 2 10" xfId="10585"/>
    <cellStyle name="60% - Accent1 2 2 2 11" xfId="10586"/>
    <cellStyle name="60% - Accent1 2 2 2 12" xfId="10587"/>
    <cellStyle name="60% - Accent1 2 2 2 13" xfId="10588"/>
    <cellStyle name="60% - Accent1 2 2 2 14" xfId="10589"/>
    <cellStyle name="60% - Accent1 2 2 2 15" xfId="10590"/>
    <cellStyle name="60% - Accent1 2 2 2 2" xfId="10591"/>
    <cellStyle name="60% - Accent1 2 2 2 2 2" xfId="10592"/>
    <cellStyle name="60% - Accent1 2 2 2 3" xfId="10593"/>
    <cellStyle name="60% - Accent1 2 2 2 4" xfId="10594"/>
    <cellStyle name="60% - Accent1 2 2 2 5" xfId="10595"/>
    <cellStyle name="60% - Accent1 2 2 2 6" xfId="10596"/>
    <cellStyle name="60% - Accent1 2 2 2 7" xfId="10597"/>
    <cellStyle name="60% - Accent1 2 2 2 8" xfId="10598"/>
    <cellStyle name="60% - Accent1 2 2 2 9" xfId="10599"/>
    <cellStyle name="60% - Accent1 2 2 3" xfId="10600"/>
    <cellStyle name="60% - Accent1 2 2 4" xfId="10601"/>
    <cellStyle name="60% - Accent1 2 2 5" xfId="10602"/>
    <cellStyle name="60% - Accent1 2 2 6" xfId="10603"/>
    <cellStyle name="60% - Accent1 2 2 7" xfId="10604"/>
    <cellStyle name="60% - Accent1 2 2 8" xfId="10605"/>
    <cellStyle name="60% - Accent1 2 2 9" xfId="10606"/>
    <cellStyle name="60% - Accent1 2 20" xfId="10607"/>
    <cellStyle name="60% - Accent1 2 21" xfId="10608"/>
    <cellStyle name="60% - Accent1 2 22" xfId="10609"/>
    <cellStyle name="60% - Accent1 2 23" xfId="10610"/>
    <cellStyle name="60% - Accent1 2 24" xfId="10611"/>
    <cellStyle name="60% - Accent1 2 25" xfId="10612"/>
    <cellStyle name="60% - Accent1 2 3" xfId="954"/>
    <cellStyle name="60% - Accent1 2 4" xfId="955"/>
    <cellStyle name="60% - Accent1 2 5" xfId="956"/>
    <cellStyle name="60% - Accent1 2 5 2" xfId="10613"/>
    <cellStyle name="60% - Accent1 2 5 2 2" xfId="10614"/>
    <cellStyle name="60% - Accent1 2 6" xfId="957"/>
    <cellStyle name="60% - Accent1 2 6 2" xfId="10615"/>
    <cellStyle name="60% - Accent1 2 7" xfId="958"/>
    <cellStyle name="60% - Accent1 2 7 2" xfId="10616"/>
    <cellStyle name="60% - Accent1 2 8" xfId="959"/>
    <cellStyle name="60% - Accent1 2 8 2" xfId="10617"/>
    <cellStyle name="60% - Accent1 2 9" xfId="960"/>
    <cellStyle name="60% - Accent1 2 9 2" xfId="10618"/>
    <cellStyle name="60% - Accent1 3" xfId="961"/>
    <cellStyle name="60% - Accent1 3 10" xfId="10619"/>
    <cellStyle name="60% - Accent1 3 11" xfId="10620"/>
    <cellStyle name="60% - Accent1 3 12" xfId="10621"/>
    <cellStyle name="60% - Accent1 3 13" xfId="10622"/>
    <cellStyle name="60% - Accent1 3 14" xfId="10623"/>
    <cellStyle name="60% - Accent1 3 15" xfId="10624"/>
    <cellStyle name="60% - Accent1 3 16" xfId="10625"/>
    <cellStyle name="60% - Accent1 3 2" xfId="962"/>
    <cellStyle name="60% - Accent1 3 2 2" xfId="10626"/>
    <cellStyle name="60% - Accent1 3 2 3" xfId="10627"/>
    <cellStyle name="60% - Accent1 3 3" xfId="963"/>
    <cellStyle name="60% - Accent1 3 4" xfId="10628"/>
    <cellStyle name="60% - Accent1 3 5" xfId="10629"/>
    <cellStyle name="60% - Accent1 3 6" xfId="10630"/>
    <cellStyle name="60% - Accent1 3 7" xfId="10631"/>
    <cellStyle name="60% - Accent1 3 8" xfId="10632"/>
    <cellStyle name="60% - Accent1 3 9" xfId="10633"/>
    <cellStyle name="60% - Accent1 4" xfId="964"/>
    <cellStyle name="60% - Accent1 4 10" xfId="10634"/>
    <cellStyle name="60% - Accent1 4 11" xfId="10635"/>
    <cellStyle name="60% - Accent1 4 12" xfId="10636"/>
    <cellStyle name="60% - Accent1 4 13" xfId="10637"/>
    <cellStyle name="60% - Accent1 4 14" xfId="10638"/>
    <cellStyle name="60% - Accent1 4 15" xfId="10639"/>
    <cellStyle name="60% - Accent1 4 2" xfId="965"/>
    <cellStyle name="60% - Accent1 4 3" xfId="966"/>
    <cellStyle name="60% - Accent1 4 4" xfId="10640"/>
    <cellStyle name="60% - Accent1 4 5" xfId="10641"/>
    <cellStyle name="60% - Accent1 4 6" xfId="10642"/>
    <cellStyle name="60% - Accent1 4 7" xfId="10643"/>
    <cellStyle name="60% - Accent1 4 8" xfId="10644"/>
    <cellStyle name="60% - Accent1 4 9" xfId="10645"/>
    <cellStyle name="60% - Accent1 5" xfId="967"/>
    <cellStyle name="60% - Accent1 5 2" xfId="968"/>
    <cellStyle name="60% - Accent1 5 3" xfId="969"/>
    <cellStyle name="60% - Accent1 6" xfId="970"/>
    <cellStyle name="60% - Accent1 6 2" xfId="971"/>
    <cellStyle name="60% - Accent1 6 3" xfId="972"/>
    <cellStyle name="60% - Accent1 7" xfId="973"/>
    <cellStyle name="60% - Accent1 7 2" xfId="974"/>
    <cellStyle name="60% - Accent1 7 3" xfId="975"/>
    <cellStyle name="60% - Accent1 8" xfId="976"/>
    <cellStyle name="60% - Accent1 8 2" xfId="977"/>
    <cellStyle name="60% - Accent1 8 3" xfId="978"/>
    <cellStyle name="60% - Accent1 8 4" xfId="10646"/>
    <cellStyle name="60% - Accent1 9" xfId="979"/>
    <cellStyle name="60% - Accent1 9 2" xfId="980"/>
    <cellStyle name="60% - Accent1 9 3" xfId="981"/>
    <cellStyle name="60% - Accent2 10" xfId="982"/>
    <cellStyle name="60% - Accent2 10 2" xfId="983"/>
    <cellStyle name="60% - Accent2 10 3" xfId="984"/>
    <cellStyle name="60% - Accent2 11" xfId="985"/>
    <cellStyle name="60% - Accent2 11 2" xfId="986"/>
    <cellStyle name="60% - Accent2 11 3" xfId="987"/>
    <cellStyle name="60% - Accent2 12" xfId="988"/>
    <cellStyle name="60% - Accent2 12 2" xfId="989"/>
    <cellStyle name="60% - Accent2 12 3" xfId="990"/>
    <cellStyle name="60% - Accent2 13" xfId="991"/>
    <cellStyle name="60% - Accent2 13 2" xfId="992"/>
    <cellStyle name="60% - Accent2 13 3" xfId="993"/>
    <cellStyle name="60% - Accent2 14" xfId="994"/>
    <cellStyle name="60% - Accent2 14 2" xfId="995"/>
    <cellStyle name="60% - Accent2 14 3" xfId="996"/>
    <cellStyle name="60% - Accent2 15" xfId="997"/>
    <cellStyle name="60% - Accent2 15 2" xfId="998"/>
    <cellStyle name="60% - Accent2 15 3" xfId="999"/>
    <cellStyle name="60% - Accent2 16" xfId="1000"/>
    <cellStyle name="60% - Accent2 16 2" xfId="1001"/>
    <cellStyle name="60% - Accent2 16 3" xfId="1002"/>
    <cellStyle name="60% - Accent2 17" xfId="1003"/>
    <cellStyle name="60% - Accent2 17 2" xfId="1004"/>
    <cellStyle name="60% - Accent2 17 3" xfId="1005"/>
    <cellStyle name="60% - Accent2 18" xfId="1006"/>
    <cellStyle name="60% - Accent2 19" xfId="1007"/>
    <cellStyle name="60% - Accent2 2" xfId="1008"/>
    <cellStyle name="60% - Accent2 2 10" xfId="1009"/>
    <cellStyle name="60% - Accent2 2 10 2" xfId="10647"/>
    <cellStyle name="60% - Accent2 2 11" xfId="1010"/>
    <cellStyle name="60% - Accent2 2 11 2" xfId="10648"/>
    <cellStyle name="60% - Accent2 2 12" xfId="1011"/>
    <cellStyle name="60% - Accent2 2 12 2" xfId="10649"/>
    <cellStyle name="60% - Accent2 2 13" xfId="1012"/>
    <cellStyle name="60% - Accent2 2 13 2" xfId="10650"/>
    <cellStyle name="60% - Accent2 2 14" xfId="1013"/>
    <cellStyle name="60% - Accent2 2 14 2" xfId="10651"/>
    <cellStyle name="60% - Accent2 2 15" xfId="1014"/>
    <cellStyle name="60% - Accent2 2 15 2" xfId="10652"/>
    <cellStyle name="60% - Accent2 2 16" xfId="1015"/>
    <cellStyle name="60% - Accent2 2 16 2" xfId="10653"/>
    <cellStyle name="60% - Accent2 2 17" xfId="1016"/>
    <cellStyle name="60% - Accent2 2 17 2" xfId="10654"/>
    <cellStyle name="60% - Accent2 2 18" xfId="1017"/>
    <cellStyle name="60% - Accent2 2 18 2" xfId="10655"/>
    <cellStyle name="60% - Accent2 2 19" xfId="10656"/>
    <cellStyle name="60% - Accent2 2 2" xfId="1018"/>
    <cellStyle name="60% - Accent2 2 2 10" xfId="10657"/>
    <cellStyle name="60% - Accent2 2 2 11" xfId="10658"/>
    <cellStyle name="60% - Accent2 2 2 12" xfId="10659"/>
    <cellStyle name="60% - Accent2 2 2 13" xfId="10660"/>
    <cellStyle name="60% - Accent2 2 2 14" xfId="10661"/>
    <cellStyle name="60% - Accent2 2 2 15" xfId="10662"/>
    <cellStyle name="60% - Accent2 2 2 2" xfId="10663"/>
    <cellStyle name="60% - Accent2 2 2 2 10" xfId="10664"/>
    <cellStyle name="60% - Accent2 2 2 2 11" xfId="10665"/>
    <cellStyle name="60% - Accent2 2 2 2 12" xfId="10666"/>
    <cellStyle name="60% - Accent2 2 2 2 13" xfId="10667"/>
    <cellStyle name="60% - Accent2 2 2 2 14" xfId="10668"/>
    <cellStyle name="60% - Accent2 2 2 2 15" xfId="10669"/>
    <cellStyle name="60% - Accent2 2 2 2 2" xfId="10670"/>
    <cellStyle name="60% - Accent2 2 2 2 2 2" xfId="10671"/>
    <cellStyle name="60% - Accent2 2 2 2 3" xfId="10672"/>
    <cellStyle name="60% - Accent2 2 2 2 4" xfId="10673"/>
    <cellStyle name="60% - Accent2 2 2 2 5" xfId="10674"/>
    <cellStyle name="60% - Accent2 2 2 2 6" xfId="10675"/>
    <cellStyle name="60% - Accent2 2 2 2 7" xfId="10676"/>
    <cellStyle name="60% - Accent2 2 2 2 8" xfId="10677"/>
    <cellStyle name="60% - Accent2 2 2 2 9" xfId="10678"/>
    <cellStyle name="60% - Accent2 2 2 3" xfId="10679"/>
    <cellStyle name="60% - Accent2 2 2 4" xfId="10680"/>
    <cellStyle name="60% - Accent2 2 2 5" xfId="10681"/>
    <cellStyle name="60% - Accent2 2 2 6" xfId="10682"/>
    <cellStyle name="60% - Accent2 2 2 7" xfId="10683"/>
    <cellStyle name="60% - Accent2 2 2 8" xfId="10684"/>
    <cellStyle name="60% - Accent2 2 2 9" xfId="10685"/>
    <cellStyle name="60% - Accent2 2 20" xfId="10686"/>
    <cellStyle name="60% - Accent2 2 21" xfId="10687"/>
    <cellStyle name="60% - Accent2 2 22" xfId="10688"/>
    <cellStyle name="60% - Accent2 2 23" xfId="10689"/>
    <cellStyle name="60% - Accent2 2 24" xfId="10690"/>
    <cellStyle name="60% - Accent2 2 25" xfId="10691"/>
    <cellStyle name="60% - Accent2 2 3" xfId="1019"/>
    <cellStyle name="60% - Accent2 2 4" xfId="1020"/>
    <cellStyle name="60% - Accent2 2 5" xfId="1021"/>
    <cellStyle name="60% - Accent2 2 5 2" xfId="10692"/>
    <cellStyle name="60% - Accent2 2 5 2 2" xfId="10693"/>
    <cellStyle name="60% - Accent2 2 6" xfId="1022"/>
    <cellStyle name="60% - Accent2 2 6 2" xfId="10694"/>
    <cellStyle name="60% - Accent2 2 7" xfId="1023"/>
    <cellStyle name="60% - Accent2 2 7 2" xfId="10695"/>
    <cellStyle name="60% - Accent2 2 8" xfId="1024"/>
    <cellStyle name="60% - Accent2 2 8 2" xfId="10696"/>
    <cellStyle name="60% - Accent2 2 9" xfId="1025"/>
    <cellStyle name="60% - Accent2 2 9 2" xfId="10697"/>
    <cellStyle name="60% - Accent2 3" xfId="1026"/>
    <cellStyle name="60% - Accent2 3 10" xfId="10698"/>
    <cellStyle name="60% - Accent2 3 11" xfId="10699"/>
    <cellStyle name="60% - Accent2 3 12" xfId="10700"/>
    <cellStyle name="60% - Accent2 3 13" xfId="10701"/>
    <cellStyle name="60% - Accent2 3 14" xfId="10702"/>
    <cellStyle name="60% - Accent2 3 15" xfId="10703"/>
    <cellStyle name="60% - Accent2 3 16" xfId="10704"/>
    <cellStyle name="60% - Accent2 3 2" xfId="1027"/>
    <cellStyle name="60% - Accent2 3 2 2" xfId="10705"/>
    <cellStyle name="60% - Accent2 3 2 3" xfId="10706"/>
    <cellStyle name="60% - Accent2 3 3" xfId="1028"/>
    <cellStyle name="60% - Accent2 3 4" xfId="10707"/>
    <cellStyle name="60% - Accent2 3 5" xfId="10708"/>
    <cellStyle name="60% - Accent2 3 6" xfId="10709"/>
    <cellStyle name="60% - Accent2 3 7" xfId="10710"/>
    <cellStyle name="60% - Accent2 3 8" xfId="10711"/>
    <cellStyle name="60% - Accent2 3 9" xfId="10712"/>
    <cellStyle name="60% - Accent2 4" xfId="1029"/>
    <cellStyle name="60% - Accent2 4 10" xfId="10713"/>
    <cellStyle name="60% - Accent2 4 11" xfId="10714"/>
    <cellStyle name="60% - Accent2 4 12" xfId="10715"/>
    <cellStyle name="60% - Accent2 4 13" xfId="10716"/>
    <cellStyle name="60% - Accent2 4 14" xfId="10717"/>
    <cellStyle name="60% - Accent2 4 15" xfId="10718"/>
    <cellStyle name="60% - Accent2 4 2" xfId="1030"/>
    <cellStyle name="60% - Accent2 4 3" xfId="1031"/>
    <cellStyle name="60% - Accent2 4 4" xfId="10719"/>
    <cellStyle name="60% - Accent2 4 5" xfId="10720"/>
    <cellStyle name="60% - Accent2 4 6" xfId="10721"/>
    <cellStyle name="60% - Accent2 4 7" xfId="10722"/>
    <cellStyle name="60% - Accent2 4 8" xfId="10723"/>
    <cellStyle name="60% - Accent2 4 9" xfId="10724"/>
    <cellStyle name="60% - Accent2 5" xfId="1032"/>
    <cellStyle name="60% - Accent2 5 2" xfId="1033"/>
    <cellStyle name="60% - Accent2 5 3" xfId="1034"/>
    <cellStyle name="60% - Accent2 6" xfId="1035"/>
    <cellStyle name="60% - Accent2 6 2" xfId="1036"/>
    <cellStyle name="60% - Accent2 6 3" xfId="1037"/>
    <cellStyle name="60% - Accent2 7" xfId="1038"/>
    <cellStyle name="60% - Accent2 7 2" xfId="1039"/>
    <cellStyle name="60% - Accent2 7 3" xfId="1040"/>
    <cellStyle name="60% - Accent2 8" xfId="1041"/>
    <cellStyle name="60% - Accent2 8 2" xfId="1042"/>
    <cellStyle name="60% - Accent2 8 3" xfId="1043"/>
    <cellStyle name="60% - Accent2 8 4" xfId="10725"/>
    <cellStyle name="60% - Accent2 9" xfId="1044"/>
    <cellStyle name="60% - Accent2 9 2" xfId="1045"/>
    <cellStyle name="60% - Accent2 9 3" xfId="1046"/>
    <cellStyle name="60% - Accent3 10" xfId="1047"/>
    <cellStyle name="60% - Accent3 10 2" xfId="1048"/>
    <cellStyle name="60% - Accent3 10 3" xfId="1049"/>
    <cellStyle name="60% - Accent3 11" xfId="1050"/>
    <cellStyle name="60% - Accent3 11 2" xfId="1051"/>
    <cellStyle name="60% - Accent3 11 3" xfId="1052"/>
    <cellStyle name="60% - Accent3 12" xfId="1053"/>
    <cellStyle name="60% - Accent3 12 2" xfId="1054"/>
    <cellStyle name="60% - Accent3 12 3" xfId="1055"/>
    <cellStyle name="60% - Accent3 13" xfId="1056"/>
    <cellStyle name="60% - Accent3 13 2" xfId="1057"/>
    <cellStyle name="60% - Accent3 13 3" xfId="1058"/>
    <cellStyle name="60% - Accent3 14" xfId="1059"/>
    <cellStyle name="60% - Accent3 14 2" xfId="1060"/>
    <cellStyle name="60% - Accent3 14 3" xfId="1061"/>
    <cellStyle name="60% - Accent3 15" xfId="1062"/>
    <cellStyle name="60% - Accent3 15 2" xfId="1063"/>
    <cellStyle name="60% - Accent3 15 3" xfId="1064"/>
    <cellStyle name="60% - Accent3 16" xfId="1065"/>
    <cellStyle name="60% - Accent3 16 2" xfId="1066"/>
    <cellStyle name="60% - Accent3 16 3" xfId="1067"/>
    <cellStyle name="60% - Accent3 17" xfId="1068"/>
    <cellStyle name="60% - Accent3 17 2" xfId="1069"/>
    <cellStyle name="60% - Accent3 17 3" xfId="1070"/>
    <cellStyle name="60% - Accent3 18" xfId="1071"/>
    <cellStyle name="60% - Accent3 19" xfId="1072"/>
    <cellStyle name="60% - Accent3 2" xfId="1073"/>
    <cellStyle name="60% - Accent3 2 10" xfId="1074"/>
    <cellStyle name="60% - Accent3 2 10 2" xfId="10726"/>
    <cellStyle name="60% - Accent3 2 11" xfId="1075"/>
    <cellStyle name="60% - Accent3 2 11 2" xfId="10727"/>
    <cellStyle name="60% - Accent3 2 12" xfId="1076"/>
    <cellStyle name="60% - Accent3 2 12 2" xfId="10728"/>
    <cellStyle name="60% - Accent3 2 13" xfId="1077"/>
    <cellStyle name="60% - Accent3 2 13 2" xfId="10729"/>
    <cellStyle name="60% - Accent3 2 14" xfId="1078"/>
    <cellStyle name="60% - Accent3 2 14 2" xfId="10730"/>
    <cellStyle name="60% - Accent3 2 15" xfId="1079"/>
    <cellStyle name="60% - Accent3 2 15 2" xfId="10731"/>
    <cellStyle name="60% - Accent3 2 16" xfId="1080"/>
    <cellStyle name="60% - Accent3 2 16 2" xfId="10732"/>
    <cellStyle name="60% - Accent3 2 17" xfId="1081"/>
    <cellStyle name="60% - Accent3 2 17 2" xfId="10733"/>
    <cellStyle name="60% - Accent3 2 18" xfId="1082"/>
    <cellStyle name="60% - Accent3 2 18 2" xfId="10734"/>
    <cellStyle name="60% - Accent3 2 19" xfId="10735"/>
    <cellStyle name="60% - Accent3 2 2" xfId="1083"/>
    <cellStyle name="60% - Accent3 2 2 10" xfId="10736"/>
    <cellStyle name="60% - Accent3 2 2 11" xfId="10737"/>
    <cellStyle name="60% - Accent3 2 2 12" xfId="10738"/>
    <cellStyle name="60% - Accent3 2 2 13" xfId="10739"/>
    <cellStyle name="60% - Accent3 2 2 14" xfId="10740"/>
    <cellStyle name="60% - Accent3 2 2 15" xfId="10741"/>
    <cellStyle name="60% - Accent3 2 2 2" xfId="10742"/>
    <cellStyle name="60% - Accent3 2 2 2 10" xfId="10743"/>
    <cellStyle name="60% - Accent3 2 2 2 11" xfId="10744"/>
    <cellStyle name="60% - Accent3 2 2 2 12" xfId="10745"/>
    <cellStyle name="60% - Accent3 2 2 2 13" xfId="10746"/>
    <cellStyle name="60% - Accent3 2 2 2 14" xfId="10747"/>
    <cellStyle name="60% - Accent3 2 2 2 15" xfId="10748"/>
    <cellStyle name="60% - Accent3 2 2 2 2" xfId="10749"/>
    <cellStyle name="60% - Accent3 2 2 2 2 2" xfId="10750"/>
    <cellStyle name="60% - Accent3 2 2 2 3" xfId="10751"/>
    <cellStyle name="60% - Accent3 2 2 2 4" xfId="10752"/>
    <cellStyle name="60% - Accent3 2 2 2 5" xfId="10753"/>
    <cellStyle name="60% - Accent3 2 2 2 6" xfId="10754"/>
    <cellStyle name="60% - Accent3 2 2 2 7" xfId="10755"/>
    <cellStyle name="60% - Accent3 2 2 2 8" xfId="10756"/>
    <cellStyle name="60% - Accent3 2 2 2 9" xfId="10757"/>
    <cellStyle name="60% - Accent3 2 2 3" xfId="10758"/>
    <cellStyle name="60% - Accent3 2 2 4" xfId="10759"/>
    <cellStyle name="60% - Accent3 2 2 5" xfId="10760"/>
    <cellStyle name="60% - Accent3 2 2 6" xfId="10761"/>
    <cellStyle name="60% - Accent3 2 2 7" xfId="10762"/>
    <cellStyle name="60% - Accent3 2 2 8" xfId="10763"/>
    <cellStyle name="60% - Accent3 2 2 9" xfId="10764"/>
    <cellStyle name="60% - Accent3 2 20" xfId="10765"/>
    <cellStyle name="60% - Accent3 2 21" xfId="10766"/>
    <cellStyle name="60% - Accent3 2 22" xfId="10767"/>
    <cellStyle name="60% - Accent3 2 23" xfId="10768"/>
    <cellStyle name="60% - Accent3 2 24" xfId="10769"/>
    <cellStyle name="60% - Accent3 2 25" xfId="10770"/>
    <cellStyle name="60% - Accent3 2 3" xfId="1084"/>
    <cellStyle name="60% - Accent3 2 4" xfId="1085"/>
    <cellStyle name="60% - Accent3 2 5" xfId="1086"/>
    <cellStyle name="60% - Accent3 2 5 2" xfId="10771"/>
    <cellStyle name="60% - Accent3 2 5 2 2" xfId="10772"/>
    <cellStyle name="60% - Accent3 2 6" xfId="1087"/>
    <cellStyle name="60% - Accent3 2 6 2" xfId="10773"/>
    <cellStyle name="60% - Accent3 2 7" xfId="1088"/>
    <cellStyle name="60% - Accent3 2 7 2" xfId="10774"/>
    <cellStyle name="60% - Accent3 2 8" xfId="1089"/>
    <cellStyle name="60% - Accent3 2 8 2" xfId="10775"/>
    <cellStyle name="60% - Accent3 2 9" xfId="1090"/>
    <cellStyle name="60% - Accent3 2 9 2" xfId="10776"/>
    <cellStyle name="60% - Accent3 3" xfId="1091"/>
    <cellStyle name="60% - Accent3 3 10" xfId="10777"/>
    <cellStyle name="60% - Accent3 3 11" xfId="10778"/>
    <cellStyle name="60% - Accent3 3 12" xfId="10779"/>
    <cellStyle name="60% - Accent3 3 13" xfId="10780"/>
    <cellStyle name="60% - Accent3 3 14" xfId="10781"/>
    <cellStyle name="60% - Accent3 3 15" xfId="10782"/>
    <cellStyle name="60% - Accent3 3 16" xfId="10783"/>
    <cellStyle name="60% - Accent3 3 2" xfId="1092"/>
    <cellStyle name="60% - Accent3 3 2 2" xfId="10784"/>
    <cellStyle name="60% - Accent3 3 2 3" xfId="10785"/>
    <cellStyle name="60% - Accent3 3 3" xfId="1093"/>
    <cellStyle name="60% - Accent3 3 4" xfId="10786"/>
    <cellStyle name="60% - Accent3 3 5" xfId="10787"/>
    <cellStyle name="60% - Accent3 3 6" xfId="10788"/>
    <cellStyle name="60% - Accent3 3 7" xfId="10789"/>
    <cellStyle name="60% - Accent3 3 8" xfId="10790"/>
    <cellStyle name="60% - Accent3 3 9" xfId="10791"/>
    <cellStyle name="60% - Accent3 4" xfId="1094"/>
    <cellStyle name="60% - Accent3 4 10" xfId="10792"/>
    <cellStyle name="60% - Accent3 4 11" xfId="10793"/>
    <cellStyle name="60% - Accent3 4 12" xfId="10794"/>
    <cellStyle name="60% - Accent3 4 13" xfId="10795"/>
    <cellStyle name="60% - Accent3 4 14" xfId="10796"/>
    <cellStyle name="60% - Accent3 4 15" xfId="10797"/>
    <cellStyle name="60% - Accent3 4 2" xfId="1095"/>
    <cellStyle name="60% - Accent3 4 3" xfId="1096"/>
    <cellStyle name="60% - Accent3 4 4" xfId="10798"/>
    <cellStyle name="60% - Accent3 4 5" xfId="10799"/>
    <cellStyle name="60% - Accent3 4 6" xfId="10800"/>
    <cellStyle name="60% - Accent3 4 7" xfId="10801"/>
    <cellStyle name="60% - Accent3 4 8" xfId="10802"/>
    <cellStyle name="60% - Accent3 4 9" xfId="10803"/>
    <cellStyle name="60% - Accent3 5" xfId="1097"/>
    <cellStyle name="60% - Accent3 5 2" xfId="1098"/>
    <cellStyle name="60% - Accent3 5 3" xfId="1099"/>
    <cellStyle name="60% - Accent3 6" xfId="1100"/>
    <cellStyle name="60% - Accent3 6 2" xfId="1101"/>
    <cellStyle name="60% - Accent3 6 3" xfId="1102"/>
    <cellStyle name="60% - Accent3 7" xfId="1103"/>
    <cellStyle name="60% - Accent3 7 2" xfId="1104"/>
    <cellStyle name="60% - Accent3 7 3" xfId="1105"/>
    <cellStyle name="60% - Accent3 8" xfId="1106"/>
    <cellStyle name="60% - Accent3 8 2" xfId="1107"/>
    <cellStyle name="60% - Accent3 8 3" xfId="1108"/>
    <cellStyle name="60% - Accent3 8 4" xfId="10804"/>
    <cellStyle name="60% - Accent3 9" xfId="1109"/>
    <cellStyle name="60% - Accent3 9 2" xfId="1110"/>
    <cellStyle name="60% - Accent3 9 3" xfId="1111"/>
    <cellStyle name="60% - Accent4 10" xfId="1112"/>
    <cellStyle name="60% - Accent4 10 2" xfId="1113"/>
    <cellStyle name="60% - Accent4 10 3" xfId="1114"/>
    <cellStyle name="60% - Accent4 11" xfId="1115"/>
    <cellStyle name="60% - Accent4 11 2" xfId="1116"/>
    <cellStyle name="60% - Accent4 11 3" xfId="1117"/>
    <cellStyle name="60% - Accent4 12" xfId="1118"/>
    <cellStyle name="60% - Accent4 12 2" xfId="1119"/>
    <cellStyle name="60% - Accent4 12 3" xfId="1120"/>
    <cellStyle name="60% - Accent4 13" xfId="1121"/>
    <cellStyle name="60% - Accent4 13 2" xfId="1122"/>
    <cellStyle name="60% - Accent4 13 3" xfId="1123"/>
    <cellStyle name="60% - Accent4 14" xfId="1124"/>
    <cellStyle name="60% - Accent4 14 2" xfId="1125"/>
    <cellStyle name="60% - Accent4 14 3" xfId="1126"/>
    <cellStyle name="60% - Accent4 15" xfId="1127"/>
    <cellStyle name="60% - Accent4 15 2" xfId="1128"/>
    <cellStyle name="60% - Accent4 15 3" xfId="1129"/>
    <cellStyle name="60% - Accent4 16" xfId="1130"/>
    <cellStyle name="60% - Accent4 16 2" xfId="1131"/>
    <cellStyle name="60% - Accent4 16 3" xfId="1132"/>
    <cellStyle name="60% - Accent4 17" xfId="1133"/>
    <cellStyle name="60% - Accent4 17 2" xfId="1134"/>
    <cellStyle name="60% - Accent4 17 3" xfId="1135"/>
    <cellStyle name="60% - Accent4 18" xfId="1136"/>
    <cellStyle name="60% - Accent4 19" xfId="1137"/>
    <cellStyle name="60% - Accent4 2" xfId="1138"/>
    <cellStyle name="60% - Accent4 2 10" xfId="1139"/>
    <cellStyle name="60% - Accent4 2 10 2" xfId="10805"/>
    <cellStyle name="60% - Accent4 2 11" xfId="1140"/>
    <cellStyle name="60% - Accent4 2 11 2" xfId="10806"/>
    <cellStyle name="60% - Accent4 2 12" xfId="1141"/>
    <cellStyle name="60% - Accent4 2 12 2" xfId="10807"/>
    <cellStyle name="60% - Accent4 2 13" xfId="1142"/>
    <cellStyle name="60% - Accent4 2 13 2" xfId="10808"/>
    <cellStyle name="60% - Accent4 2 14" xfId="1143"/>
    <cellStyle name="60% - Accent4 2 14 2" xfId="10809"/>
    <cellStyle name="60% - Accent4 2 15" xfId="1144"/>
    <cellStyle name="60% - Accent4 2 15 2" xfId="10810"/>
    <cellStyle name="60% - Accent4 2 16" xfId="1145"/>
    <cellStyle name="60% - Accent4 2 16 2" xfId="10811"/>
    <cellStyle name="60% - Accent4 2 17" xfId="1146"/>
    <cellStyle name="60% - Accent4 2 17 2" xfId="10812"/>
    <cellStyle name="60% - Accent4 2 18" xfId="1147"/>
    <cellStyle name="60% - Accent4 2 18 2" xfId="10813"/>
    <cellStyle name="60% - Accent4 2 19" xfId="10814"/>
    <cellStyle name="60% - Accent4 2 2" xfId="1148"/>
    <cellStyle name="60% - Accent4 2 2 10" xfId="10815"/>
    <cellStyle name="60% - Accent4 2 2 11" xfId="10816"/>
    <cellStyle name="60% - Accent4 2 2 12" xfId="10817"/>
    <cellStyle name="60% - Accent4 2 2 13" xfId="10818"/>
    <cellStyle name="60% - Accent4 2 2 14" xfId="10819"/>
    <cellStyle name="60% - Accent4 2 2 15" xfId="10820"/>
    <cellStyle name="60% - Accent4 2 2 2" xfId="10821"/>
    <cellStyle name="60% - Accent4 2 2 2 10" xfId="10822"/>
    <cellStyle name="60% - Accent4 2 2 2 11" xfId="10823"/>
    <cellStyle name="60% - Accent4 2 2 2 12" xfId="10824"/>
    <cellStyle name="60% - Accent4 2 2 2 13" xfId="10825"/>
    <cellStyle name="60% - Accent4 2 2 2 14" xfId="10826"/>
    <cellStyle name="60% - Accent4 2 2 2 15" xfId="10827"/>
    <cellStyle name="60% - Accent4 2 2 2 2" xfId="10828"/>
    <cellStyle name="60% - Accent4 2 2 2 2 2" xfId="10829"/>
    <cellStyle name="60% - Accent4 2 2 2 3" xfId="10830"/>
    <cellStyle name="60% - Accent4 2 2 2 4" xfId="10831"/>
    <cellStyle name="60% - Accent4 2 2 2 5" xfId="10832"/>
    <cellStyle name="60% - Accent4 2 2 2 6" xfId="10833"/>
    <cellStyle name="60% - Accent4 2 2 2 7" xfId="10834"/>
    <cellStyle name="60% - Accent4 2 2 2 8" xfId="10835"/>
    <cellStyle name="60% - Accent4 2 2 2 9" xfId="10836"/>
    <cellStyle name="60% - Accent4 2 2 3" xfId="10837"/>
    <cellStyle name="60% - Accent4 2 2 4" xfId="10838"/>
    <cellStyle name="60% - Accent4 2 2 5" xfId="10839"/>
    <cellStyle name="60% - Accent4 2 2 6" xfId="10840"/>
    <cellStyle name="60% - Accent4 2 2 7" xfId="10841"/>
    <cellStyle name="60% - Accent4 2 2 8" xfId="10842"/>
    <cellStyle name="60% - Accent4 2 2 9" xfId="10843"/>
    <cellStyle name="60% - Accent4 2 20" xfId="10844"/>
    <cellStyle name="60% - Accent4 2 21" xfId="10845"/>
    <cellStyle name="60% - Accent4 2 22" xfId="10846"/>
    <cellStyle name="60% - Accent4 2 23" xfId="10847"/>
    <cellStyle name="60% - Accent4 2 24" xfId="10848"/>
    <cellStyle name="60% - Accent4 2 25" xfId="10849"/>
    <cellStyle name="60% - Accent4 2 3" xfId="1149"/>
    <cellStyle name="60% - Accent4 2 4" xfId="1150"/>
    <cellStyle name="60% - Accent4 2 5" xfId="1151"/>
    <cellStyle name="60% - Accent4 2 5 2" xfId="10850"/>
    <cellStyle name="60% - Accent4 2 5 2 2" xfId="10851"/>
    <cellStyle name="60% - Accent4 2 6" xfId="1152"/>
    <cellStyle name="60% - Accent4 2 6 2" xfId="10852"/>
    <cellStyle name="60% - Accent4 2 7" xfId="1153"/>
    <cellStyle name="60% - Accent4 2 7 2" xfId="10853"/>
    <cellStyle name="60% - Accent4 2 8" xfId="1154"/>
    <cellStyle name="60% - Accent4 2 8 2" xfId="10854"/>
    <cellStyle name="60% - Accent4 2 9" xfId="1155"/>
    <cellStyle name="60% - Accent4 2 9 2" xfId="10855"/>
    <cellStyle name="60% - Accent4 3" xfId="1156"/>
    <cellStyle name="60% - Accent4 3 10" xfId="10856"/>
    <cellStyle name="60% - Accent4 3 11" xfId="10857"/>
    <cellStyle name="60% - Accent4 3 12" xfId="10858"/>
    <cellStyle name="60% - Accent4 3 13" xfId="10859"/>
    <cellStyle name="60% - Accent4 3 14" xfId="10860"/>
    <cellStyle name="60% - Accent4 3 15" xfId="10861"/>
    <cellStyle name="60% - Accent4 3 16" xfId="10862"/>
    <cellStyle name="60% - Accent4 3 2" xfId="1157"/>
    <cellStyle name="60% - Accent4 3 2 2" xfId="10863"/>
    <cellStyle name="60% - Accent4 3 2 3" xfId="10864"/>
    <cellStyle name="60% - Accent4 3 3" xfId="1158"/>
    <cellStyle name="60% - Accent4 3 4" xfId="10865"/>
    <cellStyle name="60% - Accent4 3 5" xfId="10866"/>
    <cellStyle name="60% - Accent4 3 6" xfId="10867"/>
    <cellStyle name="60% - Accent4 3 7" xfId="10868"/>
    <cellStyle name="60% - Accent4 3 8" xfId="10869"/>
    <cellStyle name="60% - Accent4 3 9" xfId="10870"/>
    <cellStyle name="60% - Accent4 4" xfId="1159"/>
    <cellStyle name="60% - Accent4 4 10" xfId="10871"/>
    <cellStyle name="60% - Accent4 4 11" xfId="10872"/>
    <cellStyle name="60% - Accent4 4 12" xfId="10873"/>
    <cellStyle name="60% - Accent4 4 13" xfId="10874"/>
    <cellStyle name="60% - Accent4 4 14" xfId="10875"/>
    <cellStyle name="60% - Accent4 4 15" xfId="10876"/>
    <cellStyle name="60% - Accent4 4 2" xfId="1160"/>
    <cellStyle name="60% - Accent4 4 3" xfId="1161"/>
    <cellStyle name="60% - Accent4 4 4" xfId="10877"/>
    <cellStyle name="60% - Accent4 4 5" xfId="10878"/>
    <cellStyle name="60% - Accent4 4 6" xfId="10879"/>
    <cellStyle name="60% - Accent4 4 7" xfId="10880"/>
    <cellStyle name="60% - Accent4 4 8" xfId="10881"/>
    <cellStyle name="60% - Accent4 4 9" xfId="10882"/>
    <cellStyle name="60% - Accent4 5" xfId="1162"/>
    <cellStyle name="60% - Accent4 5 2" xfId="1163"/>
    <cellStyle name="60% - Accent4 5 3" xfId="1164"/>
    <cellStyle name="60% - Accent4 6" xfId="1165"/>
    <cellStyle name="60% - Accent4 6 2" xfId="1166"/>
    <cellStyle name="60% - Accent4 6 3" xfId="1167"/>
    <cellStyle name="60% - Accent4 7" xfId="1168"/>
    <cellStyle name="60% - Accent4 7 2" xfId="1169"/>
    <cellStyle name="60% - Accent4 7 3" xfId="1170"/>
    <cellStyle name="60% - Accent4 8" xfId="1171"/>
    <cellStyle name="60% - Accent4 8 2" xfId="1172"/>
    <cellStyle name="60% - Accent4 8 3" xfId="1173"/>
    <cellStyle name="60% - Accent4 8 4" xfId="10883"/>
    <cellStyle name="60% - Accent4 9" xfId="1174"/>
    <cellStyle name="60% - Accent4 9 2" xfId="1175"/>
    <cellStyle name="60% - Accent4 9 3" xfId="1176"/>
    <cellStyle name="60% - Accent5 10" xfId="1177"/>
    <cellStyle name="60% - Accent5 10 2" xfId="1178"/>
    <cellStyle name="60% - Accent5 10 3" xfId="1179"/>
    <cellStyle name="60% - Accent5 11" xfId="1180"/>
    <cellStyle name="60% - Accent5 11 2" xfId="1181"/>
    <cellStyle name="60% - Accent5 11 3" xfId="1182"/>
    <cellStyle name="60% - Accent5 12" xfId="1183"/>
    <cellStyle name="60% - Accent5 12 2" xfId="1184"/>
    <cellStyle name="60% - Accent5 12 3" xfId="1185"/>
    <cellStyle name="60% - Accent5 13" xfId="1186"/>
    <cellStyle name="60% - Accent5 13 2" xfId="1187"/>
    <cellStyle name="60% - Accent5 13 3" xfId="1188"/>
    <cellStyle name="60% - Accent5 14" xfId="1189"/>
    <cellStyle name="60% - Accent5 14 2" xfId="1190"/>
    <cellStyle name="60% - Accent5 14 3" xfId="1191"/>
    <cellStyle name="60% - Accent5 15" xfId="1192"/>
    <cellStyle name="60% - Accent5 15 2" xfId="1193"/>
    <cellStyle name="60% - Accent5 15 3" xfId="1194"/>
    <cellStyle name="60% - Accent5 16" xfId="1195"/>
    <cellStyle name="60% - Accent5 16 2" xfId="1196"/>
    <cellStyle name="60% - Accent5 16 3" xfId="1197"/>
    <cellStyle name="60% - Accent5 17" xfId="1198"/>
    <cellStyle name="60% - Accent5 17 2" xfId="1199"/>
    <cellStyle name="60% - Accent5 17 3" xfId="1200"/>
    <cellStyle name="60% - Accent5 18" xfId="1201"/>
    <cellStyle name="60% - Accent5 19" xfId="1202"/>
    <cellStyle name="60% - Accent5 2" xfId="1203"/>
    <cellStyle name="60% - Accent5 2 10" xfId="1204"/>
    <cellStyle name="60% - Accent5 2 10 2" xfId="10884"/>
    <cellStyle name="60% - Accent5 2 11" xfId="1205"/>
    <cellStyle name="60% - Accent5 2 11 2" xfId="10885"/>
    <cellStyle name="60% - Accent5 2 12" xfId="1206"/>
    <cellStyle name="60% - Accent5 2 12 2" xfId="10886"/>
    <cellStyle name="60% - Accent5 2 13" xfId="1207"/>
    <cellStyle name="60% - Accent5 2 13 2" xfId="10887"/>
    <cellStyle name="60% - Accent5 2 14" xfId="1208"/>
    <cellStyle name="60% - Accent5 2 14 2" xfId="10888"/>
    <cellStyle name="60% - Accent5 2 15" xfId="1209"/>
    <cellStyle name="60% - Accent5 2 15 2" xfId="10889"/>
    <cellStyle name="60% - Accent5 2 16" xfId="1210"/>
    <cellStyle name="60% - Accent5 2 16 2" xfId="10890"/>
    <cellStyle name="60% - Accent5 2 17" xfId="1211"/>
    <cellStyle name="60% - Accent5 2 17 2" xfId="10891"/>
    <cellStyle name="60% - Accent5 2 18" xfId="1212"/>
    <cellStyle name="60% - Accent5 2 18 2" xfId="10892"/>
    <cellStyle name="60% - Accent5 2 19" xfId="10893"/>
    <cellStyle name="60% - Accent5 2 2" xfId="1213"/>
    <cellStyle name="60% - Accent5 2 2 10" xfId="10894"/>
    <cellStyle name="60% - Accent5 2 2 11" xfId="10895"/>
    <cellStyle name="60% - Accent5 2 2 12" xfId="10896"/>
    <cellStyle name="60% - Accent5 2 2 13" xfId="10897"/>
    <cellStyle name="60% - Accent5 2 2 14" xfId="10898"/>
    <cellStyle name="60% - Accent5 2 2 15" xfId="10899"/>
    <cellStyle name="60% - Accent5 2 2 2" xfId="10900"/>
    <cellStyle name="60% - Accent5 2 2 2 10" xfId="10901"/>
    <cellStyle name="60% - Accent5 2 2 2 11" xfId="10902"/>
    <cellStyle name="60% - Accent5 2 2 2 12" xfId="10903"/>
    <cellStyle name="60% - Accent5 2 2 2 13" xfId="10904"/>
    <cellStyle name="60% - Accent5 2 2 2 14" xfId="10905"/>
    <cellStyle name="60% - Accent5 2 2 2 15" xfId="10906"/>
    <cellStyle name="60% - Accent5 2 2 2 2" xfId="10907"/>
    <cellStyle name="60% - Accent5 2 2 2 2 2" xfId="10908"/>
    <cellStyle name="60% - Accent5 2 2 2 3" xfId="10909"/>
    <cellStyle name="60% - Accent5 2 2 2 4" xfId="10910"/>
    <cellStyle name="60% - Accent5 2 2 2 5" xfId="10911"/>
    <cellStyle name="60% - Accent5 2 2 2 6" xfId="10912"/>
    <cellStyle name="60% - Accent5 2 2 2 7" xfId="10913"/>
    <cellStyle name="60% - Accent5 2 2 2 8" xfId="10914"/>
    <cellStyle name="60% - Accent5 2 2 2 9" xfId="10915"/>
    <cellStyle name="60% - Accent5 2 2 3" xfId="10916"/>
    <cellStyle name="60% - Accent5 2 2 4" xfId="10917"/>
    <cellStyle name="60% - Accent5 2 2 5" xfId="10918"/>
    <cellStyle name="60% - Accent5 2 2 6" xfId="10919"/>
    <cellStyle name="60% - Accent5 2 2 7" xfId="10920"/>
    <cellStyle name="60% - Accent5 2 2 8" xfId="10921"/>
    <cellStyle name="60% - Accent5 2 2 9" xfId="10922"/>
    <cellStyle name="60% - Accent5 2 20" xfId="10923"/>
    <cellStyle name="60% - Accent5 2 21" xfId="10924"/>
    <cellStyle name="60% - Accent5 2 22" xfId="10925"/>
    <cellStyle name="60% - Accent5 2 23" xfId="10926"/>
    <cellStyle name="60% - Accent5 2 24" xfId="10927"/>
    <cellStyle name="60% - Accent5 2 25" xfId="10928"/>
    <cellStyle name="60% - Accent5 2 3" xfId="1214"/>
    <cellStyle name="60% - Accent5 2 4" xfId="1215"/>
    <cellStyle name="60% - Accent5 2 5" xfId="1216"/>
    <cellStyle name="60% - Accent5 2 5 2" xfId="10929"/>
    <cellStyle name="60% - Accent5 2 5 2 2" xfId="10930"/>
    <cellStyle name="60% - Accent5 2 6" xfId="1217"/>
    <cellStyle name="60% - Accent5 2 6 2" xfId="10931"/>
    <cellStyle name="60% - Accent5 2 7" xfId="1218"/>
    <cellStyle name="60% - Accent5 2 7 2" xfId="10932"/>
    <cellStyle name="60% - Accent5 2 8" xfId="1219"/>
    <cellStyle name="60% - Accent5 2 8 2" xfId="10933"/>
    <cellStyle name="60% - Accent5 2 9" xfId="1220"/>
    <cellStyle name="60% - Accent5 2 9 2" xfId="10934"/>
    <cellStyle name="60% - Accent5 3" xfId="1221"/>
    <cellStyle name="60% - Accent5 3 10" xfId="10935"/>
    <cellStyle name="60% - Accent5 3 11" xfId="10936"/>
    <cellStyle name="60% - Accent5 3 12" xfId="10937"/>
    <cellStyle name="60% - Accent5 3 13" xfId="10938"/>
    <cellStyle name="60% - Accent5 3 14" xfId="10939"/>
    <cellStyle name="60% - Accent5 3 15" xfId="10940"/>
    <cellStyle name="60% - Accent5 3 16" xfId="10941"/>
    <cellStyle name="60% - Accent5 3 2" xfId="1222"/>
    <cellStyle name="60% - Accent5 3 2 2" xfId="10942"/>
    <cellStyle name="60% - Accent5 3 2 3" xfId="10943"/>
    <cellStyle name="60% - Accent5 3 3" xfId="1223"/>
    <cellStyle name="60% - Accent5 3 4" xfId="10944"/>
    <cellStyle name="60% - Accent5 3 5" xfId="10945"/>
    <cellStyle name="60% - Accent5 3 6" xfId="10946"/>
    <cellStyle name="60% - Accent5 3 7" xfId="10947"/>
    <cellStyle name="60% - Accent5 3 8" xfId="10948"/>
    <cellStyle name="60% - Accent5 3 9" xfId="10949"/>
    <cellStyle name="60% - Accent5 4" xfId="1224"/>
    <cellStyle name="60% - Accent5 4 10" xfId="10950"/>
    <cellStyle name="60% - Accent5 4 11" xfId="10951"/>
    <cellStyle name="60% - Accent5 4 12" xfId="10952"/>
    <cellStyle name="60% - Accent5 4 13" xfId="10953"/>
    <cellStyle name="60% - Accent5 4 14" xfId="10954"/>
    <cellStyle name="60% - Accent5 4 15" xfId="10955"/>
    <cellStyle name="60% - Accent5 4 2" xfId="1225"/>
    <cellStyle name="60% - Accent5 4 3" xfId="1226"/>
    <cellStyle name="60% - Accent5 4 4" xfId="10956"/>
    <cellStyle name="60% - Accent5 4 5" xfId="10957"/>
    <cellStyle name="60% - Accent5 4 6" xfId="10958"/>
    <cellStyle name="60% - Accent5 4 7" xfId="10959"/>
    <cellStyle name="60% - Accent5 4 8" xfId="10960"/>
    <cellStyle name="60% - Accent5 4 9" xfId="10961"/>
    <cellStyle name="60% - Accent5 5" xfId="1227"/>
    <cellStyle name="60% - Accent5 5 2" xfId="1228"/>
    <cellStyle name="60% - Accent5 5 3" xfId="1229"/>
    <cellStyle name="60% - Accent5 6" xfId="1230"/>
    <cellStyle name="60% - Accent5 6 2" xfId="1231"/>
    <cellStyle name="60% - Accent5 6 3" xfId="1232"/>
    <cellStyle name="60% - Accent5 7" xfId="1233"/>
    <cellStyle name="60% - Accent5 7 2" xfId="1234"/>
    <cellStyle name="60% - Accent5 7 3" xfId="1235"/>
    <cellStyle name="60% - Accent5 8" xfId="1236"/>
    <cellStyle name="60% - Accent5 8 2" xfId="1237"/>
    <cellStyle name="60% - Accent5 8 3" xfId="1238"/>
    <cellStyle name="60% - Accent5 8 4" xfId="10962"/>
    <cellStyle name="60% - Accent5 9" xfId="1239"/>
    <cellStyle name="60% - Accent5 9 2" xfId="1240"/>
    <cellStyle name="60% - Accent5 9 3" xfId="1241"/>
    <cellStyle name="60% - Accent6 10" xfId="1242"/>
    <cellStyle name="60% - Accent6 10 2" xfId="1243"/>
    <cellStyle name="60% - Accent6 10 3" xfId="1244"/>
    <cellStyle name="60% - Accent6 11" xfId="1245"/>
    <cellStyle name="60% - Accent6 11 2" xfId="1246"/>
    <cellStyle name="60% - Accent6 11 3" xfId="1247"/>
    <cellStyle name="60% - Accent6 12" xfId="1248"/>
    <cellStyle name="60% - Accent6 12 2" xfId="1249"/>
    <cellStyle name="60% - Accent6 12 3" xfId="1250"/>
    <cellStyle name="60% - Accent6 13" xfId="1251"/>
    <cellStyle name="60% - Accent6 13 2" xfId="1252"/>
    <cellStyle name="60% - Accent6 13 3" xfId="1253"/>
    <cellStyle name="60% - Accent6 14" xfId="1254"/>
    <cellStyle name="60% - Accent6 14 2" xfId="1255"/>
    <cellStyle name="60% - Accent6 14 3" xfId="1256"/>
    <cellStyle name="60% - Accent6 15" xfId="1257"/>
    <cellStyle name="60% - Accent6 15 2" xfId="1258"/>
    <cellStyle name="60% - Accent6 15 3" xfId="1259"/>
    <cellStyle name="60% - Accent6 16" xfId="1260"/>
    <cellStyle name="60% - Accent6 16 2" xfId="1261"/>
    <cellStyle name="60% - Accent6 16 3" xfId="1262"/>
    <cellStyle name="60% - Accent6 17" xfId="1263"/>
    <cellStyle name="60% - Accent6 17 2" xfId="1264"/>
    <cellStyle name="60% - Accent6 17 3" xfId="1265"/>
    <cellStyle name="60% - Accent6 18" xfId="1266"/>
    <cellStyle name="60% - Accent6 19" xfId="1267"/>
    <cellStyle name="60% - Accent6 2" xfId="1268"/>
    <cellStyle name="60% - Accent6 2 10" xfId="1269"/>
    <cellStyle name="60% - Accent6 2 10 2" xfId="10963"/>
    <cellStyle name="60% - Accent6 2 11" xfId="1270"/>
    <cellStyle name="60% - Accent6 2 11 2" xfId="10964"/>
    <cellStyle name="60% - Accent6 2 12" xfId="1271"/>
    <cellStyle name="60% - Accent6 2 12 2" xfId="10965"/>
    <cellStyle name="60% - Accent6 2 13" xfId="1272"/>
    <cellStyle name="60% - Accent6 2 13 2" xfId="10966"/>
    <cellStyle name="60% - Accent6 2 14" xfId="1273"/>
    <cellStyle name="60% - Accent6 2 14 2" xfId="10967"/>
    <cellStyle name="60% - Accent6 2 15" xfId="1274"/>
    <cellStyle name="60% - Accent6 2 15 2" xfId="10968"/>
    <cellStyle name="60% - Accent6 2 16" xfId="1275"/>
    <cellStyle name="60% - Accent6 2 16 2" xfId="10969"/>
    <cellStyle name="60% - Accent6 2 17" xfId="1276"/>
    <cellStyle name="60% - Accent6 2 17 2" xfId="10970"/>
    <cellStyle name="60% - Accent6 2 18" xfId="1277"/>
    <cellStyle name="60% - Accent6 2 18 2" xfId="10971"/>
    <cellStyle name="60% - Accent6 2 19" xfId="10972"/>
    <cellStyle name="60% - Accent6 2 2" xfId="1278"/>
    <cellStyle name="60% - Accent6 2 2 10" xfId="10973"/>
    <cellStyle name="60% - Accent6 2 2 11" xfId="10974"/>
    <cellStyle name="60% - Accent6 2 2 12" xfId="10975"/>
    <cellStyle name="60% - Accent6 2 2 13" xfId="10976"/>
    <cellStyle name="60% - Accent6 2 2 14" xfId="10977"/>
    <cellStyle name="60% - Accent6 2 2 15" xfId="10978"/>
    <cellStyle name="60% - Accent6 2 2 2" xfId="10979"/>
    <cellStyle name="60% - Accent6 2 2 2 10" xfId="10980"/>
    <cellStyle name="60% - Accent6 2 2 2 11" xfId="10981"/>
    <cellStyle name="60% - Accent6 2 2 2 12" xfId="10982"/>
    <cellStyle name="60% - Accent6 2 2 2 13" xfId="10983"/>
    <cellStyle name="60% - Accent6 2 2 2 14" xfId="10984"/>
    <cellStyle name="60% - Accent6 2 2 2 15" xfId="10985"/>
    <cellStyle name="60% - Accent6 2 2 2 2" xfId="10986"/>
    <cellStyle name="60% - Accent6 2 2 2 2 2" xfId="10987"/>
    <cellStyle name="60% - Accent6 2 2 2 3" xfId="10988"/>
    <cellStyle name="60% - Accent6 2 2 2 4" xfId="10989"/>
    <cellStyle name="60% - Accent6 2 2 2 5" xfId="10990"/>
    <cellStyle name="60% - Accent6 2 2 2 6" xfId="10991"/>
    <cellStyle name="60% - Accent6 2 2 2 7" xfId="10992"/>
    <cellStyle name="60% - Accent6 2 2 2 8" xfId="10993"/>
    <cellStyle name="60% - Accent6 2 2 2 9" xfId="10994"/>
    <cellStyle name="60% - Accent6 2 2 3" xfId="10995"/>
    <cellStyle name="60% - Accent6 2 2 4" xfId="10996"/>
    <cellStyle name="60% - Accent6 2 2 5" xfId="10997"/>
    <cellStyle name="60% - Accent6 2 2 6" xfId="10998"/>
    <cellStyle name="60% - Accent6 2 2 7" xfId="10999"/>
    <cellStyle name="60% - Accent6 2 2 8" xfId="11000"/>
    <cellStyle name="60% - Accent6 2 2 9" xfId="11001"/>
    <cellStyle name="60% - Accent6 2 20" xfId="11002"/>
    <cellStyle name="60% - Accent6 2 21" xfId="11003"/>
    <cellStyle name="60% - Accent6 2 22" xfId="11004"/>
    <cellStyle name="60% - Accent6 2 23" xfId="11005"/>
    <cellStyle name="60% - Accent6 2 24" xfId="11006"/>
    <cellStyle name="60% - Accent6 2 25" xfId="11007"/>
    <cellStyle name="60% - Accent6 2 3" xfId="1279"/>
    <cellStyle name="60% - Accent6 2 4" xfId="1280"/>
    <cellStyle name="60% - Accent6 2 5" xfId="1281"/>
    <cellStyle name="60% - Accent6 2 5 2" xfId="11008"/>
    <cellStyle name="60% - Accent6 2 5 2 2" xfId="11009"/>
    <cellStyle name="60% - Accent6 2 6" xfId="1282"/>
    <cellStyle name="60% - Accent6 2 6 2" xfId="11010"/>
    <cellStyle name="60% - Accent6 2 7" xfId="1283"/>
    <cellStyle name="60% - Accent6 2 7 2" xfId="11011"/>
    <cellStyle name="60% - Accent6 2 8" xfId="1284"/>
    <cellStyle name="60% - Accent6 2 8 2" xfId="11012"/>
    <cellStyle name="60% - Accent6 2 9" xfId="1285"/>
    <cellStyle name="60% - Accent6 2 9 2" xfId="11013"/>
    <cellStyle name="60% - Accent6 3" xfId="1286"/>
    <cellStyle name="60% - Accent6 3 10" xfId="11014"/>
    <cellStyle name="60% - Accent6 3 11" xfId="11015"/>
    <cellStyle name="60% - Accent6 3 12" xfId="11016"/>
    <cellStyle name="60% - Accent6 3 13" xfId="11017"/>
    <cellStyle name="60% - Accent6 3 14" xfId="11018"/>
    <cellStyle name="60% - Accent6 3 15" xfId="11019"/>
    <cellStyle name="60% - Accent6 3 16" xfId="11020"/>
    <cellStyle name="60% - Accent6 3 2" xfId="1287"/>
    <cellStyle name="60% - Accent6 3 2 2" xfId="11021"/>
    <cellStyle name="60% - Accent6 3 2 3" xfId="11022"/>
    <cellStyle name="60% - Accent6 3 3" xfId="1288"/>
    <cellStyle name="60% - Accent6 3 4" xfId="11023"/>
    <cellStyle name="60% - Accent6 3 5" xfId="11024"/>
    <cellStyle name="60% - Accent6 3 6" xfId="11025"/>
    <cellStyle name="60% - Accent6 3 7" xfId="11026"/>
    <cellStyle name="60% - Accent6 3 8" xfId="11027"/>
    <cellStyle name="60% - Accent6 3 9" xfId="11028"/>
    <cellStyle name="60% - Accent6 4" xfId="1289"/>
    <cellStyle name="60% - Accent6 4 10" xfId="11029"/>
    <cellStyle name="60% - Accent6 4 11" xfId="11030"/>
    <cellStyle name="60% - Accent6 4 12" xfId="11031"/>
    <cellStyle name="60% - Accent6 4 13" xfId="11032"/>
    <cellStyle name="60% - Accent6 4 14" xfId="11033"/>
    <cellStyle name="60% - Accent6 4 15" xfId="11034"/>
    <cellStyle name="60% - Accent6 4 2" xfId="1290"/>
    <cellStyle name="60% - Accent6 4 3" xfId="1291"/>
    <cellStyle name="60% - Accent6 4 4" xfId="11035"/>
    <cellStyle name="60% - Accent6 4 5" xfId="11036"/>
    <cellStyle name="60% - Accent6 4 6" xfId="11037"/>
    <cellStyle name="60% - Accent6 4 7" xfId="11038"/>
    <cellStyle name="60% - Accent6 4 8" xfId="11039"/>
    <cellStyle name="60% - Accent6 4 9" xfId="11040"/>
    <cellStyle name="60% - Accent6 5" xfId="1292"/>
    <cellStyle name="60% - Accent6 5 2" xfId="1293"/>
    <cellStyle name="60% - Accent6 5 3" xfId="1294"/>
    <cellStyle name="60% - Accent6 6" xfId="1295"/>
    <cellStyle name="60% - Accent6 6 2" xfId="1296"/>
    <cellStyle name="60% - Accent6 6 3" xfId="1297"/>
    <cellStyle name="60% - Accent6 7" xfId="1298"/>
    <cellStyle name="60% - Accent6 7 2" xfId="1299"/>
    <cellStyle name="60% - Accent6 7 3" xfId="1300"/>
    <cellStyle name="60% - Accent6 8" xfId="1301"/>
    <cellStyle name="60% - Accent6 8 2" xfId="1302"/>
    <cellStyle name="60% - Accent6 8 3" xfId="1303"/>
    <cellStyle name="60% - Accent6 8 4" xfId="11041"/>
    <cellStyle name="60% - Accent6 9" xfId="1304"/>
    <cellStyle name="60% - Accent6 9 2" xfId="1305"/>
    <cellStyle name="60% - Accent6 9 3" xfId="1306"/>
    <cellStyle name="a" xfId="11042"/>
    <cellStyle name="a_2002 BUDGET RESUB TO LINEPAE 2" xfId="11043"/>
    <cellStyle name="a_2002 BUDGET RESUB TO LINEPAE 2 2" xfId="11044"/>
    <cellStyle name="a_2002 BUDGET RESUB TO LINEPAE 2 3" xfId="11045"/>
    <cellStyle name="a_2002 BUDGET RESUB TO LINEPAE 2 4" xfId="11046"/>
    <cellStyle name="a_2002 JULY PERFORMANCE" xfId="11047"/>
    <cellStyle name="a_2002 JULY PERFORMANCE 2" xfId="11048"/>
    <cellStyle name="a_2002 JULY PERFORMANCE 3" xfId="11049"/>
    <cellStyle name="a_2002 JULY PERFORMANCE 4" xfId="11050"/>
    <cellStyle name="a_2002_Opex2_challenge 1" xfId="11051"/>
    <cellStyle name="a_2002_Opex2_challenge 1 2" xfId="11052"/>
    <cellStyle name="a_2002_Opex2_challenge 1 3" xfId="11053"/>
    <cellStyle name="a_2002_Opex2_challenge 1 4" xfId="11054"/>
    <cellStyle name="A_2ND Run Sept 02" xfId="11055"/>
    <cellStyle name="A_accrual report" xfId="11056"/>
    <cellStyle name="A_APRIL2002_WELL ENG. PERFORM" xfId="11057"/>
    <cellStyle name="a_aug-2nd Final" xfId="11058"/>
    <cellStyle name="a_aug-2nd Final 2" xfId="11059"/>
    <cellStyle name="a_aug-2nd Final 3" xfId="11060"/>
    <cellStyle name="a_aug-2nd Final 4" xfId="11061"/>
    <cellStyle name="a_AUGUST 2002 PERF REPORT PAE" xfId="11062"/>
    <cellStyle name="a_AUGUST 2002 PERF REPORT PAE 2" xfId="11063"/>
    <cellStyle name="a_AUGUST 2002 PERF REPORT PAE 3" xfId="11064"/>
    <cellStyle name="a_AUGUST 2002 PERF REPORT PAE 4" xfId="11065"/>
    <cellStyle name="a_AUGUST 2002 PERF REPORT PAE CD-CAPEX" xfId="11066"/>
    <cellStyle name="A_Book2" xfId="11067"/>
    <cellStyle name="A_Book2 2" xfId="11068"/>
    <cellStyle name="A_Book2 3" xfId="11069"/>
    <cellStyle name="A_Book2 4" xfId="11070"/>
    <cellStyle name="A_Book2_pae april 2002 performance" xfId="11071"/>
    <cellStyle name="a_BUDGET AS AT AUGUST 2002 PAE" xfId="11072"/>
    <cellStyle name="a_CFW_July 2002_GPE Detail report" xfId="11073"/>
    <cellStyle name="A_DEC FINAL 2" xfId="11074"/>
    <cellStyle name="A_dwe_jun_teams" xfId="11075"/>
    <cellStyle name="A_dwe_mar_teams" xfId="11076"/>
    <cellStyle name="A_dwemaybook1" xfId="11077"/>
    <cellStyle name="A_FEB-2001pae" xfId="11078"/>
    <cellStyle name="A_FEB-2001pae 2" xfId="11079"/>
    <cellStyle name="A_FEB-2001pae 3" xfId="11080"/>
    <cellStyle name="A_FEB-2001pae 4" xfId="11081"/>
    <cellStyle name="A_FEB-2001PERF1" xfId="11082"/>
    <cellStyle name="A_Final 2 to Line PAE" xfId="11083"/>
    <cellStyle name="A_interim" xfId="11084"/>
    <cellStyle name="a_jan-2001F" xfId="11085"/>
    <cellStyle name="a_jan-2001F 2" xfId="11086"/>
    <cellStyle name="a_jan-2001F 3" xfId="11087"/>
    <cellStyle name="a_jan-2001F 4" xfId="11088"/>
    <cellStyle name="A_JANUARY FINAL" xfId="11089"/>
    <cellStyle name="a_JUL-SECOND FINAL" xfId="11090"/>
    <cellStyle name="a_MAR. FINALPAE 2nd-final" xfId="11091"/>
    <cellStyle name="A_NOV PAE FINAL" xfId="11092"/>
    <cellStyle name="a_NOV-INT" xfId="11093"/>
    <cellStyle name="A_NOV-INTERM TRANS" xfId="11094"/>
    <cellStyle name="A_NOV-INTERM TRANS 2" xfId="11095"/>
    <cellStyle name="A_NOV-INTERM TRANS 3" xfId="11096"/>
    <cellStyle name="A_NOV-INTERM TRANS 4" xfId="11097"/>
    <cellStyle name="A_pae april 2002 performance" xfId="11098"/>
    <cellStyle name="A_PAE07" xfId="11099"/>
    <cellStyle name="A_PAE-MAYREPORT" xfId="11100"/>
    <cellStyle name="a_pae-october" xfId="11101"/>
    <cellStyle name="a_SEPTEMBER 2002 BSU PERF REPORT-UNIT OPEX" xfId="11102"/>
    <cellStyle name="a_SEPTEMBER 2002 BSU PERF REPORT-UNIT OPEX 2" xfId="11103"/>
    <cellStyle name="a_SEPTEMBER 2002 BSU PERF REPORT-UNIT OPEX 3" xfId="11104"/>
    <cellStyle name="a_SEPTEMBER 2002 BSU PERF REPORT-UNIT OPEX 4" xfId="11105"/>
    <cellStyle name="À‰" xfId="1307"/>
    <cellStyle name="À‰ 2" xfId="1308"/>
    <cellStyle name="Accent1 10" xfId="1309"/>
    <cellStyle name="Accent1 10 2" xfId="1310"/>
    <cellStyle name="Accent1 10 3" xfId="1311"/>
    <cellStyle name="Accent1 11" xfId="1312"/>
    <cellStyle name="Accent1 11 2" xfId="1313"/>
    <cellStyle name="Accent1 11 3" xfId="1314"/>
    <cellStyle name="Accent1 12" xfId="1315"/>
    <cellStyle name="Accent1 12 2" xfId="1316"/>
    <cellStyle name="Accent1 12 3" xfId="1317"/>
    <cellStyle name="Accent1 13" xfId="1318"/>
    <cellStyle name="Accent1 13 2" xfId="1319"/>
    <cellStyle name="Accent1 13 3" xfId="1320"/>
    <cellStyle name="Accent1 14" xfId="1321"/>
    <cellStyle name="Accent1 14 2" xfId="1322"/>
    <cellStyle name="Accent1 14 3" xfId="1323"/>
    <cellStyle name="Accent1 15" xfId="1324"/>
    <cellStyle name="Accent1 15 2" xfId="1325"/>
    <cellStyle name="Accent1 15 3" xfId="1326"/>
    <cellStyle name="Accent1 16" xfId="1327"/>
    <cellStyle name="Accent1 16 2" xfId="1328"/>
    <cellStyle name="Accent1 16 3" xfId="1329"/>
    <cellStyle name="Accent1 17" xfId="1330"/>
    <cellStyle name="Accent1 17 2" xfId="1331"/>
    <cellStyle name="Accent1 17 3" xfId="1332"/>
    <cellStyle name="Accent1 18" xfId="1333"/>
    <cellStyle name="Accent1 19" xfId="1334"/>
    <cellStyle name="Accent1 2" xfId="1335"/>
    <cellStyle name="Accent1 2 10" xfId="1336"/>
    <cellStyle name="Accent1 2 10 2" xfId="11106"/>
    <cellStyle name="Accent1 2 11" xfId="1337"/>
    <cellStyle name="Accent1 2 11 2" xfId="11107"/>
    <cellStyle name="Accent1 2 12" xfId="1338"/>
    <cellStyle name="Accent1 2 12 2" xfId="11108"/>
    <cellStyle name="Accent1 2 13" xfId="1339"/>
    <cellStyle name="Accent1 2 13 2" xfId="11109"/>
    <cellStyle name="Accent1 2 14" xfId="1340"/>
    <cellStyle name="Accent1 2 14 2" xfId="11110"/>
    <cellStyle name="Accent1 2 15" xfId="1341"/>
    <cellStyle name="Accent1 2 15 2" xfId="11111"/>
    <cellStyle name="Accent1 2 16" xfId="1342"/>
    <cellStyle name="Accent1 2 16 2" xfId="11112"/>
    <cellStyle name="Accent1 2 17" xfId="1343"/>
    <cellStyle name="Accent1 2 17 2" xfId="11113"/>
    <cellStyle name="Accent1 2 18" xfId="1344"/>
    <cellStyle name="Accent1 2 18 2" xfId="11114"/>
    <cellStyle name="Accent1 2 19" xfId="11115"/>
    <cellStyle name="Accent1 2 2" xfId="1345"/>
    <cellStyle name="Accent1 2 2 10" xfId="11116"/>
    <cellStyle name="Accent1 2 2 11" xfId="11117"/>
    <cellStyle name="Accent1 2 2 12" xfId="11118"/>
    <cellStyle name="Accent1 2 2 13" xfId="11119"/>
    <cellStyle name="Accent1 2 2 14" xfId="11120"/>
    <cellStyle name="Accent1 2 2 15" xfId="11121"/>
    <cellStyle name="Accent1 2 2 2" xfId="11122"/>
    <cellStyle name="Accent1 2 2 2 10" xfId="11123"/>
    <cellStyle name="Accent1 2 2 2 11" xfId="11124"/>
    <cellStyle name="Accent1 2 2 2 12" xfId="11125"/>
    <cellStyle name="Accent1 2 2 2 13" xfId="11126"/>
    <cellStyle name="Accent1 2 2 2 14" xfId="11127"/>
    <cellStyle name="Accent1 2 2 2 15" xfId="11128"/>
    <cellStyle name="Accent1 2 2 2 2" xfId="11129"/>
    <cellStyle name="Accent1 2 2 2 2 2" xfId="11130"/>
    <cellStyle name="Accent1 2 2 2 3" xfId="11131"/>
    <cellStyle name="Accent1 2 2 2 4" xfId="11132"/>
    <cellStyle name="Accent1 2 2 2 5" xfId="11133"/>
    <cellStyle name="Accent1 2 2 2 6" xfId="11134"/>
    <cellStyle name="Accent1 2 2 2 7" xfId="11135"/>
    <cellStyle name="Accent1 2 2 2 8" xfId="11136"/>
    <cellStyle name="Accent1 2 2 2 9" xfId="11137"/>
    <cellStyle name="Accent1 2 2 3" xfId="11138"/>
    <cellStyle name="Accent1 2 2 4" xfId="11139"/>
    <cellStyle name="Accent1 2 2 5" xfId="11140"/>
    <cellStyle name="Accent1 2 2 6" xfId="11141"/>
    <cellStyle name="Accent1 2 2 7" xfId="11142"/>
    <cellStyle name="Accent1 2 2 8" xfId="11143"/>
    <cellStyle name="Accent1 2 2 9" xfId="11144"/>
    <cellStyle name="Accent1 2 20" xfId="11145"/>
    <cellStyle name="Accent1 2 21" xfId="11146"/>
    <cellStyle name="Accent1 2 22" xfId="11147"/>
    <cellStyle name="Accent1 2 23" xfId="11148"/>
    <cellStyle name="Accent1 2 24" xfId="11149"/>
    <cellStyle name="Accent1 2 25" xfId="11150"/>
    <cellStyle name="Accent1 2 3" xfId="1346"/>
    <cellStyle name="Accent1 2 4" xfId="1347"/>
    <cellStyle name="Accent1 2 5" xfId="1348"/>
    <cellStyle name="Accent1 2 5 2" xfId="11151"/>
    <cellStyle name="Accent1 2 5 2 2" xfId="11152"/>
    <cellStyle name="Accent1 2 6" xfId="1349"/>
    <cellStyle name="Accent1 2 6 2" xfId="11153"/>
    <cellStyle name="Accent1 2 7" xfId="1350"/>
    <cellStyle name="Accent1 2 7 2" xfId="11154"/>
    <cellStyle name="Accent1 2 8" xfId="1351"/>
    <cellStyle name="Accent1 2 8 2" xfId="11155"/>
    <cellStyle name="Accent1 2 9" xfId="1352"/>
    <cellStyle name="Accent1 2 9 2" xfId="11156"/>
    <cellStyle name="Accent1 3" xfId="1353"/>
    <cellStyle name="Accent1 3 10" xfId="11157"/>
    <cellStyle name="Accent1 3 11" xfId="11158"/>
    <cellStyle name="Accent1 3 12" xfId="11159"/>
    <cellStyle name="Accent1 3 13" xfId="11160"/>
    <cellStyle name="Accent1 3 14" xfId="11161"/>
    <cellStyle name="Accent1 3 15" xfId="11162"/>
    <cellStyle name="Accent1 3 16" xfId="11163"/>
    <cellStyle name="Accent1 3 2" xfId="1354"/>
    <cellStyle name="Accent1 3 2 2" xfId="11164"/>
    <cellStyle name="Accent1 3 2 3" xfId="11165"/>
    <cellStyle name="Accent1 3 3" xfId="1355"/>
    <cellStyle name="Accent1 3 4" xfId="11166"/>
    <cellStyle name="Accent1 3 5" xfId="11167"/>
    <cellStyle name="Accent1 3 6" xfId="11168"/>
    <cellStyle name="Accent1 3 7" xfId="11169"/>
    <cellStyle name="Accent1 3 8" xfId="11170"/>
    <cellStyle name="Accent1 3 9" xfId="11171"/>
    <cellStyle name="Accent1 4" xfId="1356"/>
    <cellStyle name="Accent1 4 10" xfId="11172"/>
    <cellStyle name="Accent1 4 11" xfId="11173"/>
    <cellStyle name="Accent1 4 12" xfId="11174"/>
    <cellStyle name="Accent1 4 13" xfId="11175"/>
    <cellStyle name="Accent1 4 14" xfId="11176"/>
    <cellStyle name="Accent1 4 15" xfId="11177"/>
    <cellStyle name="Accent1 4 2" xfId="1357"/>
    <cellStyle name="Accent1 4 3" xfId="1358"/>
    <cellStyle name="Accent1 4 4" xfId="11178"/>
    <cellStyle name="Accent1 4 5" xfId="11179"/>
    <cellStyle name="Accent1 4 6" xfId="11180"/>
    <cellStyle name="Accent1 4 7" xfId="11181"/>
    <cellStyle name="Accent1 4 8" xfId="11182"/>
    <cellStyle name="Accent1 4 9" xfId="11183"/>
    <cellStyle name="Accent1 5" xfId="1359"/>
    <cellStyle name="Accent1 5 2" xfId="1360"/>
    <cellStyle name="Accent1 5 3" xfId="1361"/>
    <cellStyle name="Accent1 6" xfId="1362"/>
    <cellStyle name="Accent1 6 2" xfId="1363"/>
    <cellStyle name="Accent1 6 3" xfId="1364"/>
    <cellStyle name="Accent1 7" xfId="1365"/>
    <cellStyle name="Accent1 7 2" xfId="1366"/>
    <cellStyle name="Accent1 7 3" xfId="1367"/>
    <cellStyle name="Accent1 8" xfId="1368"/>
    <cellStyle name="Accent1 8 2" xfId="1369"/>
    <cellStyle name="Accent1 8 3" xfId="1370"/>
    <cellStyle name="Accent1 8 4" xfId="11184"/>
    <cellStyle name="Accent1 9" xfId="1371"/>
    <cellStyle name="Accent1 9 2" xfId="1372"/>
    <cellStyle name="Accent1 9 3" xfId="1373"/>
    <cellStyle name="Accent2 10" xfId="1374"/>
    <cellStyle name="Accent2 10 2" xfId="1375"/>
    <cellStyle name="Accent2 10 3" xfId="1376"/>
    <cellStyle name="Accent2 11" xfId="1377"/>
    <cellStyle name="Accent2 11 2" xfId="1378"/>
    <cellStyle name="Accent2 11 3" xfId="1379"/>
    <cellStyle name="Accent2 12" xfId="1380"/>
    <cellStyle name="Accent2 12 2" xfId="1381"/>
    <cellStyle name="Accent2 12 3" xfId="1382"/>
    <cellStyle name="Accent2 13" xfId="1383"/>
    <cellStyle name="Accent2 13 2" xfId="1384"/>
    <cellStyle name="Accent2 13 3" xfId="1385"/>
    <cellStyle name="Accent2 14" xfId="1386"/>
    <cellStyle name="Accent2 14 2" xfId="1387"/>
    <cellStyle name="Accent2 14 3" xfId="1388"/>
    <cellStyle name="Accent2 15" xfId="1389"/>
    <cellStyle name="Accent2 15 2" xfId="1390"/>
    <cellStyle name="Accent2 15 3" xfId="1391"/>
    <cellStyle name="Accent2 16" xfId="1392"/>
    <cellStyle name="Accent2 16 2" xfId="1393"/>
    <cellStyle name="Accent2 16 3" xfId="1394"/>
    <cellStyle name="Accent2 17" xfId="1395"/>
    <cellStyle name="Accent2 17 2" xfId="1396"/>
    <cellStyle name="Accent2 17 3" xfId="1397"/>
    <cellStyle name="Accent2 18" xfId="1398"/>
    <cellStyle name="Accent2 19" xfId="1399"/>
    <cellStyle name="Accent2 2" xfId="1400"/>
    <cellStyle name="Accent2 2 10" xfId="1401"/>
    <cellStyle name="Accent2 2 10 2" xfId="11185"/>
    <cellStyle name="Accent2 2 11" xfId="1402"/>
    <cellStyle name="Accent2 2 11 2" xfId="11186"/>
    <cellStyle name="Accent2 2 12" xfId="1403"/>
    <cellStyle name="Accent2 2 12 2" xfId="11187"/>
    <cellStyle name="Accent2 2 13" xfId="1404"/>
    <cellStyle name="Accent2 2 13 2" xfId="11188"/>
    <cellStyle name="Accent2 2 14" xfId="1405"/>
    <cellStyle name="Accent2 2 14 2" xfId="11189"/>
    <cellStyle name="Accent2 2 15" xfId="1406"/>
    <cellStyle name="Accent2 2 15 2" xfId="11190"/>
    <cellStyle name="Accent2 2 16" xfId="1407"/>
    <cellStyle name="Accent2 2 16 2" xfId="11191"/>
    <cellStyle name="Accent2 2 17" xfId="1408"/>
    <cellStyle name="Accent2 2 17 2" xfId="11192"/>
    <cellStyle name="Accent2 2 18" xfId="1409"/>
    <cellStyle name="Accent2 2 18 2" xfId="11193"/>
    <cellStyle name="Accent2 2 19" xfId="11194"/>
    <cellStyle name="Accent2 2 2" xfId="1410"/>
    <cellStyle name="Accent2 2 2 10" xfId="11195"/>
    <cellStyle name="Accent2 2 2 11" xfId="11196"/>
    <cellStyle name="Accent2 2 2 12" xfId="11197"/>
    <cellStyle name="Accent2 2 2 13" xfId="11198"/>
    <cellStyle name="Accent2 2 2 14" xfId="11199"/>
    <cellStyle name="Accent2 2 2 15" xfId="11200"/>
    <cellStyle name="Accent2 2 2 2" xfId="11201"/>
    <cellStyle name="Accent2 2 2 2 10" xfId="11202"/>
    <cellStyle name="Accent2 2 2 2 11" xfId="11203"/>
    <cellStyle name="Accent2 2 2 2 12" xfId="11204"/>
    <cellStyle name="Accent2 2 2 2 13" xfId="11205"/>
    <cellStyle name="Accent2 2 2 2 14" xfId="11206"/>
    <cellStyle name="Accent2 2 2 2 15" xfId="11207"/>
    <cellStyle name="Accent2 2 2 2 2" xfId="11208"/>
    <cellStyle name="Accent2 2 2 2 2 2" xfId="11209"/>
    <cellStyle name="Accent2 2 2 2 3" xfId="11210"/>
    <cellStyle name="Accent2 2 2 2 4" xfId="11211"/>
    <cellStyle name="Accent2 2 2 2 5" xfId="11212"/>
    <cellStyle name="Accent2 2 2 2 6" xfId="11213"/>
    <cellStyle name="Accent2 2 2 2 7" xfId="11214"/>
    <cellStyle name="Accent2 2 2 2 8" xfId="11215"/>
    <cellStyle name="Accent2 2 2 2 9" xfId="11216"/>
    <cellStyle name="Accent2 2 2 3" xfId="11217"/>
    <cellStyle name="Accent2 2 2 4" xfId="11218"/>
    <cellStyle name="Accent2 2 2 5" xfId="11219"/>
    <cellStyle name="Accent2 2 2 6" xfId="11220"/>
    <cellStyle name="Accent2 2 2 7" xfId="11221"/>
    <cellStyle name="Accent2 2 2 8" xfId="11222"/>
    <cellStyle name="Accent2 2 2 9" xfId="11223"/>
    <cellStyle name="Accent2 2 20" xfId="11224"/>
    <cellStyle name="Accent2 2 21" xfId="11225"/>
    <cellStyle name="Accent2 2 22" xfId="11226"/>
    <cellStyle name="Accent2 2 23" xfId="11227"/>
    <cellStyle name="Accent2 2 24" xfId="11228"/>
    <cellStyle name="Accent2 2 25" xfId="11229"/>
    <cellStyle name="Accent2 2 3" xfId="1411"/>
    <cellStyle name="Accent2 2 4" xfId="1412"/>
    <cellStyle name="Accent2 2 5" xfId="1413"/>
    <cellStyle name="Accent2 2 5 2" xfId="11230"/>
    <cellStyle name="Accent2 2 5 2 2" xfId="11231"/>
    <cellStyle name="Accent2 2 6" xfId="1414"/>
    <cellStyle name="Accent2 2 6 2" xfId="11232"/>
    <cellStyle name="Accent2 2 7" xfId="1415"/>
    <cellStyle name="Accent2 2 7 2" xfId="11233"/>
    <cellStyle name="Accent2 2 8" xfId="1416"/>
    <cellStyle name="Accent2 2 8 2" xfId="11234"/>
    <cellStyle name="Accent2 2 9" xfId="1417"/>
    <cellStyle name="Accent2 2 9 2" xfId="11235"/>
    <cellStyle name="Accent2 3" xfId="1418"/>
    <cellStyle name="Accent2 3 10" xfId="11236"/>
    <cellStyle name="Accent2 3 11" xfId="11237"/>
    <cellStyle name="Accent2 3 12" xfId="11238"/>
    <cellStyle name="Accent2 3 13" xfId="11239"/>
    <cellStyle name="Accent2 3 14" xfId="11240"/>
    <cellStyle name="Accent2 3 15" xfId="11241"/>
    <cellStyle name="Accent2 3 16" xfId="11242"/>
    <cellStyle name="Accent2 3 2" xfId="1419"/>
    <cellStyle name="Accent2 3 2 2" xfId="11243"/>
    <cellStyle name="Accent2 3 2 3" xfId="11244"/>
    <cellStyle name="Accent2 3 3" xfId="1420"/>
    <cellStyle name="Accent2 3 4" xfId="11245"/>
    <cellStyle name="Accent2 3 5" xfId="11246"/>
    <cellStyle name="Accent2 3 6" xfId="11247"/>
    <cellStyle name="Accent2 3 7" xfId="11248"/>
    <cellStyle name="Accent2 3 8" xfId="11249"/>
    <cellStyle name="Accent2 3 9" xfId="11250"/>
    <cellStyle name="Accent2 4" xfId="1421"/>
    <cellStyle name="Accent2 4 10" xfId="11251"/>
    <cellStyle name="Accent2 4 11" xfId="11252"/>
    <cellStyle name="Accent2 4 12" xfId="11253"/>
    <cellStyle name="Accent2 4 13" xfId="11254"/>
    <cellStyle name="Accent2 4 14" xfId="11255"/>
    <cellStyle name="Accent2 4 15" xfId="11256"/>
    <cellStyle name="Accent2 4 2" xfId="1422"/>
    <cellStyle name="Accent2 4 3" xfId="1423"/>
    <cellStyle name="Accent2 4 4" xfId="11257"/>
    <cellStyle name="Accent2 4 5" xfId="11258"/>
    <cellStyle name="Accent2 4 6" xfId="11259"/>
    <cellStyle name="Accent2 4 7" xfId="11260"/>
    <cellStyle name="Accent2 4 8" xfId="11261"/>
    <cellStyle name="Accent2 4 9" xfId="11262"/>
    <cellStyle name="Accent2 5" xfId="1424"/>
    <cellStyle name="Accent2 5 2" xfId="1425"/>
    <cellStyle name="Accent2 5 3" xfId="1426"/>
    <cellStyle name="Accent2 6" xfId="1427"/>
    <cellStyle name="Accent2 6 2" xfId="1428"/>
    <cellStyle name="Accent2 6 3" xfId="1429"/>
    <cellStyle name="Accent2 7" xfId="1430"/>
    <cellStyle name="Accent2 7 2" xfId="1431"/>
    <cellStyle name="Accent2 7 3" xfId="1432"/>
    <cellStyle name="Accent2 8" xfId="1433"/>
    <cellStyle name="Accent2 8 2" xfId="1434"/>
    <cellStyle name="Accent2 8 3" xfId="1435"/>
    <cellStyle name="Accent2 8 4" xfId="11263"/>
    <cellStyle name="Accent2 9" xfId="1436"/>
    <cellStyle name="Accent2 9 2" xfId="1437"/>
    <cellStyle name="Accent2 9 3" xfId="1438"/>
    <cellStyle name="Accent3 10" xfId="1439"/>
    <cellStyle name="Accent3 10 2" xfId="1440"/>
    <cellStyle name="Accent3 10 3" xfId="1441"/>
    <cellStyle name="Accent3 11" xfId="1442"/>
    <cellStyle name="Accent3 11 2" xfId="1443"/>
    <cellStyle name="Accent3 11 3" xfId="1444"/>
    <cellStyle name="Accent3 12" xfId="1445"/>
    <cellStyle name="Accent3 12 2" xfId="1446"/>
    <cellStyle name="Accent3 12 3" xfId="1447"/>
    <cellStyle name="Accent3 13" xfId="1448"/>
    <cellStyle name="Accent3 13 2" xfId="1449"/>
    <cellStyle name="Accent3 13 3" xfId="1450"/>
    <cellStyle name="Accent3 14" xfId="1451"/>
    <cellStyle name="Accent3 14 2" xfId="1452"/>
    <cellStyle name="Accent3 14 3" xfId="1453"/>
    <cellStyle name="Accent3 15" xfId="1454"/>
    <cellStyle name="Accent3 15 2" xfId="1455"/>
    <cellStyle name="Accent3 15 3" xfId="1456"/>
    <cellStyle name="Accent3 16" xfId="1457"/>
    <cellStyle name="Accent3 16 2" xfId="1458"/>
    <cellStyle name="Accent3 16 3" xfId="1459"/>
    <cellStyle name="Accent3 17" xfId="1460"/>
    <cellStyle name="Accent3 17 2" xfId="1461"/>
    <cellStyle name="Accent3 17 3" xfId="1462"/>
    <cellStyle name="Accent3 18" xfId="1463"/>
    <cellStyle name="Accent3 19" xfId="1464"/>
    <cellStyle name="Accent3 2" xfId="1465"/>
    <cellStyle name="Accent3 2 10" xfId="1466"/>
    <cellStyle name="Accent3 2 10 2" xfId="11264"/>
    <cellStyle name="Accent3 2 11" xfId="1467"/>
    <cellStyle name="Accent3 2 11 2" xfId="11265"/>
    <cellStyle name="Accent3 2 12" xfId="1468"/>
    <cellStyle name="Accent3 2 12 2" xfId="11266"/>
    <cellStyle name="Accent3 2 13" xfId="1469"/>
    <cellStyle name="Accent3 2 13 2" xfId="11267"/>
    <cellStyle name="Accent3 2 14" xfId="1470"/>
    <cellStyle name="Accent3 2 14 2" xfId="11268"/>
    <cellStyle name="Accent3 2 15" xfId="1471"/>
    <cellStyle name="Accent3 2 15 2" xfId="11269"/>
    <cellStyle name="Accent3 2 16" xfId="1472"/>
    <cellStyle name="Accent3 2 16 2" xfId="11270"/>
    <cellStyle name="Accent3 2 17" xfId="1473"/>
    <cellStyle name="Accent3 2 17 2" xfId="11271"/>
    <cellStyle name="Accent3 2 18" xfId="1474"/>
    <cellStyle name="Accent3 2 18 2" xfId="11272"/>
    <cellStyle name="Accent3 2 19" xfId="11273"/>
    <cellStyle name="Accent3 2 2" xfId="1475"/>
    <cellStyle name="Accent3 2 2 10" xfId="11274"/>
    <cellStyle name="Accent3 2 2 11" xfId="11275"/>
    <cellStyle name="Accent3 2 2 12" xfId="11276"/>
    <cellStyle name="Accent3 2 2 13" xfId="11277"/>
    <cellStyle name="Accent3 2 2 14" xfId="11278"/>
    <cellStyle name="Accent3 2 2 15" xfId="11279"/>
    <cellStyle name="Accent3 2 2 2" xfId="11280"/>
    <cellStyle name="Accent3 2 2 2 10" xfId="11281"/>
    <cellStyle name="Accent3 2 2 2 11" xfId="11282"/>
    <cellStyle name="Accent3 2 2 2 12" xfId="11283"/>
    <cellStyle name="Accent3 2 2 2 13" xfId="11284"/>
    <cellStyle name="Accent3 2 2 2 14" xfId="11285"/>
    <cellStyle name="Accent3 2 2 2 15" xfId="11286"/>
    <cellStyle name="Accent3 2 2 2 2" xfId="11287"/>
    <cellStyle name="Accent3 2 2 2 2 2" xfId="11288"/>
    <cellStyle name="Accent3 2 2 2 3" xfId="11289"/>
    <cellStyle name="Accent3 2 2 2 4" xfId="11290"/>
    <cellStyle name="Accent3 2 2 2 5" xfId="11291"/>
    <cellStyle name="Accent3 2 2 2 6" xfId="11292"/>
    <cellStyle name="Accent3 2 2 2 7" xfId="11293"/>
    <cellStyle name="Accent3 2 2 2 8" xfId="11294"/>
    <cellStyle name="Accent3 2 2 2 9" xfId="11295"/>
    <cellStyle name="Accent3 2 2 3" xfId="11296"/>
    <cellStyle name="Accent3 2 2 4" xfId="11297"/>
    <cellStyle name="Accent3 2 2 5" xfId="11298"/>
    <cellStyle name="Accent3 2 2 6" xfId="11299"/>
    <cellStyle name="Accent3 2 2 7" xfId="11300"/>
    <cellStyle name="Accent3 2 2 8" xfId="11301"/>
    <cellStyle name="Accent3 2 2 9" xfId="11302"/>
    <cellStyle name="Accent3 2 20" xfId="11303"/>
    <cellStyle name="Accent3 2 21" xfId="11304"/>
    <cellStyle name="Accent3 2 22" xfId="11305"/>
    <cellStyle name="Accent3 2 23" xfId="11306"/>
    <cellStyle name="Accent3 2 24" xfId="11307"/>
    <cellStyle name="Accent3 2 25" xfId="11308"/>
    <cellStyle name="Accent3 2 3" xfId="1476"/>
    <cellStyle name="Accent3 2 4" xfId="1477"/>
    <cellStyle name="Accent3 2 5" xfId="1478"/>
    <cellStyle name="Accent3 2 5 2" xfId="11309"/>
    <cellStyle name="Accent3 2 5 2 2" xfId="11310"/>
    <cellStyle name="Accent3 2 6" xfId="1479"/>
    <cellStyle name="Accent3 2 6 2" xfId="11311"/>
    <cellStyle name="Accent3 2 7" xfId="1480"/>
    <cellStyle name="Accent3 2 7 2" xfId="11312"/>
    <cellStyle name="Accent3 2 8" xfId="1481"/>
    <cellStyle name="Accent3 2 8 2" xfId="11313"/>
    <cellStyle name="Accent3 2 9" xfId="1482"/>
    <cellStyle name="Accent3 2 9 2" xfId="11314"/>
    <cellStyle name="Accent3 3" xfId="1483"/>
    <cellStyle name="Accent3 3 10" xfId="11315"/>
    <cellStyle name="Accent3 3 11" xfId="11316"/>
    <cellStyle name="Accent3 3 12" xfId="11317"/>
    <cellStyle name="Accent3 3 13" xfId="11318"/>
    <cellStyle name="Accent3 3 14" xfId="11319"/>
    <cellStyle name="Accent3 3 15" xfId="11320"/>
    <cellStyle name="Accent3 3 16" xfId="11321"/>
    <cellStyle name="Accent3 3 2" xfId="1484"/>
    <cellStyle name="Accent3 3 2 2" xfId="11322"/>
    <cellStyle name="Accent3 3 2 3" xfId="11323"/>
    <cellStyle name="Accent3 3 3" xfId="1485"/>
    <cellStyle name="Accent3 3 4" xfId="11324"/>
    <cellStyle name="Accent3 3 5" xfId="11325"/>
    <cellStyle name="Accent3 3 6" xfId="11326"/>
    <cellStyle name="Accent3 3 7" xfId="11327"/>
    <cellStyle name="Accent3 3 8" xfId="11328"/>
    <cellStyle name="Accent3 3 9" xfId="11329"/>
    <cellStyle name="Accent3 4" xfId="1486"/>
    <cellStyle name="Accent3 4 10" xfId="11330"/>
    <cellStyle name="Accent3 4 11" xfId="11331"/>
    <cellStyle name="Accent3 4 12" xfId="11332"/>
    <cellStyle name="Accent3 4 13" xfId="11333"/>
    <cellStyle name="Accent3 4 14" xfId="11334"/>
    <cellStyle name="Accent3 4 15" xfId="11335"/>
    <cellStyle name="Accent3 4 2" xfId="1487"/>
    <cellStyle name="Accent3 4 3" xfId="1488"/>
    <cellStyle name="Accent3 4 4" xfId="11336"/>
    <cellStyle name="Accent3 4 5" xfId="11337"/>
    <cellStyle name="Accent3 4 6" xfId="11338"/>
    <cellStyle name="Accent3 4 7" xfId="11339"/>
    <cellStyle name="Accent3 4 8" xfId="11340"/>
    <cellStyle name="Accent3 4 9" xfId="11341"/>
    <cellStyle name="Accent3 5" xfId="1489"/>
    <cellStyle name="Accent3 5 2" xfId="1490"/>
    <cellStyle name="Accent3 5 3" xfId="1491"/>
    <cellStyle name="Accent3 6" xfId="1492"/>
    <cellStyle name="Accent3 6 2" xfId="1493"/>
    <cellStyle name="Accent3 6 3" xfId="1494"/>
    <cellStyle name="Accent3 7" xfId="1495"/>
    <cellStyle name="Accent3 7 2" xfId="1496"/>
    <cellStyle name="Accent3 7 3" xfId="1497"/>
    <cellStyle name="Accent3 8" xfId="1498"/>
    <cellStyle name="Accent3 8 2" xfId="1499"/>
    <cellStyle name="Accent3 8 3" xfId="1500"/>
    <cellStyle name="Accent3 8 4" xfId="11342"/>
    <cellStyle name="Accent3 9" xfId="1501"/>
    <cellStyle name="Accent3 9 2" xfId="1502"/>
    <cellStyle name="Accent3 9 3" xfId="1503"/>
    <cellStyle name="Accent4 10" xfId="1504"/>
    <cellStyle name="Accent4 10 2" xfId="1505"/>
    <cellStyle name="Accent4 10 3" xfId="1506"/>
    <cellStyle name="Accent4 11" xfId="1507"/>
    <cellStyle name="Accent4 11 2" xfId="1508"/>
    <cellStyle name="Accent4 11 3" xfId="1509"/>
    <cellStyle name="Accent4 12" xfId="1510"/>
    <cellStyle name="Accent4 12 2" xfId="1511"/>
    <cellStyle name="Accent4 12 3" xfId="1512"/>
    <cellStyle name="Accent4 13" xfId="1513"/>
    <cellStyle name="Accent4 13 2" xfId="1514"/>
    <cellStyle name="Accent4 13 3" xfId="1515"/>
    <cellStyle name="Accent4 14" xfId="1516"/>
    <cellStyle name="Accent4 14 2" xfId="1517"/>
    <cellStyle name="Accent4 14 3" xfId="1518"/>
    <cellStyle name="Accent4 15" xfId="1519"/>
    <cellStyle name="Accent4 15 2" xfId="1520"/>
    <cellStyle name="Accent4 15 3" xfId="1521"/>
    <cellStyle name="Accent4 16" xfId="1522"/>
    <cellStyle name="Accent4 16 2" xfId="1523"/>
    <cellStyle name="Accent4 16 3" xfId="1524"/>
    <cellStyle name="Accent4 17" xfId="1525"/>
    <cellStyle name="Accent4 17 2" xfId="1526"/>
    <cellStyle name="Accent4 17 3" xfId="1527"/>
    <cellStyle name="Accent4 18" xfId="1528"/>
    <cellStyle name="Accent4 19" xfId="1529"/>
    <cellStyle name="Accent4 2" xfId="1530"/>
    <cellStyle name="Accent4 2 10" xfId="1531"/>
    <cellStyle name="Accent4 2 10 2" xfId="11343"/>
    <cellStyle name="Accent4 2 11" xfId="1532"/>
    <cellStyle name="Accent4 2 11 2" xfId="11344"/>
    <cellStyle name="Accent4 2 12" xfId="1533"/>
    <cellStyle name="Accent4 2 12 2" xfId="11345"/>
    <cellStyle name="Accent4 2 13" xfId="1534"/>
    <cellStyle name="Accent4 2 13 2" xfId="11346"/>
    <cellStyle name="Accent4 2 14" xfId="1535"/>
    <cellStyle name="Accent4 2 14 2" xfId="11347"/>
    <cellStyle name="Accent4 2 15" xfId="1536"/>
    <cellStyle name="Accent4 2 15 2" xfId="11348"/>
    <cellStyle name="Accent4 2 16" xfId="1537"/>
    <cellStyle name="Accent4 2 16 2" xfId="11349"/>
    <cellStyle name="Accent4 2 17" xfId="1538"/>
    <cellStyle name="Accent4 2 17 2" xfId="11350"/>
    <cellStyle name="Accent4 2 18" xfId="1539"/>
    <cellStyle name="Accent4 2 18 2" xfId="11351"/>
    <cellStyle name="Accent4 2 19" xfId="11352"/>
    <cellStyle name="Accent4 2 2" xfId="1540"/>
    <cellStyle name="Accent4 2 2 10" xfId="11353"/>
    <cellStyle name="Accent4 2 2 11" xfId="11354"/>
    <cellStyle name="Accent4 2 2 12" xfId="11355"/>
    <cellStyle name="Accent4 2 2 13" xfId="11356"/>
    <cellStyle name="Accent4 2 2 14" xfId="11357"/>
    <cellStyle name="Accent4 2 2 15" xfId="11358"/>
    <cellStyle name="Accent4 2 2 2" xfId="11359"/>
    <cellStyle name="Accent4 2 2 2 10" xfId="11360"/>
    <cellStyle name="Accent4 2 2 2 11" xfId="11361"/>
    <cellStyle name="Accent4 2 2 2 12" xfId="11362"/>
    <cellStyle name="Accent4 2 2 2 13" xfId="11363"/>
    <cellStyle name="Accent4 2 2 2 14" xfId="11364"/>
    <cellStyle name="Accent4 2 2 2 15" xfId="11365"/>
    <cellStyle name="Accent4 2 2 2 2" xfId="11366"/>
    <cellStyle name="Accent4 2 2 2 2 2" xfId="11367"/>
    <cellStyle name="Accent4 2 2 2 3" xfId="11368"/>
    <cellStyle name="Accent4 2 2 2 4" xfId="11369"/>
    <cellStyle name="Accent4 2 2 2 5" xfId="11370"/>
    <cellStyle name="Accent4 2 2 2 6" xfId="11371"/>
    <cellStyle name="Accent4 2 2 2 7" xfId="11372"/>
    <cellStyle name="Accent4 2 2 2 8" xfId="11373"/>
    <cellStyle name="Accent4 2 2 2 9" xfId="11374"/>
    <cellStyle name="Accent4 2 2 3" xfId="11375"/>
    <cellStyle name="Accent4 2 2 4" xfId="11376"/>
    <cellStyle name="Accent4 2 2 5" xfId="11377"/>
    <cellStyle name="Accent4 2 2 6" xfId="11378"/>
    <cellStyle name="Accent4 2 2 7" xfId="11379"/>
    <cellStyle name="Accent4 2 2 8" xfId="11380"/>
    <cellStyle name="Accent4 2 2 9" xfId="11381"/>
    <cellStyle name="Accent4 2 20" xfId="11382"/>
    <cellStyle name="Accent4 2 21" xfId="11383"/>
    <cellStyle name="Accent4 2 22" xfId="11384"/>
    <cellStyle name="Accent4 2 23" xfId="11385"/>
    <cellStyle name="Accent4 2 24" xfId="11386"/>
    <cellStyle name="Accent4 2 25" xfId="11387"/>
    <cellStyle name="Accent4 2 3" xfId="1541"/>
    <cellStyle name="Accent4 2 4" xfId="1542"/>
    <cellStyle name="Accent4 2 5" xfId="1543"/>
    <cellStyle name="Accent4 2 5 2" xfId="11388"/>
    <cellStyle name="Accent4 2 5 2 2" xfId="11389"/>
    <cellStyle name="Accent4 2 6" xfId="1544"/>
    <cellStyle name="Accent4 2 6 2" xfId="11390"/>
    <cellStyle name="Accent4 2 7" xfId="1545"/>
    <cellStyle name="Accent4 2 7 2" xfId="11391"/>
    <cellStyle name="Accent4 2 8" xfId="1546"/>
    <cellStyle name="Accent4 2 8 2" xfId="11392"/>
    <cellStyle name="Accent4 2 9" xfId="1547"/>
    <cellStyle name="Accent4 2 9 2" xfId="11393"/>
    <cellStyle name="Accent4 3" xfId="1548"/>
    <cellStyle name="Accent4 3 10" xfId="11394"/>
    <cellStyle name="Accent4 3 11" xfId="11395"/>
    <cellStyle name="Accent4 3 12" xfId="11396"/>
    <cellStyle name="Accent4 3 13" xfId="11397"/>
    <cellStyle name="Accent4 3 14" xfId="11398"/>
    <cellStyle name="Accent4 3 15" xfId="11399"/>
    <cellStyle name="Accent4 3 16" xfId="11400"/>
    <cellStyle name="Accent4 3 2" xfId="1549"/>
    <cellStyle name="Accent4 3 2 2" xfId="11401"/>
    <cellStyle name="Accent4 3 2 3" xfId="11402"/>
    <cellStyle name="Accent4 3 3" xfId="1550"/>
    <cellStyle name="Accent4 3 4" xfId="11403"/>
    <cellStyle name="Accent4 3 5" xfId="11404"/>
    <cellStyle name="Accent4 3 6" xfId="11405"/>
    <cellStyle name="Accent4 3 7" xfId="11406"/>
    <cellStyle name="Accent4 3 8" xfId="11407"/>
    <cellStyle name="Accent4 3 9" xfId="11408"/>
    <cellStyle name="Accent4 4" xfId="1551"/>
    <cellStyle name="Accent4 4 10" xfId="11409"/>
    <cellStyle name="Accent4 4 11" xfId="11410"/>
    <cellStyle name="Accent4 4 12" xfId="11411"/>
    <cellStyle name="Accent4 4 13" xfId="11412"/>
    <cellStyle name="Accent4 4 14" xfId="11413"/>
    <cellStyle name="Accent4 4 15" xfId="11414"/>
    <cellStyle name="Accent4 4 2" xfId="1552"/>
    <cellStyle name="Accent4 4 3" xfId="1553"/>
    <cellStyle name="Accent4 4 4" xfId="11415"/>
    <cellStyle name="Accent4 4 5" xfId="11416"/>
    <cellStyle name="Accent4 4 6" xfId="11417"/>
    <cellStyle name="Accent4 4 7" xfId="11418"/>
    <cellStyle name="Accent4 4 8" xfId="11419"/>
    <cellStyle name="Accent4 4 9" xfId="11420"/>
    <cellStyle name="Accent4 5" xfId="1554"/>
    <cellStyle name="Accent4 5 2" xfId="1555"/>
    <cellStyle name="Accent4 5 3" xfId="1556"/>
    <cellStyle name="Accent4 6" xfId="1557"/>
    <cellStyle name="Accent4 6 2" xfId="1558"/>
    <cellStyle name="Accent4 6 3" xfId="1559"/>
    <cellStyle name="Accent4 7" xfId="1560"/>
    <cellStyle name="Accent4 7 2" xfId="1561"/>
    <cellStyle name="Accent4 7 3" xfId="1562"/>
    <cellStyle name="Accent4 8" xfId="1563"/>
    <cellStyle name="Accent4 8 2" xfId="1564"/>
    <cellStyle name="Accent4 8 3" xfId="1565"/>
    <cellStyle name="Accent4 8 4" xfId="11421"/>
    <cellStyle name="Accent4 9" xfId="1566"/>
    <cellStyle name="Accent4 9 2" xfId="1567"/>
    <cellStyle name="Accent4 9 3" xfId="1568"/>
    <cellStyle name="Accent5 10" xfId="1569"/>
    <cellStyle name="Accent5 10 2" xfId="1570"/>
    <cellStyle name="Accent5 10 3" xfId="1571"/>
    <cellStyle name="Accent5 11" xfId="1572"/>
    <cellStyle name="Accent5 11 2" xfId="1573"/>
    <cellStyle name="Accent5 11 3" xfId="1574"/>
    <cellStyle name="Accent5 12" xfId="1575"/>
    <cellStyle name="Accent5 12 2" xfId="1576"/>
    <cellStyle name="Accent5 12 3" xfId="1577"/>
    <cellStyle name="Accent5 13" xfId="1578"/>
    <cellStyle name="Accent5 13 2" xfId="1579"/>
    <cellStyle name="Accent5 13 3" xfId="1580"/>
    <cellStyle name="Accent5 14" xfId="1581"/>
    <cellStyle name="Accent5 14 2" xfId="1582"/>
    <cellStyle name="Accent5 14 3" xfId="1583"/>
    <cellStyle name="Accent5 15" xfId="1584"/>
    <cellStyle name="Accent5 15 2" xfId="1585"/>
    <cellStyle name="Accent5 15 3" xfId="1586"/>
    <cellStyle name="Accent5 16" xfId="1587"/>
    <cellStyle name="Accent5 16 2" xfId="1588"/>
    <cellStyle name="Accent5 16 3" xfId="1589"/>
    <cellStyle name="Accent5 17" xfId="1590"/>
    <cellStyle name="Accent5 17 2" xfId="1591"/>
    <cellStyle name="Accent5 17 3" xfId="1592"/>
    <cellStyle name="Accent5 18" xfId="1593"/>
    <cellStyle name="Accent5 19" xfId="1594"/>
    <cellStyle name="Accent5 2" xfId="1595"/>
    <cellStyle name="Accent5 2 10" xfId="1596"/>
    <cellStyle name="Accent5 2 10 2" xfId="11422"/>
    <cellStyle name="Accent5 2 11" xfId="1597"/>
    <cellStyle name="Accent5 2 11 2" xfId="11423"/>
    <cellStyle name="Accent5 2 12" xfId="1598"/>
    <cellStyle name="Accent5 2 12 2" xfId="11424"/>
    <cellStyle name="Accent5 2 13" xfId="1599"/>
    <cellStyle name="Accent5 2 13 2" xfId="11425"/>
    <cellStyle name="Accent5 2 14" xfId="1600"/>
    <cellStyle name="Accent5 2 14 2" xfId="11426"/>
    <cellStyle name="Accent5 2 15" xfId="1601"/>
    <cellStyle name="Accent5 2 15 2" xfId="11427"/>
    <cellStyle name="Accent5 2 16" xfId="1602"/>
    <cellStyle name="Accent5 2 16 2" xfId="11428"/>
    <cellStyle name="Accent5 2 17" xfId="1603"/>
    <cellStyle name="Accent5 2 17 2" xfId="11429"/>
    <cellStyle name="Accent5 2 18" xfId="1604"/>
    <cellStyle name="Accent5 2 18 2" xfId="11430"/>
    <cellStyle name="Accent5 2 19" xfId="11431"/>
    <cellStyle name="Accent5 2 2" xfId="1605"/>
    <cellStyle name="Accent5 2 2 10" xfId="11432"/>
    <cellStyle name="Accent5 2 2 11" xfId="11433"/>
    <cellStyle name="Accent5 2 2 12" xfId="11434"/>
    <cellStyle name="Accent5 2 2 13" xfId="11435"/>
    <cellStyle name="Accent5 2 2 14" xfId="11436"/>
    <cellStyle name="Accent5 2 2 15" xfId="11437"/>
    <cellStyle name="Accent5 2 2 2" xfId="11438"/>
    <cellStyle name="Accent5 2 2 2 10" xfId="11439"/>
    <cellStyle name="Accent5 2 2 2 11" xfId="11440"/>
    <cellStyle name="Accent5 2 2 2 12" xfId="11441"/>
    <cellStyle name="Accent5 2 2 2 13" xfId="11442"/>
    <cellStyle name="Accent5 2 2 2 14" xfId="11443"/>
    <cellStyle name="Accent5 2 2 2 15" xfId="11444"/>
    <cellStyle name="Accent5 2 2 2 2" xfId="11445"/>
    <cellStyle name="Accent5 2 2 2 2 2" xfId="11446"/>
    <cellStyle name="Accent5 2 2 2 3" xfId="11447"/>
    <cellStyle name="Accent5 2 2 2 4" xfId="11448"/>
    <cellStyle name="Accent5 2 2 2 5" xfId="11449"/>
    <cellStyle name="Accent5 2 2 2 6" xfId="11450"/>
    <cellStyle name="Accent5 2 2 2 7" xfId="11451"/>
    <cellStyle name="Accent5 2 2 2 8" xfId="11452"/>
    <cellStyle name="Accent5 2 2 2 9" xfId="11453"/>
    <cellStyle name="Accent5 2 2 3" xfId="11454"/>
    <cellStyle name="Accent5 2 2 4" xfId="11455"/>
    <cellStyle name="Accent5 2 2 5" xfId="11456"/>
    <cellStyle name="Accent5 2 2 6" xfId="11457"/>
    <cellStyle name="Accent5 2 2 7" xfId="11458"/>
    <cellStyle name="Accent5 2 2 8" xfId="11459"/>
    <cellStyle name="Accent5 2 2 9" xfId="11460"/>
    <cellStyle name="Accent5 2 20" xfId="11461"/>
    <cellStyle name="Accent5 2 21" xfId="11462"/>
    <cellStyle name="Accent5 2 22" xfId="11463"/>
    <cellStyle name="Accent5 2 23" xfId="11464"/>
    <cellStyle name="Accent5 2 24" xfId="11465"/>
    <cellStyle name="Accent5 2 25" xfId="11466"/>
    <cellStyle name="Accent5 2 3" xfId="1606"/>
    <cellStyle name="Accent5 2 4" xfId="1607"/>
    <cellStyle name="Accent5 2 5" xfId="1608"/>
    <cellStyle name="Accent5 2 5 2" xfId="11467"/>
    <cellStyle name="Accent5 2 5 2 2" xfId="11468"/>
    <cellStyle name="Accent5 2 6" xfId="1609"/>
    <cellStyle name="Accent5 2 6 2" xfId="11469"/>
    <cellStyle name="Accent5 2 7" xfId="1610"/>
    <cellStyle name="Accent5 2 7 2" xfId="11470"/>
    <cellStyle name="Accent5 2 8" xfId="1611"/>
    <cellStyle name="Accent5 2 8 2" xfId="11471"/>
    <cellStyle name="Accent5 2 9" xfId="1612"/>
    <cellStyle name="Accent5 2 9 2" xfId="11472"/>
    <cellStyle name="Accent5 3" xfId="1613"/>
    <cellStyle name="Accent5 3 10" xfId="11473"/>
    <cellStyle name="Accent5 3 11" xfId="11474"/>
    <cellStyle name="Accent5 3 12" xfId="11475"/>
    <cellStyle name="Accent5 3 13" xfId="11476"/>
    <cellStyle name="Accent5 3 14" xfId="11477"/>
    <cellStyle name="Accent5 3 15" xfId="11478"/>
    <cellStyle name="Accent5 3 16" xfId="11479"/>
    <cellStyle name="Accent5 3 2" xfId="1614"/>
    <cellStyle name="Accent5 3 2 2" xfId="11480"/>
    <cellStyle name="Accent5 3 2 3" xfId="11481"/>
    <cellStyle name="Accent5 3 3" xfId="1615"/>
    <cellStyle name="Accent5 3 4" xfId="11482"/>
    <cellStyle name="Accent5 3 5" xfId="11483"/>
    <cellStyle name="Accent5 3 6" xfId="11484"/>
    <cellStyle name="Accent5 3 7" xfId="11485"/>
    <cellStyle name="Accent5 3 8" xfId="11486"/>
    <cellStyle name="Accent5 3 9" xfId="11487"/>
    <cellStyle name="Accent5 4" xfId="1616"/>
    <cellStyle name="Accent5 4 10" xfId="11488"/>
    <cellStyle name="Accent5 4 11" xfId="11489"/>
    <cellStyle name="Accent5 4 12" xfId="11490"/>
    <cellStyle name="Accent5 4 13" xfId="11491"/>
    <cellStyle name="Accent5 4 14" xfId="11492"/>
    <cellStyle name="Accent5 4 15" xfId="11493"/>
    <cellStyle name="Accent5 4 2" xfId="1617"/>
    <cellStyle name="Accent5 4 3" xfId="1618"/>
    <cellStyle name="Accent5 4 4" xfId="11494"/>
    <cellStyle name="Accent5 4 5" xfId="11495"/>
    <cellStyle name="Accent5 4 6" xfId="11496"/>
    <cellStyle name="Accent5 4 7" xfId="11497"/>
    <cellStyle name="Accent5 4 8" xfId="11498"/>
    <cellStyle name="Accent5 4 9" xfId="11499"/>
    <cellStyle name="Accent5 5" xfId="1619"/>
    <cellStyle name="Accent5 5 2" xfId="1620"/>
    <cellStyle name="Accent5 5 3" xfId="1621"/>
    <cellStyle name="Accent5 6" xfId="1622"/>
    <cellStyle name="Accent5 6 2" xfId="1623"/>
    <cellStyle name="Accent5 6 3" xfId="1624"/>
    <cellStyle name="Accent5 7" xfId="1625"/>
    <cellStyle name="Accent5 7 2" xfId="1626"/>
    <cellStyle name="Accent5 7 3" xfId="1627"/>
    <cellStyle name="Accent5 8" xfId="1628"/>
    <cellStyle name="Accent5 8 2" xfId="1629"/>
    <cellStyle name="Accent5 8 3" xfId="1630"/>
    <cellStyle name="Accent5 8 4" xfId="11500"/>
    <cellStyle name="Accent5 9" xfId="1631"/>
    <cellStyle name="Accent5 9 2" xfId="1632"/>
    <cellStyle name="Accent5 9 3" xfId="1633"/>
    <cellStyle name="Accent6 10" xfId="1634"/>
    <cellStyle name="Accent6 10 2" xfId="1635"/>
    <cellStyle name="Accent6 10 3" xfId="1636"/>
    <cellStyle name="Accent6 11" xfId="1637"/>
    <cellStyle name="Accent6 11 2" xfId="1638"/>
    <cellStyle name="Accent6 11 3" xfId="1639"/>
    <cellStyle name="Accent6 12" xfId="1640"/>
    <cellStyle name="Accent6 12 2" xfId="1641"/>
    <cellStyle name="Accent6 12 3" xfId="1642"/>
    <cellStyle name="Accent6 13" xfId="1643"/>
    <cellStyle name="Accent6 13 2" xfId="1644"/>
    <cellStyle name="Accent6 13 3" xfId="1645"/>
    <cellStyle name="Accent6 14" xfId="1646"/>
    <cellStyle name="Accent6 14 2" xfId="1647"/>
    <cellStyle name="Accent6 14 3" xfId="1648"/>
    <cellStyle name="Accent6 15" xfId="1649"/>
    <cellStyle name="Accent6 15 2" xfId="1650"/>
    <cellStyle name="Accent6 15 3" xfId="1651"/>
    <cellStyle name="Accent6 16" xfId="1652"/>
    <cellStyle name="Accent6 16 2" xfId="1653"/>
    <cellStyle name="Accent6 16 3" xfId="1654"/>
    <cellStyle name="Accent6 17" xfId="1655"/>
    <cellStyle name="Accent6 17 2" xfId="1656"/>
    <cellStyle name="Accent6 17 3" xfId="1657"/>
    <cellStyle name="Accent6 18" xfId="1658"/>
    <cellStyle name="Accent6 19" xfId="1659"/>
    <cellStyle name="Accent6 2" xfId="1660"/>
    <cellStyle name="Accent6 2 10" xfId="1661"/>
    <cellStyle name="Accent6 2 10 2" xfId="11501"/>
    <cellStyle name="Accent6 2 11" xfId="1662"/>
    <cellStyle name="Accent6 2 11 2" xfId="11502"/>
    <cellStyle name="Accent6 2 12" xfId="1663"/>
    <cellStyle name="Accent6 2 12 2" xfId="11503"/>
    <cellStyle name="Accent6 2 13" xfId="1664"/>
    <cellStyle name="Accent6 2 13 2" xfId="11504"/>
    <cellStyle name="Accent6 2 14" xfId="1665"/>
    <cellStyle name="Accent6 2 14 2" xfId="11505"/>
    <cellStyle name="Accent6 2 15" xfId="1666"/>
    <cellStyle name="Accent6 2 15 2" xfId="11506"/>
    <cellStyle name="Accent6 2 16" xfId="1667"/>
    <cellStyle name="Accent6 2 16 2" xfId="11507"/>
    <cellStyle name="Accent6 2 17" xfId="1668"/>
    <cellStyle name="Accent6 2 17 2" xfId="11508"/>
    <cellStyle name="Accent6 2 18" xfId="1669"/>
    <cellStyle name="Accent6 2 18 2" xfId="11509"/>
    <cellStyle name="Accent6 2 19" xfId="11510"/>
    <cellStyle name="Accent6 2 2" xfId="1670"/>
    <cellStyle name="Accent6 2 2 10" xfId="11511"/>
    <cellStyle name="Accent6 2 2 11" xfId="11512"/>
    <cellStyle name="Accent6 2 2 12" xfId="11513"/>
    <cellStyle name="Accent6 2 2 13" xfId="11514"/>
    <cellStyle name="Accent6 2 2 14" xfId="11515"/>
    <cellStyle name="Accent6 2 2 15" xfId="11516"/>
    <cellStyle name="Accent6 2 2 2" xfId="11517"/>
    <cellStyle name="Accent6 2 2 2 10" xfId="11518"/>
    <cellStyle name="Accent6 2 2 2 11" xfId="11519"/>
    <cellStyle name="Accent6 2 2 2 12" xfId="11520"/>
    <cellStyle name="Accent6 2 2 2 13" xfId="11521"/>
    <cellStyle name="Accent6 2 2 2 14" xfId="11522"/>
    <cellStyle name="Accent6 2 2 2 15" xfId="11523"/>
    <cellStyle name="Accent6 2 2 2 2" xfId="11524"/>
    <cellStyle name="Accent6 2 2 2 2 2" xfId="11525"/>
    <cellStyle name="Accent6 2 2 2 3" xfId="11526"/>
    <cellStyle name="Accent6 2 2 2 4" xfId="11527"/>
    <cellStyle name="Accent6 2 2 2 5" xfId="11528"/>
    <cellStyle name="Accent6 2 2 2 6" xfId="11529"/>
    <cellStyle name="Accent6 2 2 2 7" xfId="11530"/>
    <cellStyle name="Accent6 2 2 2 8" xfId="11531"/>
    <cellStyle name="Accent6 2 2 2 9" xfId="11532"/>
    <cellStyle name="Accent6 2 2 3" xfId="11533"/>
    <cellStyle name="Accent6 2 2 4" xfId="11534"/>
    <cellStyle name="Accent6 2 2 5" xfId="11535"/>
    <cellStyle name="Accent6 2 2 6" xfId="11536"/>
    <cellStyle name="Accent6 2 2 7" xfId="11537"/>
    <cellStyle name="Accent6 2 2 8" xfId="11538"/>
    <cellStyle name="Accent6 2 2 9" xfId="11539"/>
    <cellStyle name="Accent6 2 20" xfId="11540"/>
    <cellStyle name="Accent6 2 21" xfId="11541"/>
    <cellStyle name="Accent6 2 22" xfId="11542"/>
    <cellStyle name="Accent6 2 23" xfId="11543"/>
    <cellStyle name="Accent6 2 24" xfId="11544"/>
    <cellStyle name="Accent6 2 25" xfId="11545"/>
    <cellStyle name="Accent6 2 3" xfId="1671"/>
    <cellStyle name="Accent6 2 4" xfId="1672"/>
    <cellStyle name="Accent6 2 5" xfId="1673"/>
    <cellStyle name="Accent6 2 5 2" xfId="11546"/>
    <cellStyle name="Accent6 2 5 2 2" xfId="11547"/>
    <cellStyle name="Accent6 2 6" xfId="1674"/>
    <cellStyle name="Accent6 2 6 2" xfId="11548"/>
    <cellStyle name="Accent6 2 7" xfId="1675"/>
    <cellStyle name="Accent6 2 7 2" xfId="11549"/>
    <cellStyle name="Accent6 2 8" xfId="1676"/>
    <cellStyle name="Accent6 2 8 2" xfId="11550"/>
    <cellStyle name="Accent6 2 9" xfId="1677"/>
    <cellStyle name="Accent6 2 9 2" xfId="11551"/>
    <cellStyle name="Accent6 3" xfId="1678"/>
    <cellStyle name="Accent6 3 10" xfId="11552"/>
    <cellStyle name="Accent6 3 11" xfId="11553"/>
    <cellStyle name="Accent6 3 12" xfId="11554"/>
    <cellStyle name="Accent6 3 13" xfId="11555"/>
    <cellStyle name="Accent6 3 14" xfId="11556"/>
    <cellStyle name="Accent6 3 15" xfId="11557"/>
    <cellStyle name="Accent6 3 16" xfId="11558"/>
    <cellStyle name="Accent6 3 2" xfId="1679"/>
    <cellStyle name="Accent6 3 2 2" xfId="11559"/>
    <cellStyle name="Accent6 3 2 3" xfId="11560"/>
    <cellStyle name="Accent6 3 3" xfId="1680"/>
    <cellStyle name="Accent6 3 4" xfId="11561"/>
    <cellStyle name="Accent6 3 5" xfId="11562"/>
    <cellStyle name="Accent6 3 6" xfId="11563"/>
    <cellStyle name="Accent6 3 7" xfId="11564"/>
    <cellStyle name="Accent6 3 8" xfId="11565"/>
    <cellStyle name="Accent6 3 9" xfId="11566"/>
    <cellStyle name="Accent6 4" xfId="1681"/>
    <cellStyle name="Accent6 4 10" xfId="11567"/>
    <cellStyle name="Accent6 4 11" xfId="11568"/>
    <cellStyle name="Accent6 4 12" xfId="11569"/>
    <cellStyle name="Accent6 4 13" xfId="11570"/>
    <cellStyle name="Accent6 4 14" xfId="11571"/>
    <cellStyle name="Accent6 4 15" xfId="11572"/>
    <cellStyle name="Accent6 4 2" xfId="1682"/>
    <cellStyle name="Accent6 4 3" xfId="1683"/>
    <cellStyle name="Accent6 4 4" xfId="11573"/>
    <cellStyle name="Accent6 4 5" xfId="11574"/>
    <cellStyle name="Accent6 4 6" xfId="11575"/>
    <cellStyle name="Accent6 4 7" xfId="11576"/>
    <cellStyle name="Accent6 4 8" xfId="11577"/>
    <cellStyle name="Accent6 4 9" xfId="11578"/>
    <cellStyle name="Accent6 5" xfId="1684"/>
    <cellStyle name="Accent6 5 2" xfId="1685"/>
    <cellStyle name="Accent6 5 3" xfId="1686"/>
    <cellStyle name="Accent6 6" xfId="1687"/>
    <cellStyle name="Accent6 6 2" xfId="1688"/>
    <cellStyle name="Accent6 6 3" xfId="1689"/>
    <cellStyle name="Accent6 7" xfId="1690"/>
    <cellStyle name="Accent6 7 2" xfId="1691"/>
    <cellStyle name="Accent6 7 3" xfId="1692"/>
    <cellStyle name="Accent6 8" xfId="1693"/>
    <cellStyle name="Accent6 8 2" xfId="1694"/>
    <cellStyle name="Accent6 8 3" xfId="1695"/>
    <cellStyle name="Accent6 8 4" xfId="11579"/>
    <cellStyle name="Accent6 9" xfId="1696"/>
    <cellStyle name="Accent6 9 2" xfId="1697"/>
    <cellStyle name="Accent6 9 3" xfId="1698"/>
    <cellStyle name="Actual" xfId="11580"/>
    <cellStyle name="args.style" xfId="11581"/>
    <cellStyle name="Audit Check" xfId="1699"/>
    <cellStyle name="Audit Check 2" xfId="1700"/>
    <cellStyle name="Audit Check 2 2" xfId="1701"/>
    <cellStyle name="Audit Check 2 2 2" xfId="1702"/>
    <cellStyle name="Audit Check 2 2 2 2" xfId="1703"/>
    <cellStyle name="Audit Check 2 2 2 2 2" xfId="1704"/>
    <cellStyle name="Audit Check 2 2 2 2 2 2" xfId="11582"/>
    <cellStyle name="Audit Check 2 2 2 2 3" xfId="11583"/>
    <cellStyle name="Audit Check 2 2 2 2 4" xfId="11584"/>
    <cellStyle name="Audit Check 2 2 2 3" xfId="1705"/>
    <cellStyle name="Audit Check 2 2 2 3 2" xfId="11585"/>
    <cellStyle name="Audit Check 2 2 2 4" xfId="11586"/>
    <cellStyle name="Audit Check 2 2 2 5" xfId="11587"/>
    <cellStyle name="Audit Check 2 2 3" xfId="1706"/>
    <cellStyle name="Audit Check 2 2 3 2" xfId="1707"/>
    <cellStyle name="Audit Check 2 2 3 2 2" xfId="1708"/>
    <cellStyle name="Audit Check 2 2 3 2 2 2" xfId="11588"/>
    <cellStyle name="Audit Check 2 2 3 2 3" xfId="11589"/>
    <cellStyle name="Audit Check 2 2 3 2 4" xfId="11590"/>
    <cellStyle name="Audit Check 2 2 3 3" xfId="1709"/>
    <cellStyle name="Audit Check 2 2 3 3 2" xfId="11591"/>
    <cellStyle name="Audit Check 2 2 3 4" xfId="11592"/>
    <cellStyle name="Audit Check 2 2 3 5" xfId="11593"/>
    <cellStyle name="Audit Check 2 2 4" xfId="1710"/>
    <cellStyle name="Audit Check 2 2 4 2" xfId="1711"/>
    <cellStyle name="Audit Check 2 2 4 2 2" xfId="1712"/>
    <cellStyle name="Audit Check 2 2 4 2 2 2" xfId="11594"/>
    <cellStyle name="Audit Check 2 2 4 2 3" xfId="11595"/>
    <cellStyle name="Audit Check 2 2 4 2 4" xfId="11596"/>
    <cellStyle name="Audit Check 2 2 4 3" xfId="1713"/>
    <cellStyle name="Audit Check 2 2 4 3 2" xfId="11597"/>
    <cellStyle name="Audit Check 2 2 4 4" xfId="11598"/>
    <cellStyle name="Audit Check 2 2 4 5" xfId="11599"/>
    <cellStyle name="Audit Check 2 2 5" xfId="1714"/>
    <cellStyle name="Audit Check 2 2 5 2" xfId="1715"/>
    <cellStyle name="Audit Check 2 2 5 2 2" xfId="11600"/>
    <cellStyle name="Audit Check 2 2 5 3" xfId="11601"/>
    <cellStyle name="Audit Check 2 2 5 4" xfId="11602"/>
    <cellStyle name="Audit Check 2 2 6" xfId="1716"/>
    <cellStyle name="Audit Check 2 2 6 2" xfId="11603"/>
    <cellStyle name="Audit Check 2 2 7" xfId="11604"/>
    <cellStyle name="Audit Check 2 2 8" xfId="11605"/>
    <cellStyle name="Audit Check 2 3" xfId="1717"/>
    <cellStyle name="Audit Check 2 3 2" xfId="1718"/>
    <cellStyle name="Audit Check 2 3 2 2" xfId="1719"/>
    <cellStyle name="Audit Check 2 3 2 2 2" xfId="11606"/>
    <cellStyle name="Audit Check 2 3 2 3" xfId="11607"/>
    <cellStyle name="Audit Check 2 3 2 4" xfId="11608"/>
    <cellStyle name="Audit Check 2 3 3" xfId="1720"/>
    <cellStyle name="Audit Check 2 3 3 2" xfId="11609"/>
    <cellStyle name="Audit Check 2 3 4" xfId="11610"/>
    <cellStyle name="Audit Check 2 3 5" xfId="11611"/>
    <cellStyle name="Audit Check 2 4" xfId="1721"/>
    <cellStyle name="Audit Check 2 4 2" xfId="1722"/>
    <cellStyle name="Audit Check 2 4 2 2" xfId="1723"/>
    <cellStyle name="Audit Check 2 4 2 2 2" xfId="11612"/>
    <cellStyle name="Audit Check 2 4 2 3" xfId="11613"/>
    <cellStyle name="Audit Check 2 4 2 4" xfId="11614"/>
    <cellStyle name="Audit Check 2 4 3" xfId="1724"/>
    <cellStyle name="Audit Check 2 4 3 2" xfId="11615"/>
    <cellStyle name="Audit Check 2 4 4" xfId="11616"/>
    <cellStyle name="Audit Check 2 4 5" xfId="11617"/>
    <cellStyle name="Audit Check 2 5" xfId="1725"/>
    <cellStyle name="Audit Check 2 5 2" xfId="1726"/>
    <cellStyle name="Audit Check 2 5 2 2" xfId="11618"/>
    <cellStyle name="Audit Check 2 5 3" xfId="11619"/>
    <cellStyle name="Audit Check 2 5 4" xfId="11620"/>
    <cellStyle name="Audit Check 2 6" xfId="1727"/>
    <cellStyle name="Audit Check 2 6 2" xfId="11621"/>
    <cellStyle name="Audit Check 2 7" xfId="11622"/>
    <cellStyle name="Audit Check 2 8" xfId="11623"/>
    <cellStyle name="Audit Check 3" xfId="1728"/>
    <cellStyle name="Audit Check 3 2" xfId="1729"/>
    <cellStyle name="Audit Check 3 2 2" xfId="1730"/>
    <cellStyle name="Audit Check 3 2 2 2" xfId="11624"/>
    <cellStyle name="Audit Check 3 2 3" xfId="11625"/>
    <cellStyle name="Audit Check 3 2 4" xfId="11626"/>
    <cellStyle name="Audit Check 3 3" xfId="1731"/>
    <cellStyle name="Audit Check 3 3 2" xfId="11627"/>
    <cellStyle name="Audit Check 3 4" xfId="11628"/>
    <cellStyle name="Audit Check 3 5" xfId="11629"/>
    <cellStyle name="Audit Check 4" xfId="1732"/>
    <cellStyle name="Audit Check 4 2" xfId="1733"/>
    <cellStyle name="Audit Check 4 2 2" xfId="1734"/>
    <cellStyle name="Audit Check 4 2 2 2" xfId="11630"/>
    <cellStyle name="Audit Check 4 2 3" xfId="11631"/>
    <cellStyle name="Audit Check 4 2 4" xfId="11632"/>
    <cellStyle name="Audit Check 4 3" xfId="1735"/>
    <cellStyle name="Audit Check 4 3 2" xfId="11633"/>
    <cellStyle name="Audit Check 4 4" xfId="11634"/>
    <cellStyle name="Audit Check 4 5" xfId="11635"/>
    <cellStyle name="Audit Check 5" xfId="1736"/>
    <cellStyle name="Audit Check 5 2" xfId="1737"/>
    <cellStyle name="Audit Check 5 2 2" xfId="1738"/>
    <cellStyle name="Audit Check 5 2 2 2" xfId="11636"/>
    <cellStyle name="Audit Check 5 2 3" xfId="11637"/>
    <cellStyle name="Audit Check 5 2 4" xfId="11638"/>
    <cellStyle name="Audit Check 5 3" xfId="1739"/>
    <cellStyle name="Audit Check 5 3 2" xfId="11639"/>
    <cellStyle name="Audit Check 5 4" xfId="11640"/>
    <cellStyle name="Audit Check 5 5" xfId="11641"/>
    <cellStyle name="Audit Check 6" xfId="1740"/>
    <cellStyle name="Audit Check 6 2" xfId="1741"/>
    <cellStyle name="Audit Check 6 2 2" xfId="11642"/>
    <cellStyle name="Audit Check 6 3" xfId="11643"/>
    <cellStyle name="Audit Check 6 4" xfId="11644"/>
    <cellStyle name="Audit Check 7" xfId="1742"/>
    <cellStyle name="Audit Check 7 2" xfId="11645"/>
    <cellStyle name="Audit Check 8" xfId="11646"/>
    <cellStyle name="Audit Check 9" xfId="11647"/>
    <cellStyle name="AuditErrRangeFormula" xfId="1743"/>
    <cellStyle name="AuditErrRangeText" xfId="1744"/>
    <cellStyle name="Avertissement" xfId="1745"/>
    <cellStyle name="B" xfId="11648"/>
    <cellStyle name="B_2002 JULY PERFORMANCE" xfId="11649"/>
    <cellStyle name="B_2ND Run Sept 02" xfId="11650"/>
    <cellStyle name="B_AUGUST 2002 PERF REPORT PAE" xfId="11651"/>
    <cellStyle name="B_AUGUST 2002 PERF REPORT PAE_1" xfId="11652"/>
    <cellStyle name="B_BUDGET AS AT AUGUST 2002 PAE" xfId="11653"/>
    <cellStyle name="B_October 2002 BSU Perf ReportPAE" xfId="11654"/>
    <cellStyle name="Bad 10" xfId="1746"/>
    <cellStyle name="Bad 10 2" xfId="1747"/>
    <cellStyle name="Bad 10 3" xfId="1748"/>
    <cellStyle name="Bad 11" xfId="1749"/>
    <cellStyle name="Bad 11 2" xfId="1750"/>
    <cellStyle name="Bad 11 3" xfId="1751"/>
    <cellStyle name="Bad 12" xfId="1752"/>
    <cellStyle name="Bad 12 2" xfId="1753"/>
    <cellStyle name="Bad 12 3" xfId="1754"/>
    <cellStyle name="Bad 13" xfId="1755"/>
    <cellStyle name="Bad 13 2" xfId="1756"/>
    <cellStyle name="Bad 13 3" xfId="1757"/>
    <cellStyle name="Bad 14" xfId="1758"/>
    <cellStyle name="Bad 14 2" xfId="1759"/>
    <cellStyle name="Bad 14 3" xfId="1760"/>
    <cellStyle name="Bad 15" xfId="1761"/>
    <cellStyle name="Bad 15 2" xfId="1762"/>
    <cellStyle name="Bad 15 3" xfId="1763"/>
    <cellStyle name="Bad 16" xfId="1764"/>
    <cellStyle name="Bad 16 2" xfId="1765"/>
    <cellStyle name="Bad 16 3" xfId="1766"/>
    <cellStyle name="Bad 17" xfId="1767"/>
    <cellStyle name="Bad 17 2" xfId="1768"/>
    <cellStyle name="Bad 17 3" xfId="1769"/>
    <cellStyle name="Bad 18" xfId="1770"/>
    <cellStyle name="Bad 19" xfId="1771"/>
    <cellStyle name="Bad 2" xfId="1772"/>
    <cellStyle name="Bad 2 10" xfId="1773"/>
    <cellStyle name="Bad 2 10 2" xfId="11655"/>
    <cellStyle name="Bad 2 11" xfId="1774"/>
    <cellStyle name="Bad 2 11 2" xfId="11656"/>
    <cellStyle name="Bad 2 12" xfId="1775"/>
    <cellStyle name="Bad 2 12 2" xfId="11657"/>
    <cellStyle name="Bad 2 13" xfId="1776"/>
    <cellStyle name="Bad 2 13 2" xfId="11658"/>
    <cellStyle name="Bad 2 14" xfId="1777"/>
    <cellStyle name="Bad 2 14 2" xfId="11659"/>
    <cellStyle name="Bad 2 15" xfId="1778"/>
    <cellStyle name="Bad 2 15 2" xfId="11660"/>
    <cellStyle name="Bad 2 16" xfId="1779"/>
    <cellStyle name="Bad 2 16 2" xfId="11661"/>
    <cellStyle name="Bad 2 17" xfId="1780"/>
    <cellStyle name="Bad 2 17 2" xfId="11662"/>
    <cellStyle name="Bad 2 18" xfId="1781"/>
    <cellStyle name="Bad 2 18 2" xfId="11663"/>
    <cellStyle name="Bad 2 19" xfId="11664"/>
    <cellStyle name="Bad 2 2" xfId="1782"/>
    <cellStyle name="Bad 2 2 10" xfId="11665"/>
    <cellStyle name="Bad 2 2 11" xfId="11666"/>
    <cellStyle name="Bad 2 2 12" xfId="11667"/>
    <cellStyle name="Bad 2 2 13" xfId="11668"/>
    <cellStyle name="Bad 2 2 14" xfId="11669"/>
    <cellStyle name="Bad 2 2 15" xfId="11670"/>
    <cellStyle name="Bad 2 2 2" xfId="11671"/>
    <cellStyle name="Bad 2 2 2 10" xfId="11672"/>
    <cellStyle name="Bad 2 2 2 11" xfId="11673"/>
    <cellStyle name="Bad 2 2 2 12" xfId="11674"/>
    <cellStyle name="Bad 2 2 2 13" xfId="11675"/>
    <cellStyle name="Bad 2 2 2 14" xfId="11676"/>
    <cellStyle name="Bad 2 2 2 15" xfId="11677"/>
    <cellStyle name="Bad 2 2 2 2" xfId="11678"/>
    <cellStyle name="Bad 2 2 2 2 2" xfId="11679"/>
    <cellStyle name="Bad 2 2 2 3" xfId="11680"/>
    <cellStyle name="Bad 2 2 2 4" xfId="11681"/>
    <cellStyle name="Bad 2 2 2 5" xfId="11682"/>
    <cellStyle name="Bad 2 2 2 6" xfId="11683"/>
    <cellStyle name="Bad 2 2 2 7" xfId="11684"/>
    <cellStyle name="Bad 2 2 2 8" xfId="11685"/>
    <cellStyle name="Bad 2 2 2 9" xfId="11686"/>
    <cellStyle name="Bad 2 2 3" xfId="11687"/>
    <cellStyle name="Bad 2 2 4" xfId="11688"/>
    <cellStyle name="Bad 2 2 5" xfId="11689"/>
    <cellStyle name="Bad 2 2 6" xfId="11690"/>
    <cellStyle name="Bad 2 2 7" xfId="11691"/>
    <cellStyle name="Bad 2 2 8" xfId="11692"/>
    <cellStyle name="Bad 2 2 9" xfId="11693"/>
    <cellStyle name="Bad 2 20" xfId="11694"/>
    <cellStyle name="Bad 2 21" xfId="11695"/>
    <cellStyle name="Bad 2 22" xfId="11696"/>
    <cellStyle name="Bad 2 23" xfId="11697"/>
    <cellStyle name="Bad 2 24" xfId="11698"/>
    <cellStyle name="Bad 2 25" xfId="11699"/>
    <cellStyle name="Bad 2 3" xfId="1783"/>
    <cellStyle name="Bad 2 4" xfId="1784"/>
    <cellStyle name="Bad 2 5" xfId="1785"/>
    <cellStyle name="Bad 2 5 2" xfId="11700"/>
    <cellStyle name="Bad 2 5 2 2" xfId="11701"/>
    <cellStyle name="Bad 2 6" xfId="1786"/>
    <cellStyle name="Bad 2 6 2" xfId="11702"/>
    <cellStyle name="Bad 2 7" xfId="1787"/>
    <cellStyle name="Bad 2 7 2" xfId="11703"/>
    <cellStyle name="Bad 2 8" xfId="1788"/>
    <cellStyle name="Bad 2 8 2" xfId="11704"/>
    <cellStyle name="Bad 2 9" xfId="1789"/>
    <cellStyle name="Bad 2 9 2" xfId="11705"/>
    <cellStyle name="Bad 3" xfId="1790"/>
    <cellStyle name="Bad 3 10" xfId="11706"/>
    <cellStyle name="Bad 3 11" xfId="11707"/>
    <cellStyle name="Bad 3 12" xfId="11708"/>
    <cellStyle name="Bad 3 13" xfId="11709"/>
    <cellStyle name="Bad 3 14" xfId="11710"/>
    <cellStyle name="Bad 3 15" xfId="11711"/>
    <cellStyle name="Bad 3 16" xfId="11712"/>
    <cellStyle name="Bad 3 2" xfId="1791"/>
    <cellStyle name="Bad 3 2 2" xfId="11713"/>
    <cellStyle name="Bad 3 2 3" xfId="11714"/>
    <cellStyle name="Bad 3 3" xfId="1792"/>
    <cellStyle name="Bad 3 4" xfId="11715"/>
    <cellStyle name="Bad 3 5" xfId="11716"/>
    <cellStyle name="Bad 3 6" xfId="11717"/>
    <cellStyle name="Bad 3 7" xfId="11718"/>
    <cellStyle name="Bad 3 8" xfId="11719"/>
    <cellStyle name="Bad 3 9" xfId="11720"/>
    <cellStyle name="Bad 4" xfId="1793"/>
    <cellStyle name="Bad 4 10" xfId="11721"/>
    <cellStyle name="Bad 4 11" xfId="11722"/>
    <cellStyle name="Bad 4 12" xfId="11723"/>
    <cellStyle name="Bad 4 13" xfId="11724"/>
    <cellStyle name="Bad 4 14" xfId="11725"/>
    <cellStyle name="Bad 4 15" xfId="11726"/>
    <cellStyle name="Bad 4 2" xfId="1794"/>
    <cellStyle name="Bad 4 3" xfId="1795"/>
    <cellStyle name="Bad 4 4" xfId="11727"/>
    <cellStyle name="Bad 4 5" xfId="11728"/>
    <cellStyle name="Bad 4 6" xfId="11729"/>
    <cellStyle name="Bad 4 7" xfId="11730"/>
    <cellStyle name="Bad 4 8" xfId="11731"/>
    <cellStyle name="Bad 4 9" xfId="11732"/>
    <cellStyle name="Bad 5" xfId="1796"/>
    <cellStyle name="Bad 5 2" xfId="1797"/>
    <cellStyle name="Bad 5 3" xfId="1798"/>
    <cellStyle name="Bad 6" xfId="1799"/>
    <cellStyle name="Bad 6 2" xfId="1800"/>
    <cellStyle name="Bad 6 3" xfId="1801"/>
    <cellStyle name="Bad 7" xfId="1802"/>
    <cellStyle name="Bad 7 2" xfId="1803"/>
    <cellStyle name="Bad 7 3" xfId="1804"/>
    <cellStyle name="Bad 8" xfId="1805"/>
    <cellStyle name="Bad 8 2" xfId="1806"/>
    <cellStyle name="Bad 8 3" xfId="1807"/>
    <cellStyle name="Bad 8 4" xfId="11733"/>
    <cellStyle name="Bad 9" xfId="1808"/>
    <cellStyle name="Bad 9 2" xfId="1809"/>
    <cellStyle name="Bad 9 3" xfId="1810"/>
    <cellStyle name="Band 2" xfId="1811"/>
    <cellStyle name="BigHeading" xfId="1812"/>
    <cellStyle name="Body" xfId="11734"/>
    <cellStyle name="Bold Name" xfId="11735"/>
    <cellStyle name="Border" xfId="11736"/>
    <cellStyle name="C" xfId="1813"/>
    <cellStyle name="c_2002 JULY PERFORMANCE" xfId="11737"/>
    <cellStyle name="c_2002 JULY PERFORMANCE 2" xfId="11738"/>
    <cellStyle name="c_2002 JULY PERFORMANCE 3" xfId="11739"/>
    <cellStyle name="c_2002 JULY PERFORMANCE 4" xfId="11740"/>
    <cellStyle name="C_pae april 2002 performance" xfId="11741"/>
    <cellStyle name="C_TRANSACTION PAE JAN-MAY" xfId="11742"/>
    <cellStyle name="Calc" xfId="11743"/>
    <cellStyle name="Calc $" xfId="1814"/>
    <cellStyle name="Calc $ 10" xfId="11744"/>
    <cellStyle name="Calc $ 2" xfId="1815"/>
    <cellStyle name="Calc $ 2 2" xfId="1816"/>
    <cellStyle name="Calc $ 2 2 2" xfId="1817"/>
    <cellStyle name="Calc $ 2 2 2 2" xfId="1818"/>
    <cellStyle name="Calc $ 2 2 2 2 2" xfId="1819"/>
    <cellStyle name="Calc $ 2 2 2 2 2 2" xfId="1820"/>
    <cellStyle name="Calc $ 2 2 2 2 2 2 2" xfId="11745"/>
    <cellStyle name="Calc $ 2 2 2 2 2 3" xfId="11746"/>
    <cellStyle name="Calc $ 2 2 2 2 2 4" xfId="11747"/>
    <cellStyle name="Calc $ 2 2 2 2 3" xfId="1821"/>
    <cellStyle name="Calc $ 2 2 2 2 3 2" xfId="11748"/>
    <cellStyle name="Calc $ 2 2 2 2 4" xfId="11749"/>
    <cellStyle name="Calc $ 2 2 2 2 5" xfId="11750"/>
    <cellStyle name="Calc $ 2 2 2 3" xfId="1822"/>
    <cellStyle name="Calc $ 2 2 2 3 2" xfId="1823"/>
    <cellStyle name="Calc $ 2 2 2 3 2 2" xfId="1824"/>
    <cellStyle name="Calc $ 2 2 2 3 2 2 2" xfId="11751"/>
    <cellStyle name="Calc $ 2 2 2 3 2 3" xfId="11752"/>
    <cellStyle name="Calc $ 2 2 2 3 2 4" xfId="11753"/>
    <cellStyle name="Calc $ 2 2 2 3 3" xfId="1825"/>
    <cellStyle name="Calc $ 2 2 2 3 3 2" xfId="11754"/>
    <cellStyle name="Calc $ 2 2 2 3 4" xfId="11755"/>
    <cellStyle name="Calc $ 2 2 2 3 5" xfId="11756"/>
    <cellStyle name="Calc $ 2 2 2 4" xfId="1826"/>
    <cellStyle name="Calc $ 2 2 2 4 2" xfId="1827"/>
    <cellStyle name="Calc $ 2 2 2 4 2 2" xfId="1828"/>
    <cellStyle name="Calc $ 2 2 2 4 2 2 2" xfId="11757"/>
    <cellStyle name="Calc $ 2 2 2 4 2 3" xfId="11758"/>
    <cellStyle name="Calc $ 2 2 2 4 2 4" xfId="11759"/>
    <cellStyle name="Calc $ 2 2 2 4 3" xfId="1829"/>
    <cellStyle name="Calc $ 2 2 2 4 3 2" xfId="11760"/>
    <cellStyle name="Calc $ 2 2 2 4 4" xfId="11761"/>
    <cellStyle name="Calc $ 2 2 2 4 5" xfId="11762"/>
    <cellStyle name="Calc $ 2 2 2 5" xfId="1830"/>
    <cellStyle name="Calc $ 2 2 2 5 2" xfId="1831"/>
    <cellStyle name="Calc $ 2 2 2 5 2 2" xfId="11763"/>
    <cellStyle name="Calc $ 2 2 2 5 3" xfId="11764"/>
    <cellStyle name="Calc $ 2 2 2 5 4" xfId="11765"/>
    <cellStyle name="Calc $ 2 2 2 6" xfId="1832"/>
    <cellStyle name="Calc $ 2 2 2 6 2" xfId="11766"/>
    <cellStyle name="Calc $ 2 2 2 7" xfId="11767"/>
    <cellStyle name="Calc $ 2 2 2 8" xfId="11768"/>
    <cellStyle name="Calc $ 2 2 3" xfId="1833"/>
    <cellStyle name="Calc $ 2 2 3 2" xfId="1834"/>
    <cellStyle name="Calc $ 2 2 3 2 2" xfId="1835"/>
    <cellStyle name="Calc $ 2 2 3 2 2 2" xfId="11769"/>
    <cellStyle name="Calc $ 2 2 3 2 3" xfId="11770"/>
    <cellStyle name="Calc $ 2 2 3 2 4" xfId="11771"/>
    <cellStyle name="Calc $ 2 2 3 3" xfId="1836"/>
    <cellStyle name="Calc $ 2 2 3 3 2" xfId="11772"/>
    <cellStyle name="Calc $ 2 2 3 4" xfId="11773"/>
    <cellStyle name="Calc $ 2 2 3 5" xfId="11774"/>
    <cellStyle name="Calc $ 2 2 4" xfId="1837"/>
    <cellStyle name="Calc $ 2 2 4 2" xfId="1838"/>
    <cellStyle name="Calc $ 2 2 4 2 2" xfId="1839"/>
    <cellStyle name="Calc $ 2 2 4 2 2 2" xfId="11775"/>
    <cellStyle name="Calc $ 2 2 4 2 3" xfId="11776"/>
    <cellStyle name="Calc $ 2 2 4 2 4" xfId="11777"/>
    <cellStyle name="Calc $ 2 2 4 3" xfId="1840"/>
    <cellStyle name="Calc $ 2 2 4 3 2" xfId="11778"/>
    <cellStyle name="Calc $ 2 2 4 4" xfId="11779"/>
    <cellStyle name="Calc $ 2 2 4 5" xfId="11780"/>
    <cellStyle name="Calc $ 2 2 5" xfId="1841"/>
    <cellStyle name="Calc $ 2 2 5 2" xfId="1842"/>
    <cellStyle name="Calc $ 2 2 5 2 2" xfId="11781"/>
    <cellStyle name="Calc $ 2 2 5 3" xfId="11782"/>
    <cellStyle name="Calc $ 2 2 5 4" xfId="11783"/>
    <cellStyle name="Calc $ 2 2 6" xfId="1843"/>
    <cellStyle name="Calc $ 2 2 6 2" xfId="11784"/>
    <cellStyle name="Calc $ 2 2 7" xfId="11785"/>
    <cellStyle name="Calc $ 2 2 8" xfId="11786"/>
    <cellStyle name="Calc $ 2 3" xfId="1844"/>
    <cellStyle name="Calc $ 2 3 2" xfId="1845"/>
    <cellStyle name="Calc $ 2 3 2 2" xfId="1846"/>
    <cellStyle name="Calc $ 2 3 2 2 2" xfId="11787"/>
    <cellStyle name="Calc $ 2 3 2 3" xfId="11788"/>
    <cellStyle name="Calc $ 2 3 2 4" xfId="11789"/>
    <cellStyle name="Calc $ 2 3 3" xfId="1847"/>
    <cellStyle name="Calc $ 2 3 3 2" xfId="11790"/>
    <cellStyle name="Calc $ 2 3 4" xfId="11791"/>
    <cellStyle name="Calc $ 2 3 5" xfId="11792"/>
    <cellStyle name="Calc $ 2 4" xfId="1848"/>
    <cellStyle name="Calc $ 2 4 2" xfId="1849"/>
    <cellStyle name="Calc $ 2 4 2 2" xfId="1850"/>
    <cellStyle name="Calc $ 2 4 2 2 2" xfId="11793"/>
    <cellStyle name="Calc $ 2 4 2 3" xfId="11794"/>
    <cellStyle name="Calc $ 2 4 2 4" xfId="11795"/>
    <cellStyle name="Calc $ 2 4 3" xfId="1851"/>
    <cellStyle name="Calc $ 2 4 3 2" xfId="11796"/>
    <cellStyle name="Calc $ 2 4 4" xfId="11797"/>
    <cellStyle name="Calc $ 2 4 5" xfId="11798"/>
    <cellStyle name="Calc $ 2 5" xfId="1852"/>
    <cellStyle name="Calc $ 2 5 2" xfId="1853"/>
    <cellStyle name="Calc $ 2 5 2 2" xfId="1854"/>
    <cellStyle name="Calc $ 2 5 2 2 2" xfId="11799"/>
    <cellStyle name="Calc $ 2 5 2 3" xfId="11800"/>
    <cellStyle name="Calc $ 2 5 2 4" xfId="11801"/>
    <cellStyle name="Calc $ 2 5 3" xfId="1855"/>
    <cellStyle name="Calc $ 2 5 3 2" xfId="11802"/>
    <cellStyle name="Calc $ 2 5 4" xfId="11803"/>
    <cellStyle name="Calc $ 2 5 5" xfId="11804"/>
    <cellStyle name="Calc $ 2 6" xfId="1856"/>
    <cellStyle name="Calc $ 2 6 2" xfId="1857"/>
    <cellStyle name="Calc $ 2 6 2 2" xfId="11805"/>
    <cellStyle name="Calc $ 2 6 3" xfId="11806"/>
    <cellStyle name="Calc $ 2 6 4" xfId="11807"/>
    <cellStyle name="Calc $ 2 7" xfId="1858"/>
    <cellStyle name="Calc $ 2 7 2" xfId="11808"/>
    <cellStyle name="Calc $ 2 8" xfId="11809"/>
    <cellStyle name="Calc $ 2 9" xfId="11810"/>
    <cellStyle name="Calc $ 3" xfId="1859"/>
    <cellStyle name="Calc $ 3 2" xfId="1860"/>
    <cellStyle name="Calc $ 3 2 2" xfId="1861"/>
    <cellStyle name="Calc $ 3 2 2 2" xfId="1862"/>
    <cellStyle name="Calc $ 3 2 2 2 2" xfId="1863"/>
    <cellStyle name="Calc $ 3 2 2 2 2 2" xfId="11811"/>
    <cellStyle name="Calc $ 3 2 2 2 3" xfId="11812"/>
    <cellStyle name="Calc $ 3 2 2 2 4" xfId="11813"/>
    <cellStyle name="Calc $ 3 2 2 3" xfId="1864"/>
    <cellStyle name="Calc $ 3 2 2 3 2" xfId="11814"/>
    <cellStyle name="Calc $ 3 2 2 4" xfId="11815"/>
    <cellStyle name="Calc $ 3 2 2 5" xfId="11816"/>
    <cellStyle name="Calc $ 3 2 3" xfId="1865"/>
    <cellStyle name="Calc $ 3 2 3 2" xfId="1866"/>
    <cellStyle name="Calc $ 3 2 3 2 2" xfId="1867"/>
    <cellStyle name="Calc $ 3 2 3 2 2 2" xfId="11817"/>
    <cellStyle name="Calc $ 3 2 3 2 3" xfId="11818"/>
    <cellStyle name="Calc $ 3 2 3 2 4" xfId="11819"/>
    <cellStyle name="Calc $ 3 2 3 3" xfId="1868"/>
    <cellStyle name="Calc $ 3 2 3 3 2" xfId="11820"/>
    <cellStyle name="Calc $ 3 2 3 4" xfId="11821"/>
    <cellStyle name="Calc $ 3 2 3 5" xfId="11822"/>
    <cellStyle name="Calc $ 3 2 4" xfId="1869"/>
    <cellStyle name="Calc $ 3 2 4 2" xfId="1870"/>
    <cellStyle name="Calc $ 3 2 4 2 2" xfId="1871"/>
    <cellStyle name="Calc $ 3 2 4 2 2 2" xfId="11823"/>
    <cellStyle name="Calc $ 3 2 4 2 3" xfId="11824"/>
    <cellStyle name="Calc $ 3 2 4 2 4" xfId="11825"/>
    <cellStyle name="Calc $ 3 2 4 3" xfId="1872"/>
    <cellStyle name="Calc $ 3 2 4 3 2" xfId="11826"/>
    <cellStyle name="Calc $ 3 2 4 4" xfId="11827"/>
    <cellStyle name="Calc $ 3 2 4 5" xfId="11828"/>
    <cellStyle name="Calc $ 3 2 5" xfId="1873"/>
    <cellStyle name="Calc $ 3 2 5 2" xfId="1874"/>
    <cellStyle name="Calc $ 3 2 5 2 2" xfId="11829"/>
    <cellStyle name="Calc $ 3 2 5 3" xfId="11830"/>
    <cellStyle name="Calc $ 3 2 5 4" xfId="11831"/>
    <cellStyle name="Calc $ 3 2 6" xfId="1875"/>
    <cellStyle name="Calc $ 3 2 6 2" xfId="11832"/>
    <cellStyle name="Calc $ 3 2 7" xfId="11833"/>
    <cellStyle name="Calc $ 3 2 8" xfId="11834"/>
    <cellStyle name="Calc $ 3 3" xfId="1876"/>
    <cellStyle name="Calc $ 3 3 2" xfId="1877"/>
    <cellStyle name="Calc $ 3 3 2 2" xfId="1878"/>
    <cellStyle name="Calc $ 3 3 2 2 2" xfId="11835"/>
    <cellStyle name="Calc $ 3 3 2 3" xfId="11836"/>
    <cellStyle name="Calc $ 3 3 2 4" xfId="11837"/>
    <cellStyle name="Calc $ 3 3 3" xfId="1879"/>
    <cellStyle name="Calc $ 3 3 3 2" xfId="11838"/>
    <cellStyle name="Calc $ 3 3 4" xfId="11839"/>
    <cellStyle name="Calc $ 3 3 5" xfId="11840"/>
    <cellStyle name="Calc $ 3 4" xfId="1880"/>
    <cellStyle name="Calc $ 3 4 2" xfId="1881"/>
    <cellStyle name="Calc $ 3 4 2 2" xfId="1882"/>
    <cellStyle name="Calc $ 3 4 2 2 2" xfId="11841"/>
    <cellStyle name="Calc $ 3 4 2 3" xfId="11842"/>
    <cellStyle name="Calc $ 3 4 2 4" xfId="11843"/>
    <cellStyle name="Calc $ 3 4 3" xfId="1883"/>
    <cellStyle name="Calc $ 3 4 3 2" xfId="11844"/>
    <cellStyle name="Calc $ 3 4 4" xfId="11845"/>
    <cellStyle name="Calc $ 3 4 5" xfId="11846"/>
    <cellStyle name="Calc $ 3 5" xfId="1884"/>
    <cellStyle name="Calc $ 3 5 2" xfId="1885"/>
    <cellStyle name="Calc $ 3 5 2 2" xfId="11847"/>
    <cellStyle name="Calc $ 3 5 3" xfId="11848"/>
    <cellStyle name="Calc $ 3 5 4" xfId="11849"/>
    <cellStyle name="Calc $ 3 6" xfId="1886"/>
    <cellStyle name="Calc $ 3 6 2" xfId="11850"/>
    <cellStyle name="Calc $ 3 7" xfId="11851"/>
    <cellStyle name="Calc $ 3 8" xfId="11852"/>
    <cellStyle name="Calc $ 4" xfId="1887"/>
    <cellStyle name="Calc $ 4 2" xfId="1888"/>
    <cellStyle name="Calc $ 4 2 2" xfId="1889"/>
    <cellStyle name="Calc $ 4 2 2 2" xfId="11853"/>
    <cellStyle name="Calc $ 4 2 3" xfId="11854"/>
    <cellStyle name="Calc $ 4 2 4" xfId="11855"/>
    <cellStyle name="Calc $ 4 3" xfId="1890"/>
    <cellStyle name="Calc $ 4 3 2" xfId="11856"/>
    <cellStyle name="Calc $ 4 4" xfId="11857"/>
    <cellStyle name="Calc $ 4 5" xfId="11858"/>
    <cellStyle name="Calc $ 5" xfId="1891"/>
    <cellStyle name="Calc $ 5 2" xfId="1892"/>
    <cellStyle name="Calc $ 5 2 2" xfId="1893"/>
    <cellStyle name="Calc $ 5 2 2 2" xfId="11859"/>
    <cellStyle name="Calc $ 5 2 3" xfId="11860"/>
    <cellStyle name="Calc $ 5 2 4" xfId="11861"/>
    <cellStyle name="Calc $ 5 3" xfId="1894"/>
    <cellStyle name="Calc $ 5 3 2" xfId="11862"/>
    <cellStyle name="Calc $ 5 4" xfId="11863"/>
    <cellStyle name="Calc $ 5 5" xfId="11864"/>
    <cellStyle name="Calc $ 6" xfId="1895"/>
    <cellStyle name="Calc $ 6 2" xfId="1896"/>
    <cellStyle name="Calc $ 6 2 2" xfId="1897"/>
    <cellStyle name="Calc $ 6 2 2 2" xfId="11865"/>
    <cellStyle name="Calc $ 6 2 3" xfId="11866"/>
    <cellStyle name="Calc $ 6 2 4" xfId="11867"/>
    <cellStyle name="Calc $ 6 3" xfId="1898"/>
    <cellStyle name="Calc $ 6 3 2" xfId="11868"/>
    <cellStyle name="Calc $ 6 4" xfId="11869"/>
    <cellStyle name="Calc $ 6 5" xfId="11870"/>
    <cellStyle name="Calc $ 7" xfId="1899"/>
    <cellStyle name="Calc $ 7 2" xfId="1900"/>
    <cellStyle name="Calc $ 7 2 2" xfId="11871"/>
    <cellStyle name="Calc $ 7 3" xfId="11872"/>
    <cellStyle name="Calc $ 7 4" xfId="11873"/>
    <cellStyle name="Calc $ 8" xfId="1901"/>
    <cellStyle name="Calc $ 8 2" xfId="11874"/>
    <cellStyle name="Calc $ 9" xfId="11875"/>
    <cellStyle name="Calc $_Indicators" xfId="1902"/>
    <cellStyle name="Calc %" xfId="1903"/>
    <cellStyle name="Calc % 2" xfId="1904"/>
    <cellStyle name="Calc % 2 2" xfId="1905"/>
    <cellStyle name="Calc % 3" xfId="1906"/>
    <cellStyle name="Calc % 3 2" xfId="1907"/>
    <cellStyle name="Calc % 4" xfId="1908"/>
    <cellStyle name="Calc % 4 2" xfId="1909"/>
    <cellStyle name="Calc % 5" xfId="1910"/>
    <cellStyle name="Calc 2" xfId="11876"/>
    <cellStyle name="Calc 3" xfId="11877"/>
    <cellStyle name="Calc 4" xfId="11878"/>
    <cellStyle name="Calc 5" xfId="11879"/>
    <cellStyle name="Calc Currency (0)" xfId="1911"/>
    <cellStyle name="Calc Currency (0) 2" xfId="11880"/>
    <cellStyle name="Calc Date" xfId="11881"/>
    <cellStyle name="Calc Percent 0" xfId="11882"/>
    <cellStyle name="Calc Percent 1" xfId="11883"/>
    <cellStyle name="Calc Percent 2" xfId="11884"/>
    <cellStyle name="Calc_0Num_Lock" xfId="1912"/>
    <cellStyle name="Calcul" xfId="1913"/>
    <cellStyle name="Calcul 2" xfId="1914"/>
    <cellStyle name="Calcul 2 2" xfId="1915"/>
    <cellStyle name="Calcul 2 2 2" xfId="1916"/>
    <cellStyle name="Calcul 2 2 2 2" xfId="1917"/>
    <cellStyle name="Calcul 2 2 2 2 2" xfId="11885"/>
    <cellStyle name="Calcul 2 2 2 3" xfId="11886"/>
    <cellStyle name="Calcul 2 2 3" xfId="1918"/>
    <cellStyle name="Calcul 2 2 3 2" xfId="11887"/>
    <cellStyle name="Calcul 2 2 4" xfId="11888"/>
    <cellStyle name="Calcul 2 3" xfId="1919"/>
    <cellStyle name="Calcul 2 3 2" xfId="1920"/>
    <cellStyle name="Calcul 2 3 2 2" xfId="1921"/>
    <cellStyle name="Calcul 2 3 2 2 2" xfId="11889"/>
    <cellStyle name="Calcul 2 3 2 3" xfId="11890"/>
    <cellStyle name="Calcul 2 3 3" xfId="1922"/>
    <cellStyle name="Calcul 2 3 3 2" xfId="11891"/>
    <cellStyle name="Calcul 2 3 4" xfId="11892"/>
    <cellStyle name="Calcul 2 4" xfId="1923"/>
    <cellStyle name="Calcul 2 4 2" xfId="1924"/>
    <cellStyle name="Calcul 2 4 2 2" xfId="11893"/>
    <cellStyle name="Calcul 2 4 3" xfId="11894"/>
    <cellStyle name="Calcul 2 5" xfId="1925"/>
    <cellStyle name="Calcul 2 5 2" xfId="11895"/>
    <cellStyle name="Calcul 2 6" xfId="11896"/>
    <cellStyle name="Calcul 3" xfId="1926"/>
    <cellStyle name="Calcul 3 2" xfId="1927"/>
    <cellStyle name="Calcul 3 2 2" xfId="1928"/>
    <cellStyle name="Calcul 3 2 2 2" xfId="11897"/>
    <cellStyle name="Calcul 3 2 3" xfId="11898"/>
    <cellStyle name="Calcul 3 3" xfId="1929"/>
    <cellStyle name="Calcul 3 3 2" xfId="11899"/>
    <cellStyle name="Calcul 3 4" xfId="11900"/>
    <cellStyle name="Calcul 4" xfId="1930"/>
    <cellStyle name="Calcul 4 2" xfId="1931"/>
    <cellStyle name="Calcul 4 2 2" xfId="1932"/>
    <cellStyle name="Calcul 4 2 2 2" xfId="11901"/>
    <cellStyle name="Calcul 4 2 3" xfId="11902"/>
    <cellStyle name="Calcul 4 3" xfId="1933"/>
    <cellStyle name="Calcul 4 3 2" xfId="11903"/>
    <cellStyle name="Calcul 4 4" xfId="11904"/>
    <cellStyle name="Calcul 5" xfId="1934"/>
    <cellStyle name="Calcul 5 2" xfId="1935"/>
    <cellStyle name="Calcul 5 2 2" xfId="11905"/>
    <cellStyle name="Calcul 5 3" xfId="11906"/>
    <cellStyle name="Calcul 6" xfId="1936"/>
    <cellStyle name="Calcul 6 2" xfId="11907"/>
    <cellStyle name="Calcul 7" xfId="11908"/>
    <cellStyle name="Calcul 8" xfId="11909"/>
    <cellStyle name="Calculation 0" xfId="1937"/>
    <cellStyle name="Calculation 0 2" xfId="1938"/>
    <cellStyle name="Calculation 0 2 2" xfId="1939"/>
    <cellStyle name="Calculation 0 2 2 2" xfId="1940"/>
    <cellStyle name="Calculation 0 2 2 2 2" xfId="1941"/>
    <cellStyle name="Calculation 0 2 2 2 2 2" xfId="1942"/>
    <cellStyle name="Calculation 0 2 2 2 2 2 2" xfId="11910"/>
    <cellStyle name="Calculation 0 2 2 2 2 3" xfId="11911"/>
    <cellStyle name="Calculation 0 2 2 2 2 4" xfId="11912"/>
    <cellStyle name="Calculation 0 2 2 2 3" xfId="1943"/>
    <cellStyle name="Calculation 0 2 2 2 3 2" xfId="11913"/>
    <cellStyle name="Calculation 0 2 2 2 4" xfId="11914"/>
    <cellStyle name="Calculation 0 2 2 2 5" xfId="11915"/>
    <cellStyle name="Calculation 0 2 2 3" xfId="1944"/>
    <cellStyle name="Calculation 0 2 2 3 2" xfId="1945"/>
    <cellStyle name="Calculation 0 2 2 3 2 2" xfId="1946"/>
    <cellStyle name="Calculation 0 2 2 3 2 2 2" xfId="11916"/>
    <cellStyle name="Calculation 0 2 2 3 2 3" xfId="11917"/>
    <cellStyle name="Calculation 0 2 2 3 2 4" xfId="11918"/>
    <cellStyle name="Calculation 0 2 2 3 3" xfId="1947"/>
    <cellStyle name="Calculation 0 2 2 3 3 2" xfId="11919"/>
    <cellStyle name="Calculation 0 2 2 3 4" xfId="11920"/>
    <cellStyle name="Calculation 0 2 2 3 5" xfId="11921"/>
    <cellStyle name="Calculation 0 2 2 4" xfId="1948"/>
    <cellStyle name="Calculation 0 2 2 4 2" xfId="1949"/>
    <cellStyle name="Calculation 0 2 2 4 2 2" xfId="11922"/>
    <cellStyle name="Calculation 0 2 2 4 3" xfId="11923"/>
    <cellStyle name="Calculation 0 2 2 4 4" xfId="11924"/>
    <cellStyle name="Calculation 0 2 2 5" xfId="1950"/>
    <cellStyle name="Calculation 0 2 2 5 2" xfId="11925"/>
    <cellStyle name="Calculation 0 2 2 6" xfId="11926"/>
    <cellStyle name="Calculation 0 2 2 7" xfId="11927"/>
    <cellStyle name="Calculation 0 2 3" xfId="1951"/>
    <cellStyle name="Calculation 0 2 3 2" xfId="1952"/>
    <cellStyle name="Calculation 0 2 3 2 2" xfId="1953"/>
    <cellStyle name="Calculation 0 2 3 2 2 2" xfId="11928"/>
    <cellStyle name="Calculation 0 2 3 2 3" xfId="11929"/>
    <cellStyle name="Calculation 0 2 3 2 4" xfId="11930"/>
    <cellStyle name="Calculation 0 2 3 3" xfId="1954"/>
    <cellStyle name="Calculation 0 2 3 3 2" xfId="11931"/>
    <cellStyle name="Calculation 0 2 3 4" xfId="11932"/>
    <cellStyle name="Calculation 0 2 3 5" xfId="11933"/>
    <cellStyle name="Calculation 0 2 4" xfId="1955"/>
    <cellStyle name="Calculation 0 2 4 2" xfId="1956"/>
    <cellStyle name="Calculation 0 2 4 2 2" xfId="1957"/>
    <cellStyle name="Calculation 0 2 4 2 2 2" xfId="11934"/>
    <cellStyle name="Calculation 0 2 4 2 3" xfId="11935"/>
    <cellStyle name="Calculation 0 2 4 2 4" xfId="11936"/>
    <cellStyle name="Calculation 0 2 4 3" xfId="1958"/>
    <cellStyle name="Calculation 0 2 4 3 2" xfId="11937"/>
    <cellStyle name="Calculation 0 2 4 4" xfId="11938"/>
    <cellStyle name="Calculation 0 2 4 5" xfId="11939"/>
    <cellStyle name="Calculation 0 2 5" xfId="1959"/>
    <cellStyle name="Calculation 0 2 5 2" xfId="1960"/>
    <cellStyle name="Calculation 0 2 5 2 2" xfId="11940"/>
    <cellStyle name="Calculation 0 2 5 3" xfId="11941"/>
    <cellStyle name="Calculation 0 2 5 4" xfId="11942"/>
    <cellStyle name="Calculation 0 2 6" xfId="1961"/>
    <cellStyle name="Calculation 0 2 6 2" xfId="11943"/>
    <cellStyle name="Calculation 0 2 7" xfId="11944"/>
    <cellStyle name="Calculation 0 2 8" xfId="11945"/>
    <cellStyle name="Calculation 0 2 9" xfId="11946"/>
    <cellStyle name="Calculation 0 3" xfId="1962"/>
    <cellStyle name="Calculation 0 3 2" xfId="1963"/>
    <cellStyle name="Calculation 0 3 2 2" xfId="1964"/>
    <cellStyle name="Calculation 0 3 2 2 2" xfId="1965"/>
    <cellStyle name="Calculation 0 3 2 2 2 2" xfId="11947"/>
    <cellStyle name="Calculation 0 3 2 2 3" xfId="11948"/>
    <cellStyle name="Calculation 0 3 2 2 4" xfId="11949"/>
    <cellStyle name="Calculation 0 3 2 3" xfId="1966"/>
    <cellStyle name="Calculation 0 3 2 3 2" xfId="11950"/>
    <cellStyle name="Calculation 0 3 2 4" xfId="11951"/>
    <cellStyle name="Calculation 0 3 2 5" xfId="11952"/>
    <cellStyle name="Calculation 0 3 3" xfId="1967"/>
    <cellStyle name="Calculation 0 3 3 2" xfId="1968"/>
    <cellStyle name="Calculation 0 3 3 2 2" xfId="1969"/>
    <cellStyle name="Calculation 0 3 3 2 2 2" xfId="11953"/>
    <cellStyle name="Calculation 0 3 3 2 3" xfId="11954"/>
    <cellStyle name="Calculation 0 3 3 2 4" xfId="11955"/>
    <cellStyle name="Calculation 0 3 3 3" xfId="1970"/>
    <cellStyle name="Calculation 0 3 3 3 2" xfId="11956"/>
    <cellStyle name="Calculation 0 3 3 4" xfId="11957"/>
    <cellStyle name="Calculation 0 3 3 5" xfId="11958"/>
    <cellStyle name="Calculation 0 3 4" xfId="1971"/>
    <cellStyle name="Calculation 0 3 4 2" xfId="1972"/>
    <cellStyle name="Calculation 0 3 4 2 2" xfId="11959"/>
    <cellStyle name="Calculation 0 3 4 3" xfId="11960"/>
    <cellStyle name="Calculation 0 3 4 4" xfId="11961"/>
    <cellStyle name="Calculation 0 3 5" xfId="1973"/>
    <cellStyle name="Calculation 0 3 5 2" xfId="11962"/>
    <cellStyle name="Calculation 0 3 6" xfId="11963"/>
    <cellStyle name="Calculation 0 3 7" xfId="11964"/>
    <cellStyle name="Calculation 0 3 8" xfId="11965"/>
    <cellStyle name="Calculation 0 4" xfId="1974"/>
    <cellStyle name="Calculation 0 4 2" xfId="1975"/>
    <cellStyle name="Calculation 0 4 2 2" xfId="1976"/>
    <cellStyle name="Calculation 0 4 2 2 2" xfId="11966"/>
    <cellStyle name="Calculation 0 4 2 3" xfId="11967"/>
    <cellStyle name="Calculation 0 4 2 4" xfId="11968"/>
    <cellStyle name="Calculation 0 4 3" xfId="1977"/>
    <cellStyle name="Calculation 0 4 3 2" xfId="11969"/>
    <cellStyle name="Calculation 0 4 4" xfId="11970"/>
    <cellStyle name="Calculation 0 4 5" xfId="11971"/>
    <cellStyle name="Calculation 0 5" xfId="1978"/>
    <cellStyle name="Calculation 0 5 2" xfId="1979"/>
    <cellStyle name="Calculation 0 5 2 2" xfId="1980"/>
    <cellStyle name="Calculation 0 5 2 2 2" xfId="11972"/>
    <cellStyle name="Calculation 0 5 2 3" xfId="11973"/>
    <cellStyle name="Calculation 0 5 2 4" xfId="11974"/>
    <cellStyle name="Calculation 0 5 3" xfId="1981"/>
    <cellStyle name="Calculation 0 5 3 2" xfId="11975"/>
    <cellStyle name="Calculation 0 5 4" xfId="11976"/>
    <cellStyle name="Calculation 0 5 5" xfId="11977"/>
    <cellStyle name="Calculation 0 6" xfId="1982"/>
    <cellStyle name="Calculation 0 6 2" xfId="1983"/>
    <cellStyle name="Calculation 0 6 2 2" xfId="11978"/>
    <cellStyle name="Calculation 0 6 3" xfId="11979"/>
    <cellStyle name="Calculation 0 6 4" xfId="11980"/>
    <cellStyle name="Calculation 0 7" xfId="1984"/>
    <cellStyle name="Calculation 0 7 2" xfId="11981"/>
    <cellStyle name="Calculation 0 8" xfId="11982"/>
    <cellStyle name="Calculation 0 9" xfId="11983"/>
    <cellStyle name="Calculation 0_Indicators" xfId="1985"/>
    <cellStyle name="Calculation 1" xfId="11984"/>
    <cellStyle name="Calculation 1 2" xfId="11985"/>
    <cellStyle name="Calculation 1 3" xfId="11986"/>
    <cellStyle name="Calculation 10" xfId="1986"/>
    <cellStyle name="Calculation 10 2" xfId="1987"/>
    <cellStyle name="Calculation 10 2 2" xfId="1988"/>
    <cellStyle name="Calculation 10 2 2 2" xfId="11987"/>
    <cellStyle name="Calculation 10 2 3" xfId="11988"/>
    <cellStyle name="Calculation 10 3" xfId="1989"/>
    <cellStyle name="Calculation 10 3 2" xfId="1990"/>
    <cellStyle name="Calculation 10 3 2 2" xfId="11989"/>
    <cellStyle name="Calculation 10 3 3" xfId="11990"/>
    <cellStyle name="Calculation 10 4" xfId="1991"/>
    <cellStyle name="Calculation 10 4 2" xfId="11991"/>
    <cellStyle name="Calculation 10 5" xfId="11992"/>
    <cellStyle name="Calculation 10 6" xfId="11993"/>
    <cellStyle name="Calculation 11" xfId="1992"/>
    <cellStyle name="Calculation 11 2" xfId="1993"/>
    <cellStyle name="Calculation 11 2 2" xfId="1994"/>
    <cellStyle name="Calculation 11 2 2 2" xfId="11994"/>
    <cellStyle name="Calculation 11 2 3" xfId="11995"/>
    <cellStyle name="Calculation 11 2 4" xfId="11996"/>
    <cellStyle name="Calculation 11 3" xfId="1995"/>
    <cellStyle name="Calculation 11 3 2" xfId="1996"/>
    <cellStyle name="Calculation 11 3 2 2" xfId="11997"/>
    <cellStyle name="Calculation 11 3 3" xfId="11998"/>
    <cellStyle name="Calculation 11 4" xfId="1997"/>
    <cellStyle name="Calculation 11 4 2" xfId="11999"/>
    <cellStyle name="Calculation 11 5" xfId="12000"/>
    <cellStyle name="Calculation 11 6" xfId="12001"/>
    <cellStyle name="Calculation 12" xfId="1998"/>
    <cellStyle name="Calculation 12 2" xfId="1999"/>
    <cellStyle name="Calculation 12 2 2" xfId="2000"/>
    <cellStyle name="Calculation 12 2 2 2" xfId="12002"/>
    <cellStyle name="Calculation 12 2 3" xfId="12003"/>
    <cellStyle name="Calculation 12 2 4" xfId="12004"/>
    <cellStyle name="Calculation 12 3" xfId="2001"/>
    <cellStyle name="Calculation 12 3 2" xfId="2002"/>
    <cellStyle name="Calculation 12 3 2 2" xfId="12005"/>
    <cellStyle name="Calculation 12 3 3" xfId="12006"/>
    <cellStyle name="Calculation 12 4" xfId="2003"/>
    <cellStyle name="Calculation 12 4 2" xfId="12007"/>
    <cellStyle name="Calculation 12 5" xfId="12008"/>
    <cellStyle name="Calculation 12 6" xfId="12009"/>
    <cellStyle name="Calculation 13" xfId="2004"/>
    <cellStyle name="Calculation 13 2" xfId="2005"/>
    <cellStyle name="Calculation 13 2 2" xfId="2006"/>
    <cellStyle name="Calculation 13 2 2 2" xfId="12010"/>
    <cellStyle name="Calculation 13 2 3" xfId="12011"/>
    <cellStyle name="Calculation 13 2 4" xfId="12012"/>
    <cellStyle name="Calculation 13 3" xfId="2007"/>
    <cellStyle name="Calculation 13 3 2" xfId="2008"/>
    <cellStyle name="Calculation 13 3 2 2" xfId="12013"/>
    <cellStyle name="Calculation 13 3 3" xfId="12014"/>
    <cellStyle name="Calculation 13 4" xfId="2009"/>
    <cellStyle name="Calculation 13 4 2" xfId="12015"/>
    <cellStyle name="Calculation 13 5" xfId="12016"/>
    <cellStyle name="Calculation 13 6" xfId="12017"/>
    <cellStyle name="Calculation 14" xfId="2010"/>
    <cellStyle name="Calculation 14 2" xfId="2011"/>
    <cellStyle name="Calculation 14 2 2" xfId="2012"/>
    <cellStyle name="Calculation 14 2 2 2" xfId="12018"/>
    <cellStyle name="Calculation 14 2 3" xfId="12019"/>
    <cellStyle name="Calculation 14 2 4" xfId="12020"/>
    <cellStyle name="Calculation 14 3" xfId="2013"/>
    <cellStyle name="Calculation 14 3 2" xfId="2014"/>
    <cellStyle name="Calculation 14 3 2 2" xfId="12021"/>
    <cellStyle name="Calculation 14 3 3" xfId="12022"/>
    <cellStyle name="Calculation 14 4" xfId="2015"/>
    <cellStyle name="Calculation 14 4 2" xfId="12023"/>
    <cellStyle name="Calculation 14 5" xfId="12024"/>
    <cellStyle name="Calculation 14 6" xfId="12025"/>
    <cellStyle name="Calculation 15" xfId="2016"/>
    <cellStyle name="Calculation 15 2" xfId="2017"/>
    <cellStyle name="Calculation 15 2 2" xfId="2018"/>
    <cellStyle name="Calculation 15 2 2 2" xfId="12026"/>
    <cellStyle name="Calculation 15 2 3" xfId="12027"/>
    <cellStyle name="Calculation 15 3" xfId="2019"/>
    <cellStyle name="Calculation 15 3 2" xfId="2020"/>
    <cellStyle name="Calculation 15 3 2 2" xfId="12028"/>
    <cellStyle name="Calculation 15 3 3" xfId="12029"/>
    <cellStyle name="Calculation 15 4" xfId="2021"/>
    <cellStyle name="Calculation 15 4 2" xfId="12030"/>
    <cellStyle name="Calculation 15 5" xfId="12031"/>
    <cellStyle name="Calculation 15 6" xfId="12032"/>
    <cellStyle name="Calculation 16" xfId="2022"/>
    <cellStyle name="Calculation 16 10" xfId="12033"/>
    <cellStyle name="Calculation 16 11" xfId="12034"/>
    <cellStyle name="Calculation 16 2" xfId="2023"/>
    <cellStyle name="Calculation 16 2 2" xfId="2024"/>
    <cellStyle name="Calculation 16 2 2 2" xfId="12035"/>
    <cellStyle name="Calculation 16 2 3" xfId="12036"/>
    <cellStyle name="Calculation 16 2 4" xfId="12037"/>
    <cellStyle name="Calculation 16 3" xfId="2025"/>
    <cellStyle name="Calculation 16 3 2" xfId="2026"/>
    <cellStyle name="Calculation 16 3 2 2" xfId="12038"/>
    <cellStyle name="Calculation 16 3 3" xfId="12039"/>
    <cellStyle name="Calculation 16 3 4" xfId="12040"/>
    <cellStyle name="Calculation 16 4" xfId="2027"/>
    <cellStyle name="Calculation 16 4 2" xfId="12041"/>
    <cellStyle name="Calculation 16 4 3" xfId="12042"/>
    <cellStyle name="Calculation 16 5" xfId="12043"/>
    <cellStyle name="Calculation 16 6" xfId="12044"/>
    <cellStyle name="Calculation 16 7" xfId="12045"/>
    <cellStyle name="Calculation 16 8" xfId="12046"/>
    <cellStyle name="Calculation 16 9" xfId="12047"/>
    <cellStyle name="Calculation 17" xfId="2028"/>
    <cellStyle name="Calculation 17 10" xfId="12048"/>
    <cellStyle name="Calculation 17 11" xfId="12049"/>
    <cellStyle name="Calculation 17 12" xfId="12050"/>
    <cellStyle name="Calculation 17 13" xfId="12051"/>
    <cellStyle name="Calculation 17 14" xfId="12052"/>
    <cellStyle name="Calculation 17 15" xfId="12053"/>
    <cellStyle name="Calculation 17 16" xfId="12054"/>
    <cellStyle name="Calculation 17 17" xfId="12055"/>
    <cellStyle name="Calculation 17 2" xfId="2029"/>
    <cellStyle name="Calculation 17 2 2" xfId="2030"/>
    <cellStyle name="Calculation 17 2 2 2" xfId="12056"/>
    <cellStyle name="Calculation 17 2 3" xfId="12057"/>
    <cellStyle name="Calculation 17 2 4" xfId="12058"/>
    <cellStyle name="Calculation 17 3" xfId="2031"/>
    <cellStyle name="Calculation 17 3 2" xfId="2032"/>
    <cellStyle name="Calculation 17 3 2 2" xfId="12059"/>
    <cellStyle name="Calculation 17 3 3" xfId="12060"/>
    <cellStyle name="Calculation 17 3 4" xfId="12061"/>
    <cellStyle name="Calculation 17 4" xfId="2033"/>
    <cellStyle name="Calculation 17 4 2" xfId="12062"/>
    <cellStyle name="Calculation 17 4 3" xfId="12063"/>
    <cellStyle name="Calculation 17 5" xfId="12064"/>
    <cellStyle name="Calculation 17 6" xfId="12065"/>
    <cellStyle name="Calculation 17 7" xfId="12066"/>
    <cellStyle name="Calculation 17 8" xfId="12067"/>
    <cellStyle name="Calculation 17 9" xfId="12068"/>
    <cellStyle name="Calculation 18" xfId="2034"/>
    <cellStyle name="Calculation 18 10" xfId="12069"/>
    <cellStyle name="Calculation 18 11" xfId="12070"/>
    <cellStyle name="Calculation 18 12" xfId="12071"/>
    <cellStyle name="Calculation 18 13" xfId="12072"/>
    <cellStyle name="Calculation 18 14" xfId="12073"/>
    <cellStyle name="Calculation 18 15" xfId="12074"/>
    <cellStyle name="Calculation 18 16" xfId="12075"/>
    <cellStyle name="Calculation 18 17" xfId="12076"/>
    <cellStyle name="Calculation 18 2" xfId="2035"/>
    <cellStyle name="Calculation 18 2 2" xfId="12077"/>
    <cellStyle name="Calculation 18 2 3" xfId="12078"/>
    <cellStyle name="Calculation 18 3" xfId="12079"/>
    <cellStyle name="Calculation 18 4" xfId="12080"/>
    <cellStyle name="Calculation 18 5" xfId="12081"/>
    <cellStyle name="Calculation 18 6" xfId="12082"/>
    <cellStyle name="Calculation 18 7" xfId="12083"/>
    <cellStyle name="Calculation 18 8" xfId="12084"/>
    <cellStyle name="Calculation 18 9" xfId="12085"/>
    <cellStyle name="Calculation 19" xfId="2036"/>
    <cellStyle name="Calculation 19 2" xfId="2037"/>
    <cellStyle name="Calculation 19 2 2" xfId="12086"/>
    <cellStyle name="Calculation 19 3" xfId="12087"/>
    <cellStyle name="Calculation 19 4" xfId="12088"/>
    <cellStyle name="Calculation 1dp" xfId="2038"/>
    <cellStyle name="Calculation 1dp 2" xfId="2039"/>
    <cellStyle name="Calculation 1dp 2 2" xfId="2040"/>
    <cellStyle name="Calculation 1dp 2 2 2" xfId="2041"/>
    <cellStyle name="Calculation 1dp 2 2 2 2" xfId="2042"/>
    <cellStyle name="Calculation 1dp 2 2 2 2 2" xfId="12089"/>
    <cellStyle name="Calculation 1dp 2 2 2 3" xfId="12090"/>
    <cellStyle name="Calculation 1dp 2 2 2 4" xfId="12091"/>
    <cellStyle name="Calculation 1dp 2 2 3" xfId="2043"/>
    <cellStyle name="Calculation 1dp 2 2 3 2" xfId="12092"/>
    <cellStyle name="Calculation 1dp 2 2 4" xfId="12093"/>
    <cellStyle name="Calculation 1dp 2 2 5" xfId="12094"/>
    <cellStyle name="Calculation 1dp 2 3" xfId="2044"/>
    <cellStyle name="Calculation 1dp 2 3 2" xfId="2045"/>
    <cellStyle name="Calculation 1dp 2 3 2 2" xfId="2046"/>
    <cellStyle name="Calculation 1dp 2 3 2 2 2" xfId="12095"/>
    <cellStyle name="Calculation 1dp 2 3 2 3" xfId="12096"/>
    <cellStyle name="Calculation 1dp 2 3 2 4" xfId="12097"/>
    <cellStyle name="Calculation 1dp 2 3 3" xfId="2047"/>
    <cellStyle name="Calculation 1dp 2 3 3 2" xfId="12098"/>
    <cellStyle name="Calculation 1dp 2 3 4" xfId="12099"/>
    <cellStyle name="Calculation 1dp 2 3 5" xfId="12100"/>
    <cellStyle name="Calculation 1dp 2 4" xfId="2048"/>
    <cellStyle name="Calculation 1dp 2 4 2" xfId="2049"/>
    <cellStyle name="Calculation 1dp 2 4 2 2" xfId="12101"/>
    <cellStyle name="Calculation 1dp 2 4 3" xfId="12102"/>
    <cellStyle name="Calculation 1dp 2 4 4" xfId="12103"/>
    <cellStyle name="Calculation 1dp 2 5" xfId="2050"/>
    <cellStyle name="Calculation 1dp 2 5 2" xfId="12104"/>
    <cellStyle name="Calculation 1dp 2 6" xfId="12105"/>
    <cellStyle name="Calculation 1dp 2 7" xfId="12106"/>
    <cellStyle name="Calculation 1dp 3" xfId="2051"/>
    <cellStyle name="Calculation 1dp 3 2" xfId="2052"/>
    <cellStyle name="Calculation 1dp 3 2 2" xfId="2053"/>
    <cellStyle name="Calculation 1dp 3 2 2 2" xfId="12107"/>
    <cellStyle name="Calculation 1dp 3 2 3" xfId="12108"/>
    <cellStyle name="Calculation 1dp 3 2 4" xfId="12109"/>
    <cellStyle name="Calculation 1dp 3 3" xfId="2054"/>
    <cellStyle name="Calculation 1dp 3 3 2" xfId="12110"/>
    <cellStyle name="Calculation 1dp 3 4" xfId="12111"/>
    <cellStyle name="Calculation 1dp 3 5" xfId="12112"/>
    <cellStyle name="Calculation 1dp 4" xfId="2055"/>
    <cellStyle name="Calculation 1dp 4 2" xfId="2056"/>
    <cellStyle name="Calculation 1dp 4 2 2" xfId="2057"/>
    <cellStyle name="Calculation 1dp 4 2 2 2" xfId="12113"/>
    <cellStyle name="Calculation 1dp 4 2 3" xfId="12114"/>
    <cellStyle name="Calculation 1dp 4 2 4" xfId="12115"/>
    <cellStyle name="Calculation 1dp 4 3" xfId="2058"/>
    <cellStyle name="Calculation 1dp 4 3 2" xfId="12116"/>
    <cellStyle name="Calculation 1dp 4 4" xfId="12117"/>
    <cellStyle name="Calculation 1dp 4 5" xfId="12118"/>
    <cellStyle name="Calculation 1dp 5" xfId="2059"/>
    <cellStyle name="Calculation 1dp 5 2" xfId="2060"/>
    <cellStyle name="Calculation 1dp 5 2 2" xfId="12119"/>
    <cellStyle name="Calculation 1dp 5 3" xfId="12120"/>
    <cellStyle name="Calculation 1dp 5 4" xfId="12121"/>
    <cellStyle name="Calculation 1dp 6" xfId="2061"/>
    <cellStyle name="Calculation 1dp 6 2" xfId="12122"/>
    <cellStyle name="Calculation 1dp 7" xfId="12123"/>
    <cellStyle name="Calculation 1dp 8" xfId="12124"/>
    <cellStyle name="Calculation 2" xfId="2062"/>
    <cellStyle name="Calculation 2 10" xfId="2063"/>
    <cellStyle name="Calculation 2 10 2" xfId="2064"/>
    <cellStyle name="Calculation 2 10 2 2" xfId="12125"/>
    <cellStyle name="Calculation 2 10 3" xfId="12126"/>
    <cellStyle name="Calculation 2 10 4" xfId="12127"/>
    <cellStyle name="Calculation 2 11" xfId="2065"/>
    <cellStyle name="Calculation 2 11 2" xfId="2066"/>
    <cellStyle name="Calculation 2 11 2 2" xfId="12128"/>
    <cellStyle name="Calculation 2 11 3" xfId="12129"/>
    <cellStyle name="Calculation 2 11 4" xfId="12130"/>
    <cellStyle name="Calculation 2 12" xfId="2067"/>
    <cellStyle name="Calculation 2 12 2" xfId="2068"/>
    <cellStyle name="Calculation 2 12 2 2" xfId="12131"/>
    <cellStyle name="Calculation 2 12 3" xfId="12132"/>
    <cellStyle name="Calculation 2 12 4" xfId="12133"/>
    <cellStyle name="Calculation 2 13" xfId="2069"/>
    <cellStyle name="Calculation 2 13 2" xfId="2070"/>
    <cellStyle name="Calculation 2 13 2 2" xfId="12134"/>
    <cellStyle name="Calculation 2 13 3" xfId="12135"/>
    <cellStyle name="Calculation 2 13 4" xfId="12136"/>
    <cellStyle name="Calculation 2 14" xfId="2071"/>
    <cellStyle name="Calculation 2 14 2" xfId="2072"/>
    <cellStyle name="Calculation 2 14 2 2" xfId="12137"/>
    <cellStyle name="Calculation 2 14 3" xfId="12138"/>
    <cellStyle name="Calculation 2 14 4" xfId="12139"/>
    <cellStyle name="Calculation 2 15" xfId="2073"/>
    <cellStyle name="Calculation 2 15 2" xfId="2074"/>
    <cellStyle name="Calculation 2 15 2 2" xfId="12140"/>
    <cellStyle name="Calculation 2 15 3" xfId="12141"/>
    <cellStyle name="Calculation 2 15 4" xfId="12142"/>
    <cellStyle name="Calculation 2 16" xfId="2075"/>
    <cellStyle name="Calculation 2 16 2" xfId="2076"/>
    <cellStyle name="Calculation 2 16 2 2" xfId="12143"/>
    <cellStyle name="Calculation 2 16 3" xfId="12144"/>
    <cellStyle name="Calculation 2 16 4" xfId="12145"/>
    <cellStyle name="Calculation 2 17" xfId="2077"/>
    <cellStyle name="Calculation 2 17 2" xfId="2078"/>
    <cellStyle name="Calculation 2 17 2 2" xfId="12146"/>
    <cellStyle name="Calculation 2 17 3" xfId="12147"/>
    <cellStyle name="Calculation 2 17 4" xfId="12148"/>
    <cellStyle name="Calculation 2 18" xfId="2079"/>
    <cellStyle name="Calculation 2 18 2" xfId="2080"/>
    <cellStyle name="Calculation 2 18 2 2" xfId="12149"/>
    <cellStyle name="Calculation 2 18 3" xfId="12150"/>
    <cellStyle name="Calculation 2 18 4" xfId="12151"/>
    <cellStyle name="Calculation 2 19" xfId="2081"/>
    <cellStyle name="Calculation 2 19 2" xfId="12152"/>
    <cellStyle name="Calculation 2 19 3" xfId="12153"/>
    <cellStyle name="Calculation 2 2" xfId="2082"/>
    <cellStyle name="Calculation 2 2 10" xfId="12154"/>
    <cellStyle name="Calculation 2 2 11" xfId="12155"/>
    <cellStyle name="Calculation 2 2 12" xfId="12156"/>
    <cellStyle name="Calculation 2 2 13" xfId="12157"/>
    <cellStyle name="Calculation 2 2 14" xfId="12158"/>
    <cellStyle name="Calculation 2 2 15" xfId="12159"/>
    <cellStyle name="Calculation 2 2 16" xfId="12160"/>
    <cellStyle name="Calculation 2 2 17" xfId="12161"/>
    <cellStyle name="Calculation 2 2 2" xfId="2083"/>
    <cellStyle name="Calculation 2 2 2 10" xfId="12162"/>
    <cellStyle name="Calculation 2 2 2 11" xfId="12163"/>
    <cellStyle name="Calculation 2 2 2 12" xfId="12164"/>
    <cellStyle name="Calculation 2 2 2 13" xfId="12165"/>
    <cellStyle name="Calculation 2 2 2 14" xfId="12166"/>
    <cellStyle name="Calculation 2 2 2 15" xfId="12167"/>
    <cellStyle name="Calculation 2 2 2 16" xfId="12168"/>
    <cellStyle name="Calculation 2 2 2 17" xfId="12169"/>
    <cellStyle name="Calculation 2 2 2 2" xfId="2084"/>
    <cellStyle name="Calculation 2 2 2 2 2" xfId="2085"/>
    <cellStyle name="Calculation 2 2 2 2 2 2" xfId="2086"/>
    <cellStyle name="Calculation 2 2 2 2 2 2 2" xfId="12170"/>
    <cellStyle name="Calculation 2 2 2 2 2 3" xfId="12171"/>
    <cellStyle name="Calculation 2 2 2 2 2 4" xfId="12172"/>
    <cellStyle name="Calculation 2 2 2 2 3" xfId="2087"/>
    <cellStyle name="Calculation 2 2 2 2 3 2" xfId="12173"/>
    <cellStyle name="Calculation 2 2 2 2 4" xfId="12174"/>
    <cellStyle name="Calculation 2 2 2 2 5" xfId="12175"/>
    <cellStyle name="Calculation 2 2 2 3" xfId="2088"/>
    <cellStyle name="Calculation 2 2 2 3 2" xfId="2089"/>
    <cellStyle name="Calculation 2 2 2 3 2 2" xfId="2090"/>
    <cellStyle name="Calculation 2 2 2 3 2 2 2" xfId="12176"/>
    <cellStyle name="Calculation 2 2 2 3 2 3" xfId="12177"/>
    <cellStyle name="Calculation 2 2 2 3 3" xfId="2091"/>
    <cellStyle name="Calculation 2 2 2 3 3 2" xfId="12178"/>
    <cellStyle name="Calculation 2 2 2 3 4" xfId="12179"/>
    <cellStyle name="Calculation 2 2 2 3 5" xfId="12180"/>
    <cellStyle name="Calculation 2 2 2 4" xfId="2092"/>
    <cellStyle name="Calculation 2 2 2 4 2" xfId="2093"/>
    <cellStyle name="Calculation 2 2 2 4 2 2" xfId="2094"/>
    <cellStyle name="Calculation 2 2 2 4 2 2 2" xfId="12181"/>
    <cellStyle name="Calculation 2 2 2 4 2 3" xfId="12182"/>
    <cellStyle name="Calculation 2 2 2 4 3" xfId="2095"/>
    <cellStyle name="Calculation 2 2 2 4 3 2" xfId="12183"/>
    <cellStyle name="Calculation 2 2 2 4 4" xfId="12184"/>
    <cellStyle name="Calculation 2 2 2 4 5" xfId="12185"/>
    <cellStyle name="Calculation 2 2 2 5" xfId="2096"/>
    <cellStyle name="Calculation 2 2 2 5 2" xfId="2097"/>
    <cellStyle name="Calculation 2 2 2 5 2 2" xfId="12186"/>
    <cellStyle name="Calculation 2 2 2 5 3" xfId="12187"/>
    <cellStyle name="Calculation 2 2 2 5 4" xfId="12188"/>
    <cellStyle name="Calculation 2 2 2 6" xfId="2098"/>
    <cellStyle name="Calculation 2 2 2 6 2" xfId="12189"/>
    <cellStyle name="Calculation 2 2 2 6 3" xfId="12190"/>
    <cellStyle name="Calculation 2 2 2 7" xfId="12191"/>
    <cellStyle name="Calculation 2 2 2 8" xfId="12192"/>
    <cellStyle name="Calculation 2 2 2 9" xfId="12193"/>
    <cellStyle name="Calculation 2 2 3" xfId="2099"/>
    <cellStyle name="Calculation 2 2 3 2" xfId="2100"/>
    <cellStyle name="Calculation 2 2 3 2 2" xfId="2101"/>
    <cellStyle name="Calculation 2 2 3 2 2 2" xfId="12194"/>
    <cellStyle name="Calculation 2 2 3 2 3" xfId="12195"/>
    <cellStyle name="Calculation 2 2 3 3" xfId="2102"/>
    <cellStyle name="Calculation 2 2 3 3 2" xfId="12196"/>
    <cellStyle name="Calculation 2 2 3 4" xfId="12197"/>
    <cellStyle name="Calculation 2 2 3 5" xfId="12198"/>
    <cellStyle name="Calculation 2 2 4" xfId="2103"/>
    <cellStyle name="Calculation 2 2 4 2" xfId="2104"/>
    <cellStyle name="Calculation 2 2 4 2 2" xfId="2105"/>
    <cellStyle name="Calculation 2 2 4 2 2 2" xfId="12199"/>
    <cellStyle name="Calculation 2 2 4 2 3" xfId="12200"/>
    <cellStyle name="Calculation 2 2 4 3" xfId="2106"/>
    <cellStyle name="Calculation 2 2 4 3 2" xfId="12201"/>
    <cellStyle name="Calculation 2 2 4 4" xfId="12202"/>
    <cellStyle name="Calculation 2 2 4 5" xfId="12203"/>
    <cellStyle name="Calculation 2 2 5" xfId="2107"/>
    <cellStyle name="Calculation 2 2 5 2" xfId="2108"/>
    <cellStyle name="Calculation 2 2 5 2 2" xfId="12204"/>
    <cellStyle name="Calculation 2 2 5 3" xfId="12205"/>
    <cellStyle name="Calculation 2 2 5 4" xfId="12206"/>
    <cellStyle name="Calculation 2 2 6" xfId="2109"/>
    <cellStyle name="Calculation 2 2 6 2" xfId="12207"/>
    <cellStyle name="Calculation 2 2 6 3" xfId="12208"/>
    <cellStyle name="Calculation 2 2 7" xfId="12209"/>
    <cellStyle name="Calculation 2 2 8" xfId="12210"/>
    <cellStyle name="Calculation 2 2 9" xfId="12211"/>
    <cellStyle name="Calculation 2 20" xfId="12212"/>
    <cellStyle name="Calculation 2 20 2" xfId="12213"/>
    <cellStyle name="Calculation 2 20 3" xfId="12214"/>
    <cellStyle name="Calculation 2 21" xfId="12215"/>
    <cellStyle name="Calculation 2 22" xfId="12216"/>
    <cellStyle name="Calculation 2 23" xfId="12217"/>
    <cellStyle name="Calculation 2 24" xfId="12218"/>
    <cellStyle name="Calculation 2 25" xfId="12219"/>
    <cellStyle name="Calculation 2 26" xfId="12220"/>
    <cellStyle name="Calculation 2 27" xfId="12221"/>
    <cellStyle name="Calculation 2 3" xfId="2110"/>
    <cellStyle name="Calculation 2 3 2" xfId="2111"/>
    <cellStyle name="Calculation 2 3 2 2" xfId="2112"/>
    <cellStyle name="Calculation 2 3 2 2 2" xfId="2113"/>
    <cellStyle name="Calculation 2 3 2 2 2 2" xfId="12222"/>
    <cellStyle name="Calculation 2 3 2 2 3" xfId="12223"/>
    <cellStyle name="Calculation 2 3 2 3" xfId="2114"/>
    <cellStyle name="Calculation 2 3 2 3 2" xfId="12224"/>
    <cellStyle name="Calculation 2 3 2 4" xfId="12225"/>
    <cellStyle name="Calculation 2 3 3" xfId="2115"/>
    <cellStyle name="Calculation 2 3 3 2" xfId="2116"/>
    <cellStyle name="Calculation 2 3 3 2 2" xfId="2117"/>
    <cellStyle name="Calculation 2 3 3 2 2 2" xfId="12226"/>
    <cellStyle name="Calculation 2 3 3 2 3" xfId="12227"/>
    <cellStyle name="Calculation 2 3 3 3" xfId="2118"/>
    <cellStyle name="Calculation 2 3 3 3 2" xfId="12228"/>
    <cellStyle name="Calculation 2 3 3 4" xfId="12229"/>
    <cellStyle name="Calculation 2 3 4" xfId="2119"/>
    <cellStyle name="Calculation 2 3 4 2" xfId="2120"/>
    <cellStyle name="Calculation 2 3 4 2 2" xfId="2121"/>
    <cellStyle name="Calculation 2 3 4 2 2 2" xfId="12230"/>
    <cellStyle name="Calculation 2 3 4 2 3" xfId="12231"/>
    <cellStyle name="Calculation 2 3 4 3" xfId="2122"/>
    <cellStyle name="Calculation 2 3 4 3 2" xfId="12232"/>
    <cellStyle name="Calculation 2 3 4 4" xfId="12233"/>
    <cellStyle name="Calculation 2 3 5" xfId="2123"/>
    <cellStyle name="Calculation 2 3 5 2" xfId="2124"/>
    <cellStyle name="Calculation 2 3 5 2 2" xfId="12234"/>
    <cellStyle name="Calculation 2 3 5 3" xfId="12235"/>
    <cellStyle name="Calculation 2 3 6" xfId="2125"/>
    <cellStyle name="Calculation 2 3 6 2" xfId="12236"/>
    <cellStyle name="Calculation 2 3 7" xfId="12237"/>
    <cellStyle name="Calculation 2 3 8" xfId="12238"/>
    <cellStyle name="Calculation 2 4" xfId="2126"/>
    <cellStyle name="Calculation 2 4 2" xfId="2127"/>
    <cellStyle name="Calculation 2 4 2 2" xfId="2128"/>
    <cellStyle name="Calculation 2 4 2 2 2" xfId="2129"/>
    <cellStyle name="Calculation 2 4 2 2 2 2" xfId="12239"/>
    <cellStyle name="Calculation 2 4 2 2 3" xfId="12240"/>
    <cellStyle name="Calculation 2 4 2 3" xfId="2130"/>
    <cellStyle name="Calculation 2 4 2 3 2" xfId="12241"/>
    <cellStyle name="Calculation 2 4 2 4" xfId="12242"/>
    <cellStyle name="Calculation 2 4 3" xfId="2131"/>
    <cellStyle name="Calculation 2 4 3 2" xfId="2132"/>
    <cellStyle name="Calculation 2 4 3 2 2" xfId="2133"/>
    <cellStyle name="Calculation 2 4 3 2 2 2" xfId="12243"/>
    <cellStyle name="Calculation 2 4 3 2 3" xfId="12244"/>
    <cellStyle name="Calculation 2 4 3 3" xfId="2134"/>
    <cellStyle name="Calculation 2 4 3 3 2" xfId="12245"/>
    <cellStyle name="Calculation 2 4 3 4" xfId="12246"/>
    <cellStyle name="Calculation 2 4 4" xfId="2135"/>
    <cellStyle name="Calculation 2 4 4 2" xfId="2136"/>
    <cellStyle name="Calculation 2 4 4 2 2" xfId="2137"/>
    <cellStyle name="Calculation 2 4 4 2 2 2" xfId="12247"/>
    <cellStyle name="Calculation 2 4 4 2 3" xfId="12248"/>
    <cellStyle name="Calculation 2 4 4 3" xfId="2138"/>
    <cellStyle name="Calculation 2 4 4 3 2" xfId="12249"/>
    <cellStyle name="Calculation 2 4 4 4" xfId="12250"/>
    <cellStyle name="Calculation 2 4 5" xfId="2139"/>
    <cellStyle name="Calculation 2 4 5 2" xfId="2140"/>
    <cellStyle name="Calculation 2 4 5 2 2" xfId="12251"/>
    <cellStyle name="Calculation 2 4 5 3" xfId="12252"/>
    <cellStyle name="Calculation 2 4 6" xfId="2141"/>
    <cellStyle name="Calculation 2 4 6 2" xfId="12253"/>
    <cellStyle name="Calculation 2 4 7" xfId="12254"/>
    <cellStyle name="Calculation 2 4 8" xfId="12255"/>
    <cellStyle name="Calculation 2 5" xfId="2142"/>
    <cellStyle name="Calculation 2 5 2" xfId="2143"/>
    <cellStyle name="Calculation 2 5 2 2" xfId="2144"/>
    <cellStyle name="Calculation 2 5 2 2 2" xfId="2145"/>
    <cellStyle name="Calculation 2 5 2 2 2 2" xfId="12256"/>
    <cellStyle name="Calculation 2 5 2 2 3" xfId="12257"/>
    <cellStyle name="Calculation 2 5 2 3" xfId="2146"/>
    <cellStyle name="Calculation 2 5 2 3 2" xfId="12258"/>
    <cellStyle name="Calculation 2 5 2 4" xfId="12259"/>
    <cellStyle name="Calculation 2 5 2 5" xfId="12260"/>
    <cellStyle name="Calculation 2 5 3" xfId="2147"/>
    <cellStyle name="Calculation 2 5 3 2" xfId="2148"/>
    <cellStyle name="Calculation 2 5 3 2 2" xfId="2149"/>
    <cellStyle name="Calculation 2 5 3 2 2 2" xfId="12261"/>
    <cellStyle name="Calculation 2 5 3 2 3" xfId="12262"/>
    <cellStyle name="Calculation 2 5 3 3" xfId="2150"/>
    <cellStyle name="Calculation 2 5 3 3 2" xfId="12263"/>
    <cellStyle name="Calculation 2 5 3 4" xfId="12264"/>
    <cellStyle name="Calculation 2 5 3 5" xfId="12265"/>
    <cellStyle name="Calculation 2 5 4" xfId="2151"/>
    <cellStyle name="Calculation 2 5 4 2" xfId="2152"/>
    <cellStyle name="Calculation 2 5 4 2 2" xfId="2153"/>
    <cellStyle name="Calculation 2 5 4 2 2 2" xfId="12266"/>
    <cellStyle name="Calculation 2 5 4 2 3" xfId="12267"/>
    <cellStyle name="Calculation 2 5 4 3" xfId="2154"/>
    <cellStyle name="Calculation 2 5 4 3 2" xfId="12268"/>
    <cellStyle name="Calculation 2 5 4 4" xfId="12269"/>
    <cellStyle name="Calculation 2 5 5" xfId="2155"/>
    <cellStyle name="Calculation 2 5 5 2" xfId="2156"/>
    <cellStyle name="Calculation 2 5 5 2 2" xfId="12270"/>
    <cellStyle name="Calculation 2 5 5 3" xfId="12271"/>
    <cellStyle name="Calculation 2 5 6" xfId="2157"/>
    <cellStyle name="Calculation 2 5 6 2" xfId="12272"/>
    <cellStyle name="Calculation 2 5 7" xfId="12273"/>
    <cellStyle name="Calculation 2 5 8" xfId="12274"/>
    <cellStyle name="Calculation 2 6" xfId="2158"/>
    <cellStyle name="Calculation 2 6 2" xfId="2159"/>
    <cellStyle name="Calculation 2 6 2 2" xfId="2160"/>
    <cellStyle name="Calculation 2 6 2 2 2" xfId="12275"/>
    <cellStyle name="Calculation 2 6 2 3" xfId="12276"/>
    <cellStyle name="Calculation 2 6 2 4" xfId="12277"/>
    <cellStyle name="Calculation 2 6 3" xfId="2161"/>
    <cellStyle name="Calculation 2 6 3 2" xfId="12278"/>
    <cellStyle name="Calculation 2 6 4" xfId="12279"/>
    <cellStyle name="Calculation 2 6 5" xfId="12280"/>
    <cellStyle name="Calculation 2 6 6" xfId="12281"/>
    <cellStyle name="Calculation 2 7" xfId="2162"/>
    <cellStyle name="Calculation 2 7 2" xfId="2163"/>
    <cellStyle name="Calculation 2 7 2 2" xfId="2164"/>
    <cellStyle name="Calculation 2 7 2 2 2" xfId="12282"/>
    <cellStyle name="Calculation 2 7 2 3" xfId="12283"/>
    <cellStyle name="Calculation 2 7 2 4" xfId="12284"/>
    <cellStyle name="Calculation 2 7 3" xfId="2165"/>
    <cellStyle name="Calculation 2 7 3 2" xfId="12285"/>
    <cellStyle name="Calculation 2 7 4" xfId="12286"/>
    <cellStyle name="Calculation 2 7 5" xfId="12287"/>
    <cellStyle name="Calculation 2 7 6" xfId="12288"/>
    <cellStyle name="Calculation 2 8" xfId="2166"/>
    <cellStyle name="Calculation 2 8 2" xfId="2167"/>
    <cellStyle name="Calculation 2 8 2 2" xfId="2168"/>
    <cellStyle name="Calculation 2 8 2 2 2" xfId="12289"/>
    <cellStyle name="Calculation 2 8 2 3" xfId="12290"/>
    <cellStyle name="Calculation 2 8 2 4" xfId="12291"/>
    <cellStyle name="Calculation 2 8 3" xfId="2169"/>
    <cellStyle name="Calculation 2 8 3 2" xfId="12292"/>
    <cellStyle name="Calculation 2 8 4" xfId="12293"/>
    <cellStyle name="Calculation 2 8 5" xfId="12294"/>
    <cellStyle name="Calculation 2 8 6" xfId="12295"/>
    <cellStyle name="Calculation 2 9" xfId="2170"/>
    <cellStyle name="Calculation 2 9 2" xfId="2171"/>
    <cellStyle name="Calculation 2 9 2 2" xfId="12296"/>
    <cellStyle name="Calculation 2 9 3" xfId="12297"/>
    <cellStyle name="Calculation 2 9 4" xfId="12298"/>
    <cellStyle name="Calculation 2dp" xfId="2172"/>
    <cellStyle name="Calculation 2dp 10" xfId="2173"/>
    <cellStyle name="Calculation 2dp 10 2" xfId="12299"/>
    <cellStyle name="Calculation 2dp 11" xfId="12300"/>
    <cellStyle name="Calculation 2dp 12" xfId="12301"/>
    <cellStyle name="Calculation 2dp 2" xfId="2174"/>
    <cellStyle name="Calculation 2dp 2 2" xfId="2175"/>
    <cellStyle name="Calculation 2dp 2 2 2" xfId="2176"/>
    <cellStyle name="Calculation 2dp 2 2 2 2" xfId="2177"/>
    <cellStyle name="Calculation 2dp 2 2 2 2 2" xfId="2178"/>
    <cellStyle name="Calculation 2dp 2 2 2 2 2 2" xfId="12302"/>
    <cellStyle name="Calculation 2dp 2 2 2 2 3" xfId="12303"/>
    <cellStyle name="Calculation 2dp 2 2 2 2 4" xfId="12304"/>
    <cellStyle name="Calculation 2dp 2 2 2 3" xfId="2179"/>
    <cellStyle name="Calculation 2dp 2 2 2 3 2" xfId="12305"/>
    <cellStyle name="Calculation 2dp 2 2 2 4" xfId="12306"/>
    <cellStyle name="Calculation 2dp 2 2 2 5" xfId="12307"/>
    <cellStyle name="Calculation 2dp 2 2 3" xfId="2180"/>
    <cellStyle name="Calculation 2dp 2 2 3 2" xfId="2181"/>
    <cellStyle name="Calculation 2dp 2 2 3 2 2" xfId="2182"/>
    <cellStyle name="Calculation 2dp 2 2 3 2 2 2" xfId="12308"/>
    <cellStyle name="Calculation 2dp 2 2 3 2 3" xfId="12309"/>
    <cellStyle name="Calculation 2dp 2 2 3 2 4" xfId="12310"/>
    <cellStyle name="Calculation 2dp 2 2 3 3" xfId="2183"/>
    <cellStyle name="Calculation 2dp 2 2 3 3 2" xfId="12311"/>
    <cellStyle name="Calculation 2dp 2 2 3 4" xfId="12312"/>
    <cellStyle name="Calculation 2dp 2 2 3 5" xfId="12313"/>
    <cellStyle name="Calculation 2dp 2 2 4" xfId="2184"/>
    <cellStyle name="Calculation 2dp 2 2 4 2" xfId="2185"/>
    <cellStyle name="Calculation 2dp 2 2 4 2 2" xfId="2186"/>
    <cellStyle name="Calculation 2dp 2 2 4 2 2 2" xfId="12314"/>
    <cellStyle name="Calculation 2dp 2 2 4 2 3" xfId="12315"/>
    <cellStyle name="Calculation 2dp 2 2 4 2 4" xfId="12316"/>
    <cellStyle name="Calculation 2dp 2 2 4 3" xfId="2187"/>
    <cellStyle name="Calculation 2dp 2 2 4 3 2" xfId="12317"/>
    <cellStyle name="Calculation 2dp 2 2 4 4" xfId="12318"/>
    <cellStyle name="Calculation 2dp 2 2 4 5" xfId="12319"/>
    <cellStyle name="Calculation 2dp 2 2 5" xfId="2188"/>
    <cellStyle name="Calculation 2dp 2 2 5 2" xfId="2189"/>
    <cellStyle name="Calculation 2dp 2 2 5 2 2" xfId="12320"/>
    <cellStyle name="Calculation 2dp 2 2 5 3" xfId="12321"/>
    <cellStyle name="Calculation 2dp 2 2 5 4" xfId="12322"/>
    <cellStyle name="Calculation 2dp 2 2 6" xfId="2190"/>
    <cellStyle name="Calculation 2dp 2 2 6 2" xfId="12323"/>
    <cellStyle name="Calculation 2dp 2 2 7" xfId="12324"/>
    <cellStyle name="Calculation 2dp 2 2 8" xfId="12325"/>
    <cellStyle name="Calculation 2dp 2 3" xfId="2191"/>
    <cellStyle name="Calculation 2dp 2 3 2" xfId="2192"/>
    <cellStyle name="Calculation 2dp 2 3 2 2" xfId="2193"/>
    <cellStyle name="Calculation 2dp 2 3 2 2 2" xfId="12326"/>
    <cellStyle name="Calculation 2dp 2 3 2 3" xfId="12327"/>
    <cellStyle name="Calculation 2dp 2 3 2 4" xfId="12328"/>
    <cellStyle name="Calculation 2dp 2 3 3" xfId="2194"/>
    <cellStyle name="Calculation 2dp 2 3 3 2" xfId="12329"/>
    <cellStyle name="Calculation 2dp 2 3 4" xfId="12330"/>
    <cellStyle name="Calculation 2dp 2 3 5" xfId="12331"/>
    <cellStyle name="Calculation 2dp 2 4" xfId="2195"/>
    <cellStyle name="Calculation 2dp 2 4 2" xfId="2196"/>
    <cellStyle name="Calculation 2dp 2 4 2 2" xfId="2197"/>
    <cellStyle name="Calculation 2dp 2 4 2 2 2" xfId="12332"/>
    <cellStyle name="Calculation 2dp 2 4 2 3" xfId="12333"/>
    <cellStyle name="Calculation 2dp 2 4 2 4" xfId="12334"/>
    <cellStyle name="Calculation 2dp 2 4 3" xfId="2198"/>
    <cellStyle name="Calculation 2dp 2 4 3 2" xfId="12335"/>
    <cellStyle name="Calculation 2dp 2 4 4" xfId="12336"/>
    <cellStyle name="Calculation 2dp 2 4 5" xfId="12337"/>
    <cellStyle name="Calculation 2dp 2 5" xfId="2199"/>
    <cellStyle name="Calculation 2dp 2 5 2" xfId="2200"/>
    <cellStyle name="Calculation 2dp 2 5 2 2" xfId="12338"/>
    <cellStyle name="Calculation 2dp 2 5 3" xfId="12339"/>
    <cellStyle name="Calculation 2dp 2 5 4" xfId="12340"/>
    <cellStyle name="Calculation 2dp 2 6" xfId="2201"/>
    <cellStyle name="Calculation 2dp 2 6 2" xfId="12341"/>
    <cellStyle name="Calculation 2dp 2 7" xfId="12342"/>
    <cellStyle name="Calculation 2dp 2 8" xfId="12343"/>
    <cellStyle name="Calculation 2dp 3" xfId="2202"/>
    <cellStyle name="Calculation 2dp 3 2" xfId="2203"/>
    <cellStyle name="Calculation 2dp 3 2 2" xfId="2204"/>
    <cellStyle name="Calculation 2dp 3 2 2 2" xfId="2205"/>
    <cellStyle name="Calculation 2dp 3 2 2 2 2" xfId="12344"/>
    <cellStyle name="Calculation 2dp 3 2 2 3" xfId="12345"/>
    <cellStyle name="Calculation 2dp 3 2 2 4" xfId="12346"/>
    <cellStyle name="Calculation 2dp 3 2 3" xfId="2206"/>
    <cellStyle name="Calculation 2dp 3 2 3 2" xfId="12347"/>
    <cellStyle name="Calculation 2dp 3 2 4" xfId="12348"/>
    <cellStyle name="Calculation 2dp 3 2 5" xfId="12349"/>
    <cellStyle name="Calculation 2dp 3 3" xfId="2207"/>
    <cellStyle name="Calculation 2dp 3 3 2" xfId="2208"/>
    <cellStyle name="Calculation 2dp 3 3 2 2" xfId="2209"/>
    <cellStyle name="Calculation 2dp 3 3 2 2 2" xfId="12350"/>
    <cellStyle name="Calculation 2dp 3 3 2 3" xfId="12351"/>
    <cellStyle name="Calculation 2dp 3 3 2 4" xfId="12352"/>
    <cellStyle name="Calculation 2dp 3 3 3" xfId="2210"/>
    <cellStyle name="Calculation 2dp 3 3 3 2" xfId="12353"/>
    <cellStyle name="Calculation 2dp 3 3 4" xfId="12354"/>
    <cellStyle name="Calculation 2dp 3 3 5" xfId="12355"/>
    <cellStyle name="Calculation 2dp 3 4" xfId="2211"/>
    <cellStyle name="Calculation 2dp 3 4 2" xfId="2212"/>
    <cellStyle name="Calculation 2dp 3 4 2 2" xfId="2213"/>
    <cellStyle name="Calculation 2dp 3 4 2 2 2" xfId="12356"/>
    <cellStyle name="Calculation 2dp 3 4 2 3" xfId="12357"/>
    <cellStyle name="Calculation 2dp 3 4 2 4" xfId="12358"/>
    <cellStyle name="Calculation 2dp 3 4 3" xfId="2214"/>
    <cellStyle name="Calculation 2dp 3 4 3 2" xfId="12359"/>
    <cellStyle name="Calculation 2dp 3 4 4" xfId="12360"/>
    <cellStyle name="Calculation 2dp 3 4 5" xfId="12361"/>
    <cellStyle name="Calculation 2dp 3 5" xfId="2215"/>
    <cellStyle name="Calculation 2dp 3 5 2" xfId="2216"/>
    <cellStyle name="Calculation 2dp 3 5 2 2" xfId="12362"/>
    <cellStyle name="Calculation 2dp 3 5 3" xfId="12363"/>
    <cellStyle name="Calculation 2dp 3 5 4" xfId="12364"/>
    <cellStyle name="Calculation 2dp 3 6" xfId="2217"/>
    <cellStyle name="Calculation 2dp 3 6 2" xfId="12365"/>
    <cellStyle name="Calculation 2dp 3 7" xfId="12366"/>
    <cellStyle name="Calculation 2dp 3 8" xfId="12367"/>
    <cellStyle name="Calculation 2dp 4" xfId="2218"/>
    <cellStyle name="Calculation 2dp 4 2" xfId="2219"/>
    <cellStyle name="Calculation 2dp 4 2 2" xfId="2220"/>
    <cellStyle name="Calculation 2dp 4 2 2 2" xfId="2221"/>
    <cellStyle name="Calculation 2dp 4 2 2 2 2" xfId="12368"/>
    <cellStyle name="Calculation 2dp 4 2 2 3" xfId="12369"/>
    <cellStyle name="Calculation 2dp 4 2 2 4" xfId="12370"/>
    <cellStyle name="Calculation 2dp 4 2 3" xfId="2222"/>
    <cellStyle name="Calculation 2dp 4 2 3 2" xfId="12371"/>
    <cellStyle name="Calculation 2dp 4 2 4" xfId="12372"/>
    <cellStyle name="Calculation 2dp 4 2 5" xfId="12373"/>
    <cellStyle name="Calculation 2dp 4 3" xfId="2223"/>
    <cellStyle name="Calculation 2dp 4 3 2" xfId="2224"/>
    <cellStyle name="Calculation 2dp 4 3 2 2" xfId="2225"/>
    <cellStyle name="Calculation 2dp 4 3 2 2 2" xfId="12374"/>
    <cellStyle name="Calculation 2dp 4 3 2 3" xfId="12375"/>
    <cellStyle name="Calculation 2dp 4 3 2 4" xfId="12376"/>
    <cellStyle name="Calculation 2dp 4 3 3" xfId="2226"/>
    <cellStyle name="Calculation 2dp 4 3 3 2" xfId="12377"/>
    <cellStyle name="Calculation 2dp 4 3 4" xfId="12378"/>
    <cellStyle name="Calculation 2dp 4 3 5" xfId="12379"/>
    <cellStyle name="Calculation 2dp 4 4" xfId="2227"/>
    <cellStyle name="Calculation 2dp 4 4 2" xfId="2228"/>
    <cellStyle name="Calculation 2dp 4 4 2 2" xfId="2229"/>
    <cellStyle name="Calculation 2dp 4 4 2 2 2" xfId="12380"/>
    <cellStyle name="Calculation 2dp 4 4 2 3" xfId="12381"/>
    <cellStyle name="Calculation 2dp 4 4 2 4" xfId="12382"/>
    <cellStyle name="Calculation 2dp 4 4 3" xfId="2230"/>
    <cellStyle name="Calculation 2dp 4 4 3 2" xfId="12383"/>
    <cellStyle name="Calculation 2dp 4 4 4" xfId="12384"/>
    <cellStyle name="Calculation 2dp 4 4 5" xfId="12385"/>
    <cellStyle name="Calculation 2dp 4 5" xfId="2231"/>
    <cellStyle name="Calculation 2dp 4 5 2" xfId="2232"/>
    <cellStyle name="Calculation 2dp 4 5 2 2" xfId="12386"/>
    <cellStyle name="Calculation 2dp 4 5 3" xfId="12387"/>
    <cellStyle name="Calculation 2dp 4 5 4" xfId="12388"/>
    <cellStyle name="Calculation 2dp 4 6" xfId="2233"/>
    <cellStyle name="Calculation 2dp 4 6 2" xfId="12389"/>
    <cellStyle name="Calculation 2dp 4 7" xfId="12390"/>
    <cellStyle name="Calculation 2dp 4 8" xfId="12391"/>
    <cellStyle name="Calculation 2dp 5" xfId="2234"/>
    <cellStyle name="Calculation 2dp 5 2" xfId="2235"/>
    <cellStyle name="Calculation 2dp 5 2 2" xfId="2236"/>
    <cellStyle name="Calculation 2dp 5 2 2 2" xfId="2237"/>
    <cellStyle name="Calculation 2dp 5 2 2 2 2" xfId="12392"/>
    <cellStyle name="Calculation 2dp 5 2 2 3" xfId="12393"/>
    <cellStyle name="Calculation 2dp 5 2 2 4" xfId="12394"/>
    <cellStyle name="Calculation 2dp 5 2 3" xfId="2238"/>
    <cellStyle name="Calculation 2dp 5 2 3 2" xfId="12395"/>
    <cellStyle name="Calculation 2dp 5 2 4" xfId="12396"/>
    <cellStyle name="Calculation 2dp 5 2 5" xfId="12397"/>
    <cellStyle name="Calculation 2dp 5 3" xfId="2239"/>
    <cellStyle name="Calculation 2dp 5 3 2" xfId="2240"/>
    <cellStyle name="Calculation 2dp 5 3 2 2" xfId="2241"/>
    <cellStyle name="Calculation 2dp 5 3 2 2 2" xfId="12398"/>
    <cellStyle name="Calculation 2dp 5 3 2 3" xfId="12399"/>
    <cellStyle name="Calculation 2dp 5 3 2 4" xfId="12400"/>
    <cellStyle name="Calculation 2dp 5 3 3" xfId="2242"/>
    <cellStyle name="Calculation 2dp 5 3 3 2" xfId="12401"/>
    <cellStyle name="Calculation 2dp 5 3 4" xfId="12402"/>
    <cellStyle name="Calculation 2dp 5 3 5" xfId="12403"/>
    <cellStyle name="Calculation 2dp 5 4" xfId="2243"/>
    <cellStyle name="Calculation 2dp 5 4 2" xfId="2244"/>
    <cellStyle name="Calculation 2dp 5 4 2 2" xfId="2245"/>
    <cellStyle name="Calculation 2dp 5 4 2 2 2" xfId="12404"/>
    <cellStyle name="Calculation 2dp 5 4 2 3" xfId="12405"/>
    <cellStyle name="Calculation 2dp 5 4 2 4" xfId="12406"/>
    <cellStyle name="Calculation 2dp 5 4 3" xfId="2246"/>
    <cellStyle name="Calculation 2dp 5 4 3 2" xfId="12407"/>
    <cellStyle name="Calculation 2dp 5 4 4" xfId="12408"/>
    <cellStyle name="Calculation 2dp 5 4 5" xfId="12409"/>
    <cellStyle name="Calculation 2dp 5 5" xfId="2247"/>
    <cellStyle name="Calculation 2dp 5 5 2" xfId="2248"/>
    <cellStyle name="Calculation 2dp 5 5 2 2" xfId="12410"/>
    <cellStyle name="Calculation 2dp 5 5 3" xfId="12411"/>
    <cellStyle name="Calculation 2dp 5 5 4" xfId="12412"/>
    <cellStyle name="Calculation 2dp 5 6" xfId="2249"/>
    <cellStyle name="Calculation 2dp 5 6 2" xfId="12413"/>
    <cellStyle name="Calculation 2dp 5 7" xfId="12414"/>
    <cellStyle name="Calculation 2dp 5 8" xfId="12415"/>
    <cellStyle name="Calculation 2dp 6" xfId="2250"/>
    <cellStyle name="Calculation 2dp 6 2" xfId="2251"/>
    <cellStyle name="Calculation 2dp 6 2 2" xfId="2252"/>
    <cellStyle name="Calculation 2dp 6 2 2 2" xfId="12416"/>
    <cellStyle name="Calculation 2dp 6 2 3" xfId="12417"/>
    <cellStyle name="Calculation 2dp 6 2 4" xfId="12418"/>
    <cellStyle name="Calculation 2dp 6 3" xfId="2253"/>
    <cellStyle name="Calculation 2dp 6 3 2" xfId="12419"/>
    <cellStyle name="Calculation 2dp 6 4" xfId="12420"/>
    <cellStyle name="Calculation 2dp 6 5" xfId="12421"/>
    <cellStyle name="Calculation 2dp 7" xfId="2254"/>
    <cellStyle name="Calculation 2dp 7 2" xfId="2255"/>
    <cellStyle name="Calculation 2dp 7 2 2" xfId="2256"/>
    <cellStyle name="Calculation 2dp 7 2 2 2" xfId="12422"/>
    <cellStyle name="Calculation 2dp 7 2 3" xfId="12423"/>
    <cellStyle name="Calculation 2dp 7 2 4" xfId="12424"/>
    <cellStyle name="Calculation 2dp 7 3" xfId="2257"/>
    <cellStyle name="Calculation 2dp 7 3 2" xfId="12425"/>
    <cellStyle name="Calculation 2dp 7 4" xfId="12426"/>
    <cellStyle name="Calculation 2dp 7 5" xfId="12427"/>
    <cellStyle name="Calculation 2dp 8" xfId="2258"/>
    <cellStyle name="Calculation 2dp 8 2" xfId="2259"/>
    <cellStyle name="Calculation 2dp 8 2 2" xfId="2260"/>
    <cellStyle name="Calculation 2dp 8 2 2 2" xfId="12428"/>
    <cellStyle name="Calculation 2dp 8 2 3" xfId="12429"/>
    <cellStyle name="Calculation 2dp 8 2 4" xfId="12430"/>
    <cellStyle name="Calculation 2dp 8 3" xfId="2261"/>
    <cellStyle name="Calculation 2dp 8 3 2" xfId="12431"/>
    <cellStyle name="Calculation 2dp 8 4" xfId="12432"/>
    <cellStyle name="Calculation 2dp 8 5" xfId="12433"/>
    <cellStyle name="Calculation 2dp 9" xfId="2262"/>
    <cellStyle name="Calculation 2dp 9 2" xfId="2263"/>
    <cellStyle name="Calculation 2dp 9 2 2" xfId="12434"/>
    <cellStyle name="Calculation 2dp 9 3" xfId="12435"/>
    <cellStyle name="Calculation 2dp 9 4" xfId="12436"/>
    <cellStyle name="Calculation 3" xfId="2264"/>
    <cellStyle name="Calculation 3 2" xfId="2265"/>
    <cellStyle name="Calculation 3 2 2" xfId="2266"/>
    <cellStyle name="Calculation 3 2 2 2" xfId="2267"/>
    <cellStyle name="Calculation 3 2 2 2 2" xfId="2268"/>
    <cellStyle name="Calculation 3 2 2 2 2 2" xfId="12437"/>
    <cellStyle name="Calculation 3 2 2 2 3" xfId="12438"/>
    <cellStyle name="Calculation 3 2 2 2 4" xfId="12439"/>
    <cellStyle name="Calculation 3 2 2 3" xfId="2269"/>
    <cellStyle name="Calculation 3 2 2 3 2" xfId="12440"/>
    <cellStyle name="Calculation 3 2 2 4" xfId="12441"/>
    <cellStyle name="Calculation 3 2 2 5" xfId="12442"/>
    <cellStyle name="Calculation 3 2 2 6" xfId="12443"/>
    <cellStyle name="Calculation 3 2 3" xfId="2270"/>
    <cellStyle name="Calculation 3 2 3 2" xfId="2271"/>
    <cellStyle name="Calculation 3 2 3 2 2" xfId="2272"/>
    <cellStyle name="Calculation 3 2 3 2 2 2" xfId="12444"/>
    <cellStyle name="Calculation 3 2 3 2 3" xfId="12445"/>
    <cellStyle name="Calculation 3 2 3 2 4" xfId="12446"/>
    <cellStyle name="Calculation 3 2 3 3" xfId="2273"/>
    <cellStyle name="Calculation 3 2 3 3 2" xfId="12447"/>
    <cellStyle name="Calculation 3 2 3 4" xfId="12448"/>
    <cellStyle name="Calculation 3 2 3 5" xfId="12449"/>
    <cellStyle name="Calculation 3 2 4" xfId="2274"/>
    <cellStyle name="Calculation 3 2 4 2" xfId="2275"/>
    <cellStyle name="Calculation 3 2 4 2 2" xfId="12450"/>
    <cellStyle name="Calculation 3 2 4 3" xfId="12451"/>
    <cellStyle name="Calculation 3 2 4 4" xfId="12452"/>
    <cellStyle name="Calculation 3 2 5" xfId="2276"/>
    <cellStyle name="Calculation 3 2 5 2" xfId="12453"/>
    <cellStyle name="Calculation 3 2 6" xfId="12454"/>
    <cellStyle name="Calculation 3 2 7" xfId="12455"/>
    <cellStyle name="Calculation 3 2 8" xfId="12456"/>
    <cellStyle name="Calculation 3 3" xfId="2277"/>
    <cellStyle name="Calculation 3 3 2" xfId="2278"/>
    <cellStyle name="Calculation 3 3 2 2" xfId="2279"/>
    <cellStyle name="Calculation 3 3 2 2 2" xfId="12457"/>
    <cellStyle name="Calculation 3 3 2 3" xfId="12458"/>
    <cellStyle name="Calculation 3 3 2 4" xfId="12459"/>
    <cellStyle name="Calculation 3 3 3" xfId="2280"/>
    <cellStyle name="Calculation 3 3 3 2" xfId="12460"/>
    <cellStyle name="Calculation 3 3 4" xfId="12461"/>
    <cellStyle name="Calculation 3 3 5" xfId="12462"/>
    <cellStyle name="Calculation 3 3 6" xfId="12463"/>
    <cellStyle name="Calculation 3 4" xfId="2281"/>
    <cellStyle name="Calculation 3 4 2" xfId="2282"/>
    <cellStyle name="Calculation 3 4 2 2" xfId="2283"/>
    <cellStyle name="Calculation 3 4 2 2 2" xfId="12464"/>
    <cellStyle name="Calculation 3 4 2 3" xfId="12465"/>
    <cellStyle name="Calculation 3 4 2 4" xfId="12466"/>
    <cellStyle name="Calculation 3 4 3" xfId="2284"/>
    <cellStyle name="Calculation 3 4 3 2" xfId="12467"/>
    <cellStyle name="Calculation 3 4 4" xfId="12468"/>
    <cellStyle name="Calculation 3 4 5" xfId="12469"/>
    <cellStyle name="Calculation 3 5" xfId="2285"/>
    <cellStyle name="Calculation 3 5 2" xfId="2286"/>
    <cellStyle name="Calculation 3 5 2 2" xfId="12470"/>
    <cellStyle name="Calculation 3 5 3" xfId="12471"/>
    <cellStyle name="Calculation 3 5 4" xfId="12472"/>
    <cellStyle name="Calculation 3 6" xfId="2287"/>
    <cellStyle name="Calculation 3 6 2" xfId="12473"/>
    <cellStyle name="Calculation 3 7" xfId="12474"/>
    <cellStyle name="Calculation 3 8" xfId="12475"/>
    <cellStyle name="Calculation 3 9" xfId="12476"/>
    <cellStyle name="Calculation 3dp" xfId="2288"/>
    <cellStyle name="Calculation 3dp 2" xfId="2289"/>
    <cellStyle name="Calculation 3dp 2 2" xfId="2290"/>
    <cellStyle name="Calculation 3dp 2 2 2" xfId="2291"/>
    <cellStyle name="Calculation 3dp 2 2 2 2" xfId="2292"/>
    <cellStyle name="Calculation 3dp 2 2 2 2 2" xfId="12477"/>
    <cellStyle name="Calculation 3dp 2 2 2 3" xfId="12478"/>
    <cellStyle name="Calculation 3dp 2 2 2 4" xfId="12479"/>
    <cellStyle name="Calculation 3dp 2 2 3" xfId="2293"/>
    <cellStyle name="Calculation 3dp 2 2 3 2" xfId="12480"/>
    <cellStyle name="Calculation 3dp 2 2 4" xfId="12481"/>
    <cellStyle name="Calculation 3dp 2 2 5" xfId="12482"/>
    <cellStyle name="Calculation 3dp 2 3" xfId="2294"/>
    <cellStyle name="Calculation 3dp 2 3 2" xfId="2295"/>
    <cellStyle name="Calculation 3dp 2 3 2 2" xfId="2296"/>
    <cellStyle name="Calculation 3dp 2 3 2 2 2" xfId="12483"/>
    <cellStyle name="Calculation 3dp 2 3 2 3" xfId="12484"/>
    <cellStyle name="Calculation 3dp 2 3 2 4" xfId="12485"/>
    <cellStyle name="Calculation 3dp 2 3 3" xfId="2297"/>
    <cellStyle name="Calculation 3dp 2 3 3 2" xfId="12486"/>
    <cellStyle name="Calculation 3dp 2 3 4" xfId="12487"/>
    <cellStyle name="Calculation 3dp 2 3 5" xfId="12488"/>
    <cellStyle name="Calculation 3dp 2 4" xfId="2298"/>
    <cellStyle name="Calculation 3dp 2 4 2" xfId="2299"/>
    <cellStyle name="Calculation 3dp 2 4 2 2" xfId="12489"/>
    <cellStyle name="Calculation 3dp 2 4 3" xfId="12490"/>
    <cellStyle name="Calculation 3dp 2 4 4" xfId="12491"/>
    <cellStyle name="Calculation 3dp 2 5" xfId="2300"/>
    <cellStyle name="Calculation 3dp 2 5 2" xfId="12492"/>
    <cellStyle name="Calculation 3dp 2 6" xfId="12493"/>
    <cellStyle name="Calculation 3dp 2 7" xfId="12494"/>
    <cellStyle name="Calculation 3dp 3" xfId="2301"/>
    <cellStyle name="Calculation 3dp 3 2" xfId="2302"/>
    <cellStyle name="Calculation 3dp 3 2 2" xfId="2303"/>
    <cellStyle name="Calculation 3dp 3 2 2 2" xfId="12495"/>
    <cellStyle name="Calculation 3dp 3 2 3" xfId="12496"/>
    <cellStyle name="Calculation 3dp 3 2 4" xfId="12497"/>
    <cellStyle name="Calculation 3dp 3 3" xfId="2304"/>
    <cellStyle name="Calculation 3dp 3 3 2" xfId="12498"/>
    <cellStyle name="Calculation 3dp 3 4" xfId="12499"/>
    <cellStyle name="Calculation 3dp 3 5" xfId="12500"/>
    <cellStyle name="Calculation 3dp 4" xfId="2305"/>
    <cellStyle name="Calculation 3dp 4 2" xfId="2306"/>
    <cellStyle name="Calculation 3dp 4 2 2" xfId="2307"/>
    <cellStyle name="Calculation 3dp 4 2 2 2" xfId="12501"/>
    <cellStyle name="Calculation 3dp 4 2 3" xfId="12502"/>
    <cellStyle name="Calculation 3dp 4 2 4" xfId="12503"/>
    <cellStyle name="Calculation 3dp 4 3" xfId="2308"/>
    <cellStyle name="Calculation 3dp 4 3 2" xfId="12504"/>
    <cellStyle name="Calculation 3dp 4 4" xfId="12505"/>
    <cellStyle name="Calculation 3dp 4 5" xfId="12506"/>
    <cellStyle name="Calculation 3dp 5" xfId="2309"/>
    <cellStyle name="Calculation 3dp 5 2" xfId="2310"/>
    <cellStyle name="Calculation 3dp 5 2 2" xfId="12507"/>
    <cellStyle name="Calculation 3dp 5 3" xfId="12508"/>
    <cellStyle name="Calculation 3dp 5 4" xfId="12509"/>
    <cellStyle name="Calculation 3dp 6" xfId="2311"/>
    <cellStyle name="Calculation 3dp 6 2" xfId="12510"/>
    <cellStyle name="Calculation 3dp 7" xfId="12511"/>
    <cellStyle name="Calculation 3dp 8" xfId="12512"/>
    <cellStyle name="Calculation 4" xfId="2312"/>
    <cellStyle name="Calculation 4 2" xfId="2313"/>
    <cellStyle name="Calculation 4 2 2" xfId="2314"/>
    <cellStyle name="Calculation 4 2 2 2" xfId="2315"/>
    <cellStyle name="Calculation 4 2 2 2 2" xfId="2316"/>
    <cellStyle name="Calculation 4 2 2 2 2 2" xfId="12513"/>
    <cellStyle name="Calculation 4 2 2 2 3" xfId="12514"/>
    <cellStyle name="Calculation 4 2 2 2 4" xfId="12515"/>
    <cellStyle name="Calculation 4 2 2 3" xfId="2317"/>
    <cellStyle name="Calculation 4 2 2 3 2" xfId="12516"/>
    <cellStyle name="Calculation 4 2 2 4" xfId="12517"/>
    <cellStyle name="Calculation 4 2 2 5" xfId="12518"/>
    <cellStyle name="Calculation 4 2 3" xfId="2318"/>
    <cellStyle name="Calculation 4 2 3 2" xfId="2319"/>
    <cellStyle name="Calculation 4 2 3 2 2" xfId="2320"/>
    <cellStyle name="Calculation 4 2 3 2 2 2" xfId="12519"/>
    <cellStyle name="Calculation 4 2 3 2 3" xfId="12520"/>
    <cellStyle name="Calculation 4 2 3 2 4" xfId="12521"/>
    <cellStyle name="Calculation 4 2 3 3" xfId="2321"/>
    <cellStyle name="Calculation 4 2 3 3 2" xfId="12522"/>
    <cellStyle name="Calculation 4 2 3 4" xfId="12523"/>
    <cellStyle name="Calculation 4 2 3 5" xfId="12524"/>
    <cellStyle name="Calculation 4 2 4" xfId="2322"/>
    <cellStyle name="Calculation 4 2 4 2" xfId="2323"/>
    <cellStyle name="Calculation 4 2 4 2 2" xfId="12525"/>
    <cellStyle name="Calculation 4 2 4 3" xfId="12526"/>
    <cellStyle name="Calculation 4 2 4 4" xfId="12527"/>
    <cellStyle name="Calculation 4 2 5" xfId="2324"/>
    <cellStyle name="Calculation 4 2 5 2" xfId="12528"/>
    <cellStyle name="Calculation 4 2 6" xfId="12529"/>
    <cellStyle name="Calculation 4 2 7" xfId="12530"/>
    <cellStyle name="Calculation 4 2 8" xfId="12531"/>
    <cellStyle name="Calculation 4 3" xfId="2325"/>
    <cellStyle name="Calculation 4 3 2" xfId="2326"/>
    <cellStyle name="Calculation 4 3 2 2" xfId="2327"/>
    <cellStyle name="Calculation 4 3 2 2 2" xfId="12532"/>
    <cellStyle name="Calculation 4 3 2 3" xfId="12533"/>
    <cellStyle name="Calculation 4 3 2 4" xfId="12534"/>
    <cellStyle name="Calculation 4 3 3" xfId="2328"/>
    <cellStyle name="Calculation 4 3 3 2" xfId="12535"/>
    <cellStyle name="Calculation 4 3 4" xfId="12536"/>
    <cellStyle name="Calculation 4 3 5" xfId="12537"/>
    <cellStyle name="Calculation 4 3 6" xfId="12538"/>
    <cellStyle name="Calculation 4 4" xfId="2329"/>
    <cellStyle name="Calculation 4 4 2" xfId="2330"/>
    <cellStyle name="Calculation 4 4 2 2" xfId="2331"/>
    <cellStyle name="Calculation 4 4 2 2 2" xfId="12539"/>
    <cellStyle name="Calculation 4 4 2 3" xfId="12540"/>
    <cellStyle name="Calculation 4 4 2 4" xfId="12541"/>
    <cellStyle name="Calculation 4 4 3" xfId="2332"/>
    <cellStyle name="Calculation 4 4 3 2" xfId="12542"/>
    <cellStyle name="Calculation 4 4 4" xfId="12543"/>
    <cellStyle name="Calculation 4 4 5" xfId="12544"/>
    <cellStyle name="Calculation 4 5" xfId="2333"/>
    <cellStyle name="Calculation 4 5 2" xfId="2334"/>
    <cellStyle name="Calculation 4 5 2 2" xfId="12545"/>
    <cellStyle name="Calculation 4 5 3" xfId="12546"/>
    <cellStyle name="Calculation 4 5 4" xfId="12547"/>
    <cellStyle name="Calculation 4 6" xfId="2335"/>
    <cellStyle name="Calculation 4 6 2" xfId="12548"/>
    <cellStyle name="Calculation 4 7" xfId="12549"/>
    <cellStyle name="Calculation 4 8" xfId="12550"/>
    <cellStyle name="Calculation 4 9" xfId="12551"/>
    <cellStyle name="Calculation 5" xfId="2336"/>
    <cellStyle name="Calculation 5 2" xfId="2337"/>
    <cellStyle name="Calculation 5 2 2" xfId="2338"/>
    <cellStyle name="Calculation 5 2 2 2" xfId="2339"/>
    <cellStyle name="Calculation 5 2 2 2 2" xfId="2340"/>
    <cellStyle name="Calculation 5 2 2 2 2 2" xfId="12552"/>
    <cellStyle name="Calculation 5 2 2 2 3" xfId="12553"/>
    <cellStyle name="Calculation 5 2 2 2 4" xfId="12554"/>
    <cellStyle name="Calculation 5 2 2 3" xfId="2341"/>
    <cellStyle name="Calculation 5 2 2 3 2" xfId="12555"/>
    <cellStyle name="Calculation 5 2 2 4" xfId="12556"/>
    <cellStyle name="Calculation 5 2 2 5" xfId="12557"/>
    <cellStyle name="Calculation 5 2 3" xfId="2342"/>
    <cellStyle name="Calculation 5 2 3 2" xfId="2343"/>
    <cellStyle name="Calculation 5 2 3 2 2" xfId="2344"/>
    <cellStyle name="Calculation 5 2 3 2 2 2" xfId="12558"/>
    <cellStyle name="Calculation 5 2 3 2 3" xfId="12559"/>
    <cellStyle name="Calculation 5 2 3 2 4" xfId="12560"/>
    <cellStyle name="Calculation 5 2 3 3" xfId="2345"/>
    <cellStyle name="Calculation 5 2 3 3 2" xfId="12561"/>
    <cellStyle name="Calculation 5 2 3 4" xfId="12562"/>
    <cellStyle name="Calculation 5 2 3 5" xfId="12563"/>
    <cellStyle name="Calculation 5 2 4" xfId="2346"/>
    <cellStyle name="Calculation 5 2 4 2" xfId="2347"/>
    <cellStyle name="Calculation 5 2 4 2 2" xfId="12564"/>
    <cellStyle name="Calculation 5 2 4 3" xfId="12565"/>
    <cellStyle name="Calculation 5 2 4 4" xfId="12566"/>
    <cellStyle name="Calculation 5 2 5" xfId="2348"/>
    <cellStyle name="Calculation 5 2 5 2" xfId="12567"/>
    <cellStyle name="Calculation 5 2 6" xfId="12568"/>
    <cellStyle name="Calculation 5 2 7" xfId="12569"/>
    <cellStyle name="Calculation 5 2 8" xfId="12570"/>
    <cellStyle name="Calculation 5 3" xfId="2349"/>
    <cellStyle name="Calculation 5 3 2" xfId="2350"/>
    <cellStyle name="Calculation 5 3 2 2" xfId="2351"/>
    <cellStyle name="Calculation 5 3 2 2 2" xfId="12571"/>
    <cellStyle name="Calculation 5 3 2 3" xfId="12572"/>
    <cellStyle name="Calculation 5 3 2 4" xfId="12573"/>
    <cellStyle name="Calculation 5 3 3" xfId="2352"/>
    <cellStyle name="Calculation 5 3 3 2" xfId="12574"/>
    <cellStyle name="Calculation 5 3 4" xfId="12575"/>
    <cellStyle name="Calculation 5 3 5" xfId="12576"/>
    <cellStyle name="Calculation 5 3 6" xfId="12577"/>
    <cellStyle name="Calculation 5 4" xfId="2353"/>
    <cellStyle name="Calculation 5 4 2" xfId="2354"/>
    <cellStyle name="Calculation 5 4 2 2" xfId="2355"/>
    <cellStyle name="Calculation 5 4 2 2 2" xfId="12578"/>
    <cellStyle name="Calculation 5 4 2 3" xfId="12579"/>
    <cellStyle name="Calculation 5 4 2 4" xfId="12580"/>
    <cellStyle name="Calculation 5 4 3" xfId="2356"/>
    <cellStyle name="Calculation 5 4 3 2" xfId="12581"/>
    <cellStyle name="Calculation 5 4 4" xfId="12582"/>
    <cellStyle name="Calculation 5 4 5" xfId="12583"/>
    <cellStyle name="Calculation 5 5" xfId="2357"/>
    <cellStyle name="Calculation 5 5 2" xfId="2358"/>
    <cellStyle name="Calculation 5 5 2 2" xfId="12584"/>
    <cellStyle name="Calculation 5 5 3" xfId="12585"/>
    <cellStyle name="Calculation 5 5 4" xfId="12586"/>
    <cellStyle name="Calculation 5 6" xfId="2359"/>
    <cellStyle name="Calculation 5 6 2" xfId="12587"/>
    <cellStyle name="Calculation 5 7" xfId="12588"/>
    <cellStyle name="Calculation 5 8" xfId="12589"/>
    <cellStyle name="Calculation 5 9" xfId="12590"/>
    <cellStyle name="Calculation 6" xfId="2360"/>
    <cellStyle name="Calculation 6 2" xfId="2361"/>
    <cellStyle name="Calculation 6 2 2" xfId="2362"/>
    <cellStyle name="Calculation 6 2 2 2" xfId="12591"/>
    <cellStyle name="Calculation 6 2 3" xfId="12592"/>
    <cellStyle name="Calculation 6 2 4" xfId="12593"/>
    <cellStyle name="Calculation 6 3" xfId="2363"/>
    <cellStyle name="Calculation 6 3 2" xfId="2364"/>
    <cellStyle name="Calculation 6 3 2 2" xfId="12594"/>
    <cellStyle name="Calculation 6 3 3" xfId="12595"/>
    <cellStyle name="Calculation 6 4" xfId="2365"/>
    <cellStyle name="Calculation 6 4 2" xfId="12596"/>
    <cellStyle name="Calculation 6 5" xfId="12597"/>
    <cellStyle name="Calculation 6 6" xfId="12598"/>
    <cellStyle name="Calculation 7" xfId="2366"/>
    <cellStyle name="Calculation 7 2" xfId="2367"/>
    <cellStyle name="Calculation 7 2 2" xfId="2368"/>
    <cellStyle name="Calculation 7 2 2 2" xfId="12599"/>
    <cellStyle name="Calculation 7 2 3" xfId="12600"/>
    <cellStyle name="Calculation 7 2 4" xfId="12601"/>
    <cellStyle name="Calculation 7 3" xfId="2369"/>
    <cellStyle name="Calculation 7 3 2" xfId="2370"/>
    <cellStyle name="Calculation 7 3 2 2" xfId="12602"/>
    <cellStyle name="Calculation 7 3 3" xfId="12603"/>
    <cellStyle name="Calculation 7 4" xfId="2371"/>
    <cellStyle name="Calculation 7 4 2" xfId="12604"/>
    <cellStyle name="Calculation 7 5" xfId="12605"/>
    <cellStyle name="Calculation 7 6" xfId="12606"/>
    <cellStyle name="Calculation 8" xfId="2372"/>
    <cellStyle name="Calculation 8 2" xfId="2373"/>
    <cellStyle name="Calculation 8 2 2" xfId="2374"/>
    <cellStyle name="Calculation 8 2 2 2" xfId="12607"/>
    <cellStyle name="Calculation 8 2 3" xfId="12608"/>
    <cellStyle name="Calculation 8 2 4" xfId="12609"/>
    <cellStyle name="Calculation 8 3" xfId="2375"/>
    <cellStyle name="Calculation 8 3 2" xfId="2376"/>
    <cellStyle name="Calculation 8 3 2 2" xfId="12610"/>
    <cellStyle name="Calculation 8 3 3" xfId="12611"/>
    <cellStyle name="Calculation 8 3 4" xfId="12612"/>
    <cellStyle name="Calculation 8 4" xfId="2377"/>
    <cellStyle name="Calculation 8 4 2" xfId="12613"/>
    <cellStyle name="Calculation 8 4 3" xfId="12614"/>
    <cellStyle name="Calculation 8 5" xfId="12615"/>
    <cellStyle name="Calculation 8 6" xfId="12616"/>
    <cellStyle name="Calculation 9" xfId="2378"/>
    <cellStyle name="Calculation 9 2" xfId="2379"/>
    <cellStyle name="Calculation 9 2 2" xfId="2380"/>
    <cellStyle name="Calculation 9 2 2 2" xfId="12617"/>
    <cellStyle name="Calculation 9 2 3" xfId="12618"/>
    <cellStyle name="Calculation 9 3" xfId="2381"/>
    <cellStyle name="Calculation 9 3 2" xfId="2382"/>
    <cellStyle name="Calculation 9 3 2 2" xfId="12619"/>
    <cellStyle name="Calculation 9 3 3" xfId="12620"/>
    <cellStyle name="Calculation 9 4" xfId="2383"/>
    <cellStyle name="Calculation 9 4 2" xfId="12621"/>
    <cellStyle name="Calculation 9 5" xfId="12622"/>
    <cellStyle name="Calculation 9 6" xfId="12623"/>
    <cellStyle name="Calculation Date" xfId="2384"/>
    <cellStyle name="Calculation Date 2" xfId="2385"/>
    <cellStyle name="Calculation Date 2 2" xfId="2386"/>
    <cellStyle name="Calculation Date 2 2 2" xfId="2387"/>
    <cellStyle name="Calculation Date 2 2 2 2" xfId="2388"/>
    <cellStyle name="Calculation Date 2 2 2 2 2" xfId="12624"/>
    <cellStyle name="Calculation Date 2 2 2 3" xfId="12625"/>
    <cellStyle name="Calculation Date 2 2 2 4" xfId="12626"/>
    <cellStyle name="Calculation Date 2 2 3" xfId="2389"/>
    <cellStyle name="Calculation Date 2 2 3 2" xfId="12627"/>
    <cellStyle name="Calculation Date 2 2 4" xfId="12628"/>
    <cellStyle name="Calculation Date 2 2 5" xfId="12629"/>
    <cellStyle name="Calculation Date 2 3" xfId="2390"/>
    <cellStyle name="Calculation Date 2 3 2" xfId="2391"/>
    <cellStyle name="Calculation Date 2 3 2 2" xfId="2392"/>
    <cellStyle name="Calculation Date 2 3 2 2 2" xfId="12630"/>
    <cellStyle name="Calculation Date 2 3 2 3" xfId="12631"/>
    <cellStyle name="Calculation Date 2 3 2 4" xfId="12632"/>
    <cellStyle name="Calculation Date 2 3 3" xfId="2393"/>
    <cellStyle name="Calculation Date 2 3 3 2" xfId="12633"/>
    <cellStyle name="Calculation Date 2 3 4" xfId="12634"/>
    <cellStyle name="Calculation Date 2 3 5" xfId="12635"/>
    <cellStyle name="Calculation Date 2 4" xfId="2394"/>
    <cellStyle name="Calculation Date 2 4 2" xfId="2395"/>
    <cellStyle name="Calculation Date 2 4 2 2" xfId="12636"/>
    <cellStyle name="Calculation Date 2 4 3" xfId="12637"/>
    <cellStyle name="Calculation Date 2 4 4" xfId="12638"/>
    <cellStyle name="Calculation Date 2 5" xfId="2396"/>
    <cellStyle name="Calculation Date 2 5 2" xfId="12639"/>
    <cellStyle name="Calculation Date 2 6" xfId="12640"/>
    <cellStyle name="Calculation Date 2 7" xfId="12641"/>
    <cellStyle name="Calculation Date 2 8" xfId="12642"/>
    <cellStyle name="Calculation Date 3" xfId="2397"/>
    <cellStyle name="Calculation Date 3 2" xfId="2398"/>
    <cellStyle name="Calculation Date 3 2 2" xfId="2399"/>
    <cellStyle name="Calculation Date 3 2 2 2" xfId="12643"/>
    <cellStyle name="Calculation Date 3 2 3" xfId="12644"/>
    <cellStyle name="Calculation Date 3 2 4" xfId="12645"/>
    <cellStyle name="Calculation Date 3 3" xfId="2400"/>
    <cellStyle name="Calculation Date 3 3 2" xfId="12646"/>
    <cellStyle name="Calculation Date 3 4" xfId="12647"/>
    <cellStyle name="Calculation Date 3 5" xfId="12648"/>
    <cellStyle name="Calculation Date 3 6" xfId="12649"/>
    <cellStyle name="Calculation Date 4" xfId="2401"/>
    <cellStyle name="Calculation Date 4 2" xfId="2402"/>
    <cellStyle name="Calculation Date 4 2 2" xfId="2403"/>
    <cellStyle name="Calculation Date 4 2 2 2" xfId="12650"/>
    <cellStyle name="Calculation Date 4 2 3" xfId="12651"/>
    <cellStyle name="Calculation Date 4 2 4" xfId="12652"/>
    <cellStyle name="Calculation Date 4 3" xfId="2404"/>
    <cellStyle name="Calculation Date 4 3 2" xfId="12653"/>
    <cellStyle name="Calculation Date 4 4" xfId="12654"/>
    <cellStyle name="Calculation Date 4 5" xfId="12655"/>
    <cellStyle name="Calculation Date 5" xfId="2405"/>
    <cellStyle name="Calculation Date 5 2" xfId="2406"/>
    <cellStyle name="Calculation Date 5 2 2" xfId="12656"/>
    <cellStyle name="Calculation Date 5 3" xfId="12657"/>
    <cellStyle name="Calculation Date 5 4" xfId="12658"/>
    <cellStyle name="Calculation Date 6" xfId="2407"/>
    <cellStyle name="Calculation Date 6 2" xfId="12659"/>
    <cellStyle name="Calculation Date 7" xfId="12660"/>
    <cellStyle name="Calculation Date 8" xfId="12661"/>
    <cellStyle name="Calculation Date 9" xfId="12662"/>
    <cellStyle name="Calculation DateMonthYear" xfId="2408"/>
    <cellStyle name="Calculation DateMonthYear 2" xfId="2409"/>
    <cellStyle name="Calculation DateMonthYear 2 2" xfId="2410"/>
    <cellStyle name="Calculation DateMonthYear 2 2 2" xfId="2411"/>
    <cellStyle name="Calculation DateMonthYear 2 2 2 2" xfId="2412"/>
    <cellStyle name="Calculation DateMonthYear 2 2 2 2 2" xfId="12663"/>
    <cellStyle name="Calculation DateMonthYear 2 2 2 3" xfId="12664"/>
    <cellStyle name="Calculation DateMonthYear 2 2 2 4" xfId="12665"/>
    <cellStyle name="Calculation DateMonthYear 2 2 3" xfId="2413"/>
    <cellStyle name="Calculation DateMonthYear 2 2 3 2" xfId="12666"/>
    <cellStyle name="Calculation DateMonthYear 2 2 4" xfId="12667"/>
    <cellStyle name="Calculation DateMonthYear 2 2 5" xfId="12668"/>
    <cellStyle name="Calculation DateMonthYear 2 3" xfId="2414"/>
    <cellStyle name="Calculation DateMonthYear 2 3 2" xfId="2415"/>
    <cellStyle name="Calculation DateMonthYear 2 3 2 2" xfId="2416"/>
    <cellStyle name="Calculation DateMonthYear 2 3 2 2 2" xfId="12669"/>
    <cellStyle name="Calculation DateMonthYear 2 3 2 3" xfId="12670"/>
    <cellStyle name="Calculation DateMonthYear 2 3 2 4" xfId="12671"/>
    <cellStyle name="Calculation DateMonthYear 2 3 3" xfId="2417"/>
    <cellStyle name="Calculation DateMonthYear 2 3 3 2" xfId="12672"/>
    <cellStyle name="Calculation DateMonthYear 2 3 4" xfId="12673"/>
    <cellStyle name="Calculation DateMonthYear 2 3 5" xfId="12674"/>
    <cellStyle name="Calculation DateMonthYear 2 4" xfId="2418"/>
    <cellStyle name="Calculation DateMonthYear 2 4 2" xfId="2419"/>
    <cellStyle name="Calculation DateMonthYear 2 4 2 2" xfId="12675"/>
    <cellStyle name="Calculation DateMonthYear 2 4 3" xfId="12676"/>
    <cellStyle name="Calculation DateMonthYear 2 4 4" xfId="12677"/>
    <cellStyle name="Calculation DateMonthYear 2 5" xfId="2420"/>
    <cellStyle name="Calculation DateMonthYear 2 5 2" xfId="12678"/>
    <cellStyle name="Calculation DateMonthYear 2 6" xfId="12679"/>
    <cellStyle name="Calculation DateMonthYear 2 7" xfId="12680"/>
    <cellStyle name="Calculation DateMonthYear 3" xfId="2421"/>
    <cellStyle name="Calculation DateMonthYear 3 2" xfId="2422"/>
    <cellStyle name="Calculation DateMonthYear 3 2 2" xfId="2423"/>
    <cellStyle name="Calculation DateMonthYear 3 2 2 2" xfId="12681"/>
    <cellStyle name="Calculation DateMonthYear 3 2 3" xfId="12682"/>
    <cellStyle name="Calculation DateMonthYear 3 2 4" xfId="12683"/>
    <cellStyle name="Calculation DateMonthYear 3 3" xfId="2424"/>
    <cellStyle name="Calculation DateMonthYear 3 3 2" xfId="12684"/>
    <cellStyle name="Calculation DateMonthYear 3 4" xfId="12685"/>
    <cellStyle name="Calculation DateMonthYear 3 5" xfId="12686"/>
    <cellStyle name="Calculation DateMonthYear 4" xfId="2425"/>
    <cellStyle name="Calculation DateMonthYear 4 2" xfId="2426"/>
    <cellStyle name="Calculation DateMonthYear 4 2 2" xfId="2427"/>
    <cellStyle name="Calculation DateMonthYear 4 2 2 2" xfId="12687"/>
    <cellStyle name="Calculation DateMonthYear 4 2 3" xfId="12688"/>
    <cellStyle name="Calculation DateMonthYear 4 2 4" xfId="12689"/>
    <cellStyle name="Calculation DateMonthYear 4 3" xfId="2428"/>
    <cellStyle name="Calculation DateMonthYear 4 3 2" xfId="12690"/>
    <cellStyle name="Calculation DateMonthYear 4 4" xfId="12691"/>
    <cellStyle name="Calculation DateMonthYear 4 5" xfId="12692"/>
    <cellStyle name="Calculation DateMonthYear 5" xfId="2429"/>
    <cellStyle name="Calculation DateMonthYear 5 2" xfId="2430"/>
    <cellStyle name="Calculation DateMonthYear 5 2 2" xfId="12693"/>
    <cellStyle name="Calculation DateMonthYear 5 3" xfId="12694"/>
    <cellStyle name="Calculation DateMonthYear 5 4" xfId="12695"/>
    <cellStyle name="Calculation DateMonthYear 6" xfId="2431"/>
    <cellStyle name="Calculation DateMonthYear 6 2" xfId="12696"/>
    <cellStyle name="Calculation DateMonthYear 7" xfId="12697"/>
    <cellStyle name="Calculation DateMonthYear 8" xfId="12698"/>
    <cellStyle name="Calculation DateTime" xfId="2432"/>
    <cellStyle name="Calculation DateTime 2" xfId="2433"/>
    <cellStyle name="Calculation DateTime 2 2" xfId="2434"/>
    <cellStyle name="Calculation DateTime 2 2 2" xfId="2435"/>
    <cellStyle name="Calculation DateTime 2 2 2 2" xfId="2436"/>
    <cellStyle name="Calculation DateTime 2 2 2 2 2" xfId="12699"/>
    <cellStyle name="Calculation DateTime 2 2 2 3" xfId="12700"/>
    <cellStyle name="Calculation DateTime 2 2 2 4" xfId="12701"/>
    <cellStyle name="Calculation DateTime 2 2 3" xfId="2437"/>
    <cellStyle name="Calculation DateTime 2 2 3 2" xfId="12702"/>
    <cellStyle name="Calculation DateTime 2 2 4" xfId="12703"/>
    <cellStyle name="Calculation DateTime 2 2 5" xfId="12704"/>
    <cellStyle name="Calculation DateTime 2 3" xfId="2438"/>
    <cellStyle name="Calculation DateTime 2 3 2" xfId="2439"/>
    <cellStyle name="Calculation DateTime 2 3 2 2" xfId="2440"/>
    <cellStyle name="Calculation DateTime 2 3 2 2 2" xfId="12705"/>
    <cellStyle name="Calculation DateTime 2 3 2 3" xfId="12706"/>
    <cellStyle name="Calculation DateTime 2 3 2 4" xfId="12707"/>
    <cellStyle name="Calculation DateTime 2 3 3" xfId="2441"/>
    <cellStyle name="Calculation DateTime 2 3 3 2" xfId="12708"/>
    <cellStyle name="Calculation DateTime 2 3 4" xfId="12709"/>
    <cellStyle name="Calculation DateTime 2 3 5" xfId="12710"/>
    <cellStyle name="Calculation DateTime 2 4" xfId="2442"/>
    <cellStyle name="Calculation DateTime 2 4 2" xfId="2443"/>
    <cellStyle name="Calculation DateTime 2 4 2 2" xfId="12711"/>
    <cellStyle name="Calculation DateTime 2 4 3" xfId="12712"/>
    <cellStyle name="Calculation DateTime 2 4 4" xfId="12713"/>
    <cellStyle name="Calculation DateTime 2 5" xfId="2444"/>
    <cellStyle name="Calculation DateTime 2 5 2" xfId="12714"/>
    <cellStyle name="Calculation DateTime 2 6" xfId="12715"/>
    <cellStyle name="Calculation DateTime 2 7" xfId="12716"/>
    <cellStyle name="Calculation DateTime 3" xfId="2445"/>
    <cellStyle name="Calculation DateTime 3 2" xfId="2446"/>
    <cellStyle name="Calculation DateTime 3 2 2" xfId="2447"/>
    <cellStyle name="Calculation DateTime 3 2 2 2" xfId="12717"/>
    <cellStyle name="Calculation DateTime 3 2 3" xfId="12718"/>
    <cellStyle name="Calculation DateTime 3 2 4" xfId="12719"/>
    <cellStyle name="Calculation DateTime 3 3" xfId="2448"/>
    <cellStyle name="Calculation DateTime 3 3 2" xfId="12720"/>
    <cellStyle name="Calculation DateTime 3 4" xfId="12721"/>
    <cellStyle name="Calculation DateTime 3 5" xfId="12722"/>
    <cellStyle name="Calculation DateTime 4" xfId="2449"/>
    <cellStyle name="Calculation DateTime 4 2" xfId="2450"/>
    <cellStyle name="Calculation DateTime 4 2 2" xfId="2451"/>
    <cellStyle name="Calculation DateTime 4 2 2 2" xfId="12723"/>
    <cellStyle name="Calculation DateTime 4 2 3" xfId="12724"/>
    <cellStyle name="Calculation DateTime 4 2 4" xfId="12725"/>
    <cellStyle name="Calculation DateTime 4 3" xfId="2452"/>
    <cellStyle name="Calculation DateTime 4 3 2" xfId="12726"/>
    <cellStyle name="Calculation DateTime 4 4" xfId="12727"/>
    <cellStyle name="Calculation DateTime 4 5" xfId="12728"/>
    <cellStyle name="Calculation DateTime 5" xfId="2453"/>
    <cellStyle name="Calculation DateTime 5 2" xfId="2454"/>
    <cellStyle name="Calculation DateTime 5 2 2" xfId="12729"/>
    <cellStyle name="Calculation DateTime 5 3" xfId="12730"/>
    <cellStyle name="Calculation DateTime 5 4" xfId="12731"/>
    <cellStyle name="Calculation DateTime 6" xfId="2455"/>
    <cellStyle name="Calculation DateTime 6 2" xfId="12732"/>
    <cellStyle name="Calculation DateTime 7" xfId="12733"/>
    <cellStyle name="Calculation DateTime 8" xfId="12734"/>
    <cellStyle name="Calculation Hyperlink" xfId="2456"/>
    <cellStyle name="Calculation Hyperlink 2" xfId="2457"/>
    <cellStyle name="Calculation Hyperlink 2 2" xfId="2458"/>
    <cellStyle name="Calculation Hyperlink 2 2 2" xfId="2459"/>
    <cellStyle name="Calculation Hyperlink 2 2 2 2" xfId="2460"/>
    <cellStyle name="Calculation Hyperlink 2 2 2 2 2" xfId="12735"/>
    <cellStyle name="Calculation Hyperlink 2 2 2 3" xfId="12736"/>
    <cellStyle name="Calculation Hyperlink 2 2 2 4" xfId="12737"/>
    <cellStyle name="Calculation Hyperlink 2 2 3" xfId="2461"/>
    <cellStyle name="Calculation Hyperlink 2 2 3 2" xfId="12738"/>
    <cellStyle name="Calculation Hyperlink 2 2 4" xfId="12739"/>
    <cellStyle name="Calculation Hyperlink 2 2 5" xfId="12740"/>
    <cellStyle name="Calculation Hyperlink 2 3" xfId="2462"/>
    <cellStyle name="Calculation Hyperlink 2 3 2" xfId="2463"/>
    <cellStyle name="Calculation Hyperlink 2 3 2 2" xfId="2464"/>
    <cellStyle name="Calculation Hyperlink 2 3 2 2 2" xfId="12741"/>
    <cellStyle name="Calculation Hyperlink 2 3 2 3" xfId="12742"/>
    <cellStyle name="Calculation Hyperlink 2 3 2 4" xfId="12743"/>
    <cellStyle name="Calculation Hyperlink 2 3 3" xfId="2465"/>
    <cellStyle name="Calculation Hyperlink 2 3 3 2" xfId="12744"/>
    <cellStyle name="Calculation Hyperlink 2 3 4" xfId="12745"/>
    <cellStyle name="Calculation Hyperlink 2 3 5" xfId="12746"/>
    <cellStyle name="Calculation Hyperlink 2 4" xfId="2466"/>
    <cellStyle name="Calculation Hyperlink 2 4 2" xfId="2467"/>
    <cellStyle name="Calculation Hyperlink 2 4 2 2" xfId="12747"/>
    <cellStyle name="Calculation Hyperlink 2 4 3" xfId="12748"/>
    <cellStyle name="Calculation Hyperlink 2 4 4" xfId="12749"/>
    <cellStyle name="Calculation Hyperlink 2 5" xfId="2468"/>
    <cellStyle name="Calculation Hyperlink 2 5 2" xfId="12750"/>
    <cellStyle name="Calculation Hyperlink 2 6" xfId="12751"/>
    <cellStyle name="Calculation Hyperlink 2 7" xfId="12752"/>
    <cellStyle name="Calculation Hyperlink 3" xfId="2469"/>
    <cellStyle name="Calculation Hyperlink 3 2" xfId="2470"/>
    <cellStyle name="Calculation Hyperlink 3 2 2" xfId="2471"/>
    <cellStyle name="Calculation Hyperlink 3 2 2 2" xfId="12753"/>
    <cellStyle name="Calculation Hyperlink 3 2 3" xfId="12754"/>
    <cellStyle name="Calculation Hyperlink 3 2 4" xfId="12755"/>
    <cellStyle name="Calculation Hyperlink 3 3" xfId="2472"/>
    <cellStyle name="Calculation Hyperlink 3 3 2" xfId="12756"/>
    <cellStyle name="Calculation Hyperlink 3 4" xfId="12757"/>
    <cellStyle name="Calculation Hyperlink 3 5" xfId="12758"/>
    <cellStyle name="Calculation Hyperlink 4" xfId="2473"/>
    <cellStyle name="Calculation Hyperlink 4 2" xfId="2474"/>
    <cellStyle name="Calculation Hyperlink 4 2 2" xfId="2475"/>
    <cellStyle name="Calculation Hyperlink 4 2 2 2" xfId="12759"/>
    <cellStyle name="Calculation Hyperlink 4 2 3" xfId="12760"/>
    <cellStyle name="Calculation Hyperlink 4 2 4" xfId="12761"/>
    <cellStyle name="Calculation Hyperlink 4 3" xfId="2476"/>
    <cellStyle name="Calculation Hyperlink 4 3 2" xfId="12762"/>
    <cellStyle name="Calculation Hyperlink 4 4" xfId="12763"/>
    <cellStyle name="Calculation Hyperlink 4 5" xfId="12764"/>
    <cellStyle name="Calculation Hyperlink 5" xfId="2477"/>
    <cellStyle name="Calculation Hyperlink 5 2" xfId="2478"/>
    <cellStyle name="Calculation Hyperlink 5 2 2" xfId="12765"/>
    <cellStyle name="Calculation Hyperlink 5 3" xfId="12766"/>
    <cellStyle name="Calculation Hyperlink 5 4" xfId="12767"/>
    <cellStyle name="Calculation Hyperlink 6" xfId="2479"/>
    <cellStyle name="Calculation Hyperlink 6 2" xfId="12768"/>
    <cellStyle name="Calculation Hyperlink 7" xfId="12769"/>
    <cellStyle name="Calculation Hyperlink 8" xfId="12770"/>
    <cellStyle name="Calculation Int" xfId="12771"/>
    <cellStyle name="Calculation LongText" xfId="2480"/>
    <cellStyle name="Calculation LongText 2" xfId="2481"/>
    <cellStyle name="Calculation LongText 2 2" xfId="2482"/>
    <cellStyle name="Calculation LongText 2 2 2" xfId="2483"/>
    <cellStyle name="Calculation LongText 2 2 2 2" xfId="2484"/>
    <cellStyle name="Calculation LongText 2 2 2 2 2" xfId="12772"/>
    <cellStyle name="Calculation LongText 2 2 2 3" xfId="12773"/>
    <cellStyle name="Calculation LongText 2 2 2 4" xfId="12774"/>
    <cellStyle name="Calculation LongText 2 2 3" xfId="2485"/>
    <cellStyle name="Calculation LongText 2 2 3 2" xfId="12775"/>
    <cellStyle name="Calculation LongText 2 2 4" xfId="12776"/>
    <cellStyle name="Calculation LongText 2 2 5" xfId="12777"/>
    <cellStyle name="Calculation LongText 2 3" xfId="2486"/>
    <cellStyle name="Calculation LongText 2 3 2" xfId="2487"/>
    <cellStyle name="Calculation LongText 2 3 2 2" xfId="2488"/>
    <cellStyle name="Calculation LongText 2 3 2 2 2" xfId="12778"/>
    <cellStyle name="Calculation LongText 2 3 2 3" xfId="12779"/>
    <cellStyle name="Calculation LongText 2 3 2 4" xfId="12780"/>
    <cellStyle name="Calculation LongText 2 3 3" xfId="2489"/>
    <cellStyle name="Calculation LongText 2 3 3 2" xfId="12781"/>
    <cellStyle name="Calculation LongText 2 3 4" xfId="12782"/>
    <cellStyle name="Calculation LongText 2 3 5" xfId="12783"/>
    <cellStyle name="Calculation LongText 2 4" xfId="2490"/>
    <cellStyle name="Calculation LongText 2 4 2" xfId="2491"/>
    <cellStyle name="Calculation LongText 2 4 2 2" xfId="12784"/>
    <cellStyle name="Calculation LongText 2 4 3" xfId="12785"/>
    <cellStyle name="Calculation LongText 2 4 4" xfId="12786"/>
    <cellStyle name="Calculation LongText 2 5" xfId="2492"/>
    <cellStyle name="Calculation LongText 2 5 2" xfId="12787"/>
    <cellStyle name="Calculation LongText 2 6" xfId="12788"/>
    <cellStyle name="Calculation LongText 2 7" xfId="12789"/>
    <cellStyle name="Calculation LongText 3" xfId="2493"/>
    <cellStyle name="Calculation LongText 3 2" xfId="2494"/>
    <cellStyle name="Calculation LongText 3 2 2" xfId="2495"/>
    <cellStyle name="Calculation LongText 3 2 2 2" xfId="12790"/>
    <cellStyle name="Calculation LongText 3 2 3" xfId="12791"/>
    <cellStyle name="Calculation LongText 3 2 4" xfId="12792"/>
    <cellStyle name="Calculation LongText 3 3" xfId="2496"/>
    <cellStyle name="Calculation LongText 3 3 2" xfId="12793"/>
    <cellStyle name="Calculation LongText 3 4" xfId="12794"/>
    <cellStyle name="Calculation LongText 3 5" xfId="12795"/>
    <cellStyle name="Calculation LongText 4" xfId="2497"/>
    <cellStyle name="Calculation LongText 4 2" xfId="2498"/>
    <cellStyle name="Calculation LongText 4 2 2" xfId="2499"/>
    <cellStyle name="Calculation LongText 4 2 2 2" xfId="12796"/>
    <cellStyle name="Calculation LongText 4 2 3" xfId="12797"/>
    <cellStyle name="Calculation LongText 4 2 4" xfId="12798"/>
    <cellStyle name="Calculation LongText 4 3" xfId="2500"/>
    <cellStyle name="Calculation LongText 4 3 2" xfId="12799"/>
    <cellStyle name="Calculation LongText 4 4" xfId="12800"/>
    <cellStyle name="Calculation LongText 4 5" xfId="12801"/>
    <cellStyle name="Calculation LongText 5" xfId="2501"/>
    <cellStyle name="Calculation LongText 5 2" xfId="2502"/>
    <cellStyle name="Calculation LongText 5 2 2" xfId="12802"/>
    <cellStyle name="Calculation LongText 5 3" xfId="12803"/>
    <cellStyle name="Calculation LongText 5 4" xfId="12804"/>
    <cellStyle name="Calculation LongText 6" xfId="2503"/>
    <cellStyle name="Calculation LongText 6 2" xfId="12805"/>
    <cellStyle name="Calculation LongText 7" xfId="12806"/>
    <cellStyle name="Calculation LongText 8" xfId="12807"/>
    <cellStyle name="Calculation LongTextNoWrap" xfId="2504"/>
    <cellStyle name="Calculation LongTextNoWrap 2" xfId="2505"/>
    <cellStyle name="Calculation LongTextNoWrap 2 2" xfId="2506"/>
    <cellStyle name="Calculation LongTextNoWrap 2 2 2" xfId="2507"/>
    <cellStyle name="Calculation LongTextNoWrap 2 2 2 2" xfId="2508"/>
    <cellStyle name="Calculation LongTextNoWrap 2 2 2 2 2" xfId="12808"/>
    <cellStyle name="Calculation LongTextNoWrap 2 2 2 3" xfId="12809"/>
    <cellStyle name="Calculation LongTextNoWrap 2 2 2 4" xfId="12810"/>
    <cellStyle name="Calculation LongTextNoWrap 2 2 3" xfId="2509"/>
    <cellStyle name="Calculation LongTextNoWrap 2 2 3 2" xfId="12811"/>
    <cellStyle name="Calculation LongTextNoWrap 2 2 4" xfId="12812"/>
    <cellStyle name="Calculation LongTextNoWrap 2 2 5" xfId="12813"/>
    <cellStyle name="Calculation LongTextNoWrap 2 3" xfId="2510"/>
    <cellStyle name="Calculation LongTextNoWrap 2 3 2" xfId="2511"/>
    <cellStyle name="Calculation LongTextNoWrap 2 3 2 2" xfId="2512"/>
    <cellStyle name="Calculation LongTextNoWrap 2 3 2 2 2" xfId="12814"/>
    <cellStyle name="Calculation LongTextNoWrap 2 3 2 3" xfId="12815"/>
    <cellStyle name="Calculation LongTextNoWrap 2 3 2 4" xfId="12816"/>
    <cellStyle name="Calculation LongTextNoWrap 2 3 3" xfId="2513"/>
    <cellStyle name="Calculation LongTextNoWrap 2 3 3 2" xfId="12817"/>
    <cellStyle name="Calculation LongTextNoWrap 2 3 4" xfId="12818"/>
    <cellStyle name="Calculation LongTextNoWrap 2 3 5" xfId="12819"/>
    <cellStyle name="Calculation LongTextNoWrap 2 4" xfId="2514"/>
    <cellStyle name="Calculation LongTextNoWrap 2 4 2" xfId="2515"/>
    <cellStyle name="Calculation LongTextNoWrap 2 4 2 2" xfId="12820"/>
    <cellStyle name="Calculation LongTextNoWrap 2 4 3" xfId="12821"/>
    <cellStyle name="Calculation LongTextNoWrap 2 4 4" xfId="12822"/>
    <cellStyle name="Calculation LongTextNoWrap 2 5" xfId="2516"/>
    <cellStyle name="Calculation LongTextNoWrap 2 5 2" xfId="12823"/>
    <cellStyle name="Calculation LongTextNoWrap 2 6" xfId="12824"/>
    <cellStyle name="Calculation LongTextNoWrap 2 7" xfId="12825"/>
    <cellStyle name="Calculation LongTextNoWrap 3" xfId="2517"/>
    <cellStyle name="Calculation LongTextNoWrap 3 2" xfId="2518"/>
    <cellStyle name="Calculation LongTextNoWrap 3 2 2" xfId="2519"/>
    <cellStyle name="Calculation LongTextNoWrap 3 2 2 2" xfId="12826"/>
    <cellStyle name="Calculation LongTextNoWrap 3 2 3" xfId="12827"/>
    <cellStyle name="Calculation LongTextNoWrap 3 2 4" xfId="12828"/>
    <cellStyle name="Calculation LongTextNoWrap 3 3" xfId="2520"/>
    <cellStyle name="Calculation LongTextNoWrap 3 3 2" xfId="12829"/>
    <cellStyle name="Calculation LongTextNoWrap 3 4" xfId="12830"/>
    <cellStyle name="Calculation LongTextNoWrap 3 5" xfId="12831"/>
    <cellStyle name="Calculation LongTextNoWrap 4" xfId="2521"/>
    <cellStyle name="Calculation LongTextNoWrap 4 2" xfId="2522"/>
    <cellStyle name="Calculation LongTextNoWrap 4 2 2" xfId="2523"/>
    <cellStyle name="Calculation LongTextNoWrap 4 2 2 2" xfId="12832"/>
    <cellStyle name="Calculation LongTextNoWrap 4 2 3" xfId="12833"/>
    <cellStyle name="Calculation LongTextNoWrap 4 2 4" xfId="12834"/>
    <cellStyle name="Calculation LongTextNoWrap 4 3" xfId="2524"/>
    <cellStyle name="Calculation LongTextNoWrap 4 3 2" xfId="12835"/>
    <cellStyle name="Calculation LongTextNoWrap 4 4" xfId="12836"/>
    <cellStyle name="Calculation LongTextNoWrap 4 5" xfId="12837"/>
    <cellStyle name="Calculation LongTextNoWrap 5" xfId="2525"/>
    <cellStyle name="Calculation LongTextNoWrap 5 2" xfId="2526"/>
    <cellStyle name="Calculation LongTextNoWrap 5 2 2" xfId="12838"/>
    <cellStyle name="Calculation LongTextNoWrap 5 3" xfId="12839"/>
    <cellStyle name="Calculation LongTextNoWrap 5 4" xfId="12840"/>
    <cellStyle name="Calculation LongTextNoWrap 6" xfId="2527"/>
    <cellStyle name="Calculation LongTextNoWrap 6 2" xfId="12841"/>
    <cellStyle name="Calculation LongTextNoWrap 7" xfId="12842"/>
    <cellStyle name="Calculation LongTextNoWrap 8" xfId="12843"/>
    <cellStyle name="Calculation Percent" xfId="2528"/>
    <cellStyle name="Calculation Percent 0" xfId="12844"/>
    <cellStyle name="Calculation Percent 0 2" xfId="12845"/>
    <cellStyle name="Calculation Percent 0 3" xfId="12846"/>
    <cellStyle name="Calculation Percent 1" xfId="12847"/>
    <cellStyle name="Calculation Percent 1 2" xfId="12848"/>
    <cellStyle name="Calculation Percent 1 3" xfId="12849"/>
    <cellStyle name="Calculation Percent 2" xfId="2529"/>
    <cellStyle name="Calculation Percent 2 2" xfId="2530"/>
    <cellStyle name="Calculation Percent 2 2 2" xfId="2531"/>
    <cellStyle name="Calculation Percent 2 2 2 2" xfId="2532"/>
    <cellStyle name="Calculation Percent 2 2 2 2 2" xfId="12850"/>
    <cellStyle name="Calculation Percent 2 2 2 3" xfId="12851"/>
    <cellStyle name="Calculation Percent 2 2 2 4" xfId="12852"/>
    <cellStyle name="Calculation Percent 2 2 3" xfId="2533"/>
    <cellStyle name="Calculation Percent 2 2 3 2" xfId="12853"/>
    <cellStyle name="Calculation Percent 2 2 4" xfId="12854"/>
    <cellStyle name="Calculation Percent 2 2 5" xfId="12855"/>
    <cellStyle name="Calculation Percent 2 2 6" xfId="12856"/>
    <cellStyle name="Calculation Percent 2 3" xfId="2534"/>
    <cellStyle name="Calculation Percent 2 3 2" xfId="2535"/>
    <cellStyle name="Calculation Percent 2 3 2 2" xfId="2536"/>
    <cellStyle name="Calculation Percent 2 3 2 2 2" xfId="12857"/>
    <cellStyle name="Calculation Percent 2 3 2 3" xfId="12858"/>
    <cellStyle name="Calculation Percent 2 3 2 4" xfId="12859"/>
    <cellStyle name="Calculation Percent 2 3 3" xfId="2537"/>
    <cellStyle name="Calculation Percent 2 3 3 2" xfId="12860"/>
    <cellStyle name="Calculation Percent 2 3 4" xfId="12861"/>
    <cellStyle name="Calculation Percent 2 3 5" xfId="12862"/>
    <cellStyle name="Calculation Percent 2 3 6" xfId="12863"/>
    <cellStyle name="Calculation Percent 2 4" xfId="2538"/>
    <cellStyle name="Calculation Percent 2 4 2" xfId="2539"/>
    <cellStyle name="Calculation Percent 2 4 2 2" xfId="12864"/>
    <cellStyle name="Calculation Percent 2 4 3" xfId="12865"/>
    <cellStyle name="Calculation Percent 2 4 4" xfId="12866"/>
    <cellStyle name="Calculation Percent 2 5" xfId="2540"/>
    <cellStyle name="Calculation Percent 2 5 2" xfId="12867"/>
    <cellStyle name="Calculation Percent 2 6" xfId="12868"/>
    <cellStyle name="Calculation Percent 2 7" xfId="12869"/>
    <cellStyle name="Calculation Percent 2 8" xfId="12870"/>
    <cellStyle name="Calculation Percent 2dp" xfId="2541"/>
    <cellStyle name="Calculation Percent 2dp 2" xfId="2542"/>
    <cellStyle name="Calculation Percent 2dp 2 2" xfId="2543"/>
    <cellStyle name="Calculation Percent 2dp 2 2 2" xfId="2544"/>
    <cellStyle name="Calculation Percent 2dp 2 2 2 2" xfId="2545"/>
    <cellStyle name="Calculation Percent 2dp 2 2 2 2 2" xfId="12871"/>
    <cellStyle name="Calculation Percent 2dp 2 2 2 3" xfId="12872"/>
    <cellStyle name="Calculation Percent 2dp 2 2 2 4" xfId="12873"/>
    <cellStyle name="Calculation Percent 2dp 2 2 3" xfId="2546"/>
    <cellStyle name="Calculation Percent 2dp 2 2 3 2" xfId="12874"/>
    <cellStyle name="Calculation Percent 2dp 2 2 4" xfId="12875"/>
    <cellStyle name="Calculation Percent 2dp 2 2 5" xfId="12876"/>
    <cellStyle name="Calculation Percent 2dp 2 3" xfId="2547"/>
    <cellStyle name="Calculation Percent 2dp 2 3 2" xfId="2548"/>
    <cellStyle name="Calculation Percent 2dp 2 3 2 2" xfId="2549"/>
    <cellStyle name="Calculation Percent 2dp 2 3 2 2 2" xfId="12877"/>
    <cellStyle name="Calculation Percent 2dp 2 3 2 3" xfId="12878"/>
    <cellStyle name="Calculation Percent 2dp 2 3 2 4" xfId="12879"/>
    <cellStyle name="Calculation Percent 2dp 2 3 3" xfId="2550"/>
    <cellStyle name="Calculation Percent 2dp 2 3 3 2" xfId="12880"/>
    <cellStyle name="Calculation Percent 2dp 2 3 4" xfId="12881"/>
    <cellStyle name="Calculation Percent 2dp 2 3 5" xfId="12882"/>
    <cellStyle name="Calculation Percent 2dp 2 4" xfId="2551"/>
    <cellStyle name="Calculation Percent 2dp 2 4 2" xfId="2552"/>
    <cellStyle name="Calculation Percent 2dp 2 4 2 2" xfId="12883"/>
    <cellStyle name="Calculation Percent 2dp 2 4 3" xfId="12884"/>
    <cellStyle name="Calculation Percent 2dp 2 4 4" xfId="12885"/>
    <cellStyle name="Calculation Percent 2dp 2 5" xfId="2553"/>
    <cellStyle name="Calculation Percent 2dp 2 5 2" xfId="12886"/>
    <cellStyle name="Calculation Percent 2dp 2 6" xfId="12887"/>
    <cellStyle name="Calculation Percent 2dp 2 7" xfId="12888"/>
    <cellStyle name="Calculation Percent 2dp 3" xfId="2554"/>
    <cellStyle name="Calculation Percent 2dp 3 2" xfId="2555"/>
    <cellStyle name="Calculation Percent 2dp 3 2 2" xfId="2556"/>
    <cellStyle name="Calculation Percent 2dp 3 2 2 2" xfId="12889"/>
    <cellStyle name="Calculation Percent 2dp 3 2 3" xfId="12890"/>
    <cellStyle name="Calculation Percent 2dp 3 2 4" xfId="12891"/>
    <cellStyle name="Calculation Percent 2dp 3 3" xfId="2557"/>
    <cellStyle name="Calculation Percent 2dp 3 3 2" xfId="12892"/>
    <cellStyle name="Calculation Percent 2dp 3 4" xfId="12893"/>
    <cellStyle name="Calculation Percent 2dp 3 5" xfId="12894"/>
    <cellStyle name="Calculation Percent 2dp 4" xfId="2558"/>
    <cellStyle name="Calculation Percent 2dp 4 2" xfId="2559"/>
    <cellStyle name="Calculation Percent 2dp 4 2 2" xfId="2560"/>
    <cellStyle name="Calculation Percent 2dp 4 2 2 2" xfId="12895"/>
    <cellStyle name="Calculation Percent 2dp 4 2 3" xfId="12896"/>
    <cellStyle name="Calculation Percent 2dp 4 2 4" xfId="12897"/>
    <cellStyle name="Calculation Percent 2dp 4 3" xfId="2561"/>
    <cellStyle name="Calculation Percent 2dp 4 3 2" xfId="12898"/>
    <cellStyle name="Calculation Percent 2dp 4 4" xfId="12899"/>
    <cellStyle name="Calculation Percent 2dp 4 5" xfId="12900"/>
    <cellStyle name="Calculation Percent 2dp 5" xfId="2562"/>
    <cellStyle name="Calculation Percent 2dp 5 2" xfId="2563"/>
    <cellStyle name="Calculation Percent 2dp 5 2 2" xfId="12901"/>
    <cellStyle name="Calculation Percent 2dp 5 3" xfId="12902"/>
    <cellStyle name="Calculation Percent 2dp 5 4" xfId="12903"/>
    <cellStyle name="Calculation Percent 2dp 6" xfId="2564"/>
    <cellStyle name="Calculation Percent 2dp 6 2" xfId="12904"/>
    <cellStyle name="Calculation Percent 2dp 7" xfId="12905"/>
    <cellStyle name="Calculation Percent 2dp 8" xfId="12906"/>
    <cellStyle name="Calculation Percent 3" xfId="2565"/>
    <cellStyle name="Calculation Percent 3 2" xfId="2566"/>
    <cellStyle name="Calculation Percent 3 2 2" xfId="2567"/>
    <cellStyle name="Calculation Percent 3 2 2 2" xfId="12907"/>
    <cellStyle name="Calculation Percent 3 2 3" xfId="12908"/>
    <cellStyle name="Calculation Percent 3 2 4" xfId="12909"/>
    <cellStyle name="Calculation Percent 3 2 5" xfId="12910"/>
    <cellStyle name="Calculation Percent 3 3" xfId="2568"/>
    <cellStyle name="Calculation Percent 3 3 2" xfId="12911"/>
    <cellStyle name="Calculation Percent 3 3 3" xfId="12912"/>
    <cellStyle name="Calculation Percent 3 4" xfId="12913"/>
    <cellStyle name="Calculation Percent 3 5" xfId="12914"/>
    <cellStyle name="Calculation Percent 3 6" xfId="12915"/>
    <cellStyle name="Calculation Percent 3dp" xfId="2569"/>
    <cellStyle name="Calculation Percent 3dp 2" xfId="2570"/>
    <cellStyle name="Calculation Percent 3dp 2 2" xfId="2571"/>
    <cellStyle name="Calculation Percent 3dp 2 2 2" xfId="2572"/>
    <cellStyle name="Calculation Percent 3dp 2 2 2 2" xfId="2573"/>
    <cellStyle name="Calculation Percent 3dp 2 2 2 2 2" xfId="12916"/>
    <cellStyle name="Calculation Percent 3dp 2 2 2 3" xfId="12917"/>
    <cellStyle name="Calculation Percent 3dp 2 2 2 4" xfId="12918"/>
    <cellStyle name="Calculation Percent 3dp 2 2 3" xfId="2574"/>
    <cellStyle name="Calculation Percent 3dp 2 2 3 2" xfId="12919"/>
    <cellStyle name="Calculation Percent 3dp 2 2 4" xfId="12920"/>
    <cellStyle name="Calculation Percent 3dp 2 2 5" xfId="12921"/>
    <cellStyle name="Calculation Percent 3dp 2 3" xfId="2575"/>
    <cellStyle name="Calculation Percent 3dp 2 3 2" xfId="2576"/>
    <cellStyle name="Calculation Percent 3dp 2 3 2 2" xfId="2577"/>
    <cellStyle name="Calculation Percent 3dp 2 3 2 2 2" xfId="12922"/>
    <cellStyle name="Calculation Percent 3dp 2 3 2 3" xfId="12923"/>
    <cellStyle name="Calculation Percent 3dp 2 3 2 4" xfId="12924"/>
    <cellStyle name="Calculation Percent 3dp 2 3 3" xfId="2578"/>
    <cellStyle name="Calculation Percent 3dp 2 3 3 2" xfId="12925"/>
    <cellStyle name="Calculation Percent 3dp 2 3 4" xfId="12926"/>
    <cellStyle name="Calculation Percent 3dp 2 3 5" xfId="12927"/>
    <cellStyle name="Calculation Percent 3dp 2 4" xfId="2579"/>
    <cellStyle name="Calculation Percent 3dp 2 4 2" xfId="2580"/>
    <cellStyle name="Calculation Percent 3dp 2 4 2 2" xfId="12928"/>
    <cellStyle name="Calculation Percent 3dp 2 4 3" xfId="12929"/>
    <cellStyle name="Calculation Percent 3dp 2 4 4" xfId="12930"/>
    <cellStyle name="Calculation Percent 3dp 2 5" xfId="2581"/>
    <cellStyle name="Calculation Percent 3dp 2 5 2" xfId="12931"/>
    <cellStyle name="Calculation Percent 3dp 2 6" xfId="12932"/>
    <cellStyle name="Calculation Percent 3dp 2 7" xfId="12933"/>
    <cellStyle name="Calculation Percent 3dp 3" xfId="2582"/>
    <cellStyle name="Calculation Percent 3dp 3 2" xfId="2583"/>
    <cellStyle name="Calculation Percent 3dp 3 2 2" xfId="2584"/>
    <cellStyle name="Calculation Percent 3dp 3 2 2 2" xfId="12934"/>
    <cellStyle name="Calculation Percent 3dp 3 2 3" xfId="12935"/>
    <cellStyle name="Calculation Percent 3dp 3 2 4" xfId="12936"/>
    <cellStyle name="Calculation Percent 3dp 3 3" xfId="2585"/>
    <cellStyle name="Calculation Percent 3dp 3 3 2" xfId="12937"/>
    <cellStyle name="Calculation Percent 3dp 3 4" xfId="12938"/>
    <cellStyle name="Calculation Percent 3dp 3 5" xfId="12939"/>
    <cellStyle name="Calculation Percent 3dp 4" xfId="2586"/>
    <cellStyle name="Calculation Percent 3dp 4 2" xfId="2587"/>
    <cellStyle name="Calculation Percent 3dp 4 2 2" xfId="2588"/>
    <cellStyle name="Calculation Percent 3dp 4 2 2 2" xfId="12940"/>
    <cellStyle name="Calculation Percent 3dp 4 2 3" xfId="12941"/>
    <cellStyle name="Calculation Percent 3dp 4 2 4" xfId="12942"/>
    <cellStyle name="Calculation Percent 3dp 4 3" xfId="2589"/>
    <cellStyle name="Calculation Percent 3dp 4 3 2" xfId="12943"/>
    <cellStyle name="Calculation Percent 3dp 4 4" xfId="12944"/>
    <cellStyle name="Calculation Percent 3dp 4 5" xfId="12945"/>
    <cellStyle name="Calculation Percent 3dp 5" xfId="2590"/>
    <cellStyle name="Calculation Percent 3dp 5 2" xfId="2591"/>
    <cellStyle name="Calculation Percent 3dp 5 2 2" xfId="12946"/>
    <cellStyle name="Calculation Percent 3dp 5 3" xfId="12947"/>
    <cellStyle name="Calculation Percent 3dp 5 4" xfId="12948"/>
    <cellStyle name="Calculation Percent 3dp 6" xfId="2592"/>
    <cellStyle name="Calculation Percent 3dp 6 2" xfId="12949"/>
    <cellStyle name="Calculation Percent 3dp 7" xfId="12950"/>
    <cellStyle name="Calculation Percent 3dp 8" xfId="12951"/>
    <cellStyle name="Calculation Percent 4" xfId="2593"/>
    <cellStyle name="Calculation Percent 4 2" xfId="2594"/>
    <cellStyle name="Calculation Percent 4 2 2" xfId="2595"/>
    <cellStyle name="Calculation Percent 4 2 2 2" xfId="12952"/>
    <cellStyle name="Calculation Percent 4 2 3" xfId="12953"/>
    <cellStyle name="Calculation Percent 4 2 4" xfId="12954"/>
    <cellStyle name="Calculation Percent 4 2 5" xfId="12955"/>
    <cellStyle name="Calculation Percent 4 3" xfId="2596"/>
    <cellStyle name="Calculation Percent 4 3 2" xfId="12956"/>
    <cellStyle name="Calculation Percent 4 3 3" xfId="12957"/>
    <cellStyle name="Calculation Percent 4 4" xfId="12958"/>
    <cellStyle name="Calculation Percent 4 5" xfId="12959"/>
    <cellStyle name="Calculation Percent 4 6" xfId="12960"/>
    <cellStyle name="Calculation Percent 5" xfId="2597"/>
    <cellStyle name="Calculation Percent 5 2" xfId="2598"/>
    <cellStyle name="Calculation Percent 5 2 2" xfId="12961"/>
    <cellStyle name="Calculation Percent 5 3" xfId="12962"/>
    <cellStyle name="Calculation Percent 5 4" xfId="12963"/>
    <cellStyle name="Calculation Percent 6" xfId="2599"/>
    <cellStyle name="Calculation Percent 6 2" xfId="12964"/>
    <cellStyle name="Calculation Percent 7" xfId="12965"/>
    <cellStyle name="Calculation Percent 8" xfId="12966"/>
    <cellStyle name="Calculation Percent 9" xfId="12967"/>
    <cellStyle name="Calculation Percent_Pivot" xfId="2600"/>
    <cellStyle name="Calculation PercentVar" xfId="2601"/>
    <cellStyle name="Calculation PercentVar 2" xfId="2602"/>
    <cellStyle name="Calculation PercentVar 2 2" xfId="2603"/>
    <cellStyle name="Calculation PercentVar 2 2 2" xfId="2604"/>
    <cellStyle name="Calculation PercentVar 2 2 2 2" xfId="2605"/>
    <cellStyle name="Calculation PercentVar 2 2 2 2 2" xfId="12968"/>
    <cellStyle name="Calculation PercentVar 2 2 2 3" xfId="12969"/>
    <cellStyle name="Calculation PercentVar 2 2 3" xfId="2606"/>
    <cellStyle name="Calculation PercentVar 2 2 3 2" xfId="12970"/>
    <cellStyle name="Calculation PercentVar 2 2 4" xfId="12971"/>
    <cellStyle name="Calculation PercentVar 2 3" xfId="2607"/>
    <cellStyle name="Calculation PercentVar 2 3 2" xfId="2608"/>
    <cellStyle name="Calculation PercentVar 2 3 2 2" xfId="2609"/>
    <cellStyle name="Calculation PercentVar 2 3 2 2 2" xfId="12972"/>
    <cellStyle name="Calculation PercentVar 2 3 2 3" xfId="12973"/>
    <cellStyle name="Calculation PercentVar 2 3 3" xfId="2610"/>
    <cellStyle name="Calculation PercentVar 2 3 3 2" xfId="12974"/>
    <cellStyle name="Calculation PercentVar 2 3 4" xfId="12975"/>
    <cellStyle name="Calculation PercentVar 2 4" xfId="2611"/>
    <cellStyle name="Calculation PercentVar 2 4 2" xfId="2612"/>
    <cellStyle name="Calculation PercentVar 2 4 2 2" xfId="12976"/>
    <cellStyle name="Calculation PercentVar 2 4 3" xfId="12977"/>
    <cellStyle name="Calculation PercentVar 2 5" xfId="2613"/>
    <cellStyle name="Calculation PercentVar 2 5 2" xfId="12978"/>
    <cellStyle name="Calculation PercentVar 2 6" xfId="12979"/>
    <cellStyle name="Calculation PercentVar 3" xfId="2614"/>
    <cellStyle name="Calculation PercentVar 3 2" xfId="2615"/>
    <cellStyle name="Calculation PercentVar 3 2 2" xfId="2616"/>
    <cellStyle name="Calculation PercentVar 3 2 2 2" xfId="12980"/>
    <cellStyle name="Calculation PercentVar 3 2 3" xfId="12981"/>
    <cellStyle name="Calculation PercentVar 3 3" xfId="2617"/>
    <cellStyle name="Calculation PercentVar 3 3 2" xfId="12982"/>
    <cellStyle name="Calculation PercentVar 3 4" xfId="12983"/>
    <cellStyle name="Calculation PercentVar 4" xfId="2618"/>
    <cellStyle name="Calculation PercentVar 4 2" xfId="2619"/>
    <cellStyle name="Calculation PercentVar 4 2 2" xfId="2620"/>
    <cellStyle name="Calculation PercentVar 4 2 2 2" xfId="12984"/>
    <cellStyle name="Calculation PercentVar 4 2 3" xfId="12985"/>
    <cellStyle name="Calculation PercentVar 4 3" xfId="2621"/>
    <cellStyle name="Calculation PercentVar 4 3 2" xfId="12986"/>
    <cellStyle name="Calculation PercentVar 4 4" xfId="12987"/>
    <cellStyle name="Calculation PercentVar 5" xfId="2622"/>
    <cellStyle name="Calculation PercentVar 5 2" xfId="2623"/>
    <cellStyle name="Calculation PercentVar 5 2 2" xfId="12988"/>
    <cellStyle name="Calculation PercentVar 5 3" xfId="12989"/>
    <cellStyle name="Calculation PercentVar 6" xfId="2624"/>
    <cellStyle name="Calculation PercentVar 6 2" xfId="12990"/>
    <cellStyle name="Calculation PercentVar 7" xfId="12991"/>
    <cellStyle name="Calculation Plain" xfId="2625"/>
    <cellStyle name="Calculation Plain 2" xfId="2626"/>
    <cellStyle name="Calculation Plain 2 2" xfId="2627"/>
    <cellStyle name="Calculation Plain 2 2 2" xfId="2628"/>
    <cellStyle name="Calculation Plain 2 2 2 2" xfId="2629"/>
    <cellStyle name="Calculation Plain 2 2 2 2 2" xfId="12992"/>
    <cellStyle name="Calculation Plain 2 2 2 3" xfId="12993"/>
    <cellStyle name="Calculation Plain 2 2 2 4" xfId="12994"/>
    <cellStyle name="Calculation Plain 2 2 3" xfId="2630"/>
    <cellStyle name="Calculation Plain 2 2 3 2" xfId="12995"/>
    <cellStyle name="Calculation Plain 2 2 4" xfId="12996"/>
    <cellStyle name="Calculation Plain 2 2 5" xfId="12997"/>
    <cellStyle name="Calculation Plain 2 3" xfId="2631"/>
    <cellStyle name="Calculation Plain 2 3 2" xfId="2632"/>
    <cellStyle name="Calculation Plain 2 3 2 2" xfId="2633"/>
    <cellStyle name="Calculation Plain 2 3 2 2 2" xfId="12998"/>
    <cellStyle name="Calculation Plain 2 3 2 3" xfId="12999"/>
    <cellStyle name="Calculation Plain 2 3 2 4" xfId="13000"/>
    <cellStyle name="Calculation Plain 2 3 3" xfId="2634"/>
    <cellStyle name="Calculation Plain 2 3 3 2" xfId="13001"/>
    <cellStyle name="Calculation Plain 2 3 4" xfId="13002"/>
    <cellStyle name="Calculation Plain 2 3 5" xfId="13003"/>
    <cellStyle name="Calculation Plain 2 4" xfId="2635"/>
    <cellStyle name="Calculation Plain 2 4 2" xfId="2636"/>
    <cellStyle name="Calculation Plain 2 4 2 2" xfId="13004"/>
    <cellStyle name="Calculation Plain 2 4 3" xfId="13005"/>
    <cellStyle name="Calculation Plain 2 4 4" xfId="13006"/>
    <cellStyle name="Calculation Plain 2 5" xfId="2637"/>
    <cellStyle name="Calculation Plain 2 5 2" xfId="13007"/>
    <cellStyle name="Calculation Plain 2 6" xfId="13008"/>
    <cellStyle name="Calculation Plain 2 7" xfId="13009"/>
    <cellStyle name="Calculation Plain 3" xfId="2638"/>
    <cellStyle name="Calculation Plain 3 2" xfId="2639"/>
    <cellStyle name="Calculation Plain 3 2 2" xfId="2640"/>
    <cellStyle name="Calculation Plain 3 2 2 2" xfId="13010"/>
    <cellStyle name="Calculation Plain 3 2 3" xfId="13011"/>
    <cellStyle name="Calculation Plain 3 2 4" xfId="13012"/>
    <cellStyle name="Calculation Plain 3 3" xfId="2641"/>
    <cellStyle name="Calculation Plain 3 3 2" xfId="13013"/>
    <cellStyle name="Calculation Plain 3 4" xfId="13014"/>
    <cellStyle name="Calculation Plain 3 5" xfId="13015"/>
    <cellStyle name="Calculation Plain 4" xfId="2642"/>
    <cellStyle name="Calculation Plain 4 2" xfId="2643"/>
    <cellStyle name="Calculation Plain 4 2 2" xfId="2644"/>
    <cellStyle name="Calculation Plain 4 2 2 2" xfId="13016"/>
    <cellStyle name="Calculation Plain 4 2 3" xfId="13017"/>
    <cellStyle name="Calculation Plain 4 2 4" xfId="13018"/>
    <cellStyle name="Calculation Plain 4 3" xfId="2645"/>
    <cellStyle name="Calculation Plain 4 3 2" xfId="13019"/>
    <cellStyle name="Calculation Plain 4 4" xfId="13020"/>
    <cellStyle name="Calculation Plain 4 5" xfId="13021"/>
    <cellStyle name="Calculation Plain 5" xfId="2646"/>
    <cellStyle name="Calculation Plain 5 2" xfId="2647"/>
    <cellStyle name="Calculation Plain 5 2 2" xfId="13022"/>
    <cellStyle name="Calculation Plain 5 3" xfId="13023"/>
    <cellStyle name="Calculation Plain 5 4" xfId="13024"/>
    <cellStyle name="Calculation Plain 6" xfId="2648"/>
    <cellStyle name="Calculation Plain 6 2" xfId="13025"/>
    <cellStyle name="Calculation Plain 7" xfId="13026"/>
    <cellStyle name="Calculation Plain 8" xfId="13027"/>
    <cellStyle name="Calculation Text" xfId="2649"/>
    <cellStyle name="Calculation Text 2" xfId="2650"/>
    <cellStyle name="Calculation Text 2 2" xfId="2651"/>
    <cellStyle name="Calculation Text 2 2 2" xfId="2652"/>
    <cellStyle name="Calculation Text 2 2 2 2" xfId="2653"/>
    <cellStyle name="Calculation Text 2 2 2 2 2" xfId="13028"/>
    <cellStyle name="Calculation Text 2 2 2 3" xfId="13029"/>
    <cellStyle name="Calculation Text 2 2 2 4" xfId="13030"/>
    <cellStyle name="Calculation Text 2 2 3" xfId="2654"/>
    <cellStyle name="Calculation Text 2 2 3 2" xfId="13031"/>
    <cellStyle name="Calculation Text 2 2 4" xfId="13032"/>
    <cellStyle name="Calculation Text 2 2 5" xfId="13033"/>
    <cellStyle name="Calculation Text 2 3" xfId="2655"/>
    <cellStyle name="Calculation Text 2 3 2" xfId="2656"/>
    <cellStyle name="Calculation Text 2 3 2 2" xfId="2657"/>
    <cellStyle name="Calculation Text 2 3 2 2 2" xfId="13034"/>
    <cellStyle name="Calculation Text 2 3 2 3" xfId="13035"/>
    <cellStyle name="Calculation Text 2 3 2 4" xfId="13036"/>
    <cellStyle name="Calculation Text 2 3 3" xfId="2658"/>
    <cellStyle name="Calculation Text 2 3 3 2" xfId="13037"/>
    <cellStyle name="Calculation Text 2 3 4" xfId="13038"/>
    <cellStyle name="Calculation Text 2 3 5" xfId="13039"/>
    <cellStyle name="Calculation Text 2 4" xfId="2659"/>
    <cellStyle name="Calculation Text 2 4 2" xfId="2660"/>
    <cellStyle name="Calculation Text 2 4 2 2" xfId="13040"/>
    <cellStyle name="Calculation Text 2 4 3" xfId="13041"/>
    <cellStyle name="Calculation Text 2 4 4" xfId="13042"/>
    <cellStyle name="Calculation Text 2 5" xfId="2661"/>
    <cellStyle name="Calculation Text 2 5 2" xfId="13043"/>
    <cellStyle name="Calculation Text 2 6" xfId="13044"/>
    <cellStyle name="Calculation Text 2 7" xfId="13045"/>
    <cellStyle name="Calculation Text 2 8" xfId="13046"/>
    <cellStyle name="Calculation Text 3" xfId="2662"/>
    <cellStyle name="Calculation Text 3 2" xfId="2663"/>
    <cellStyle name="Calculation Text 3 2 2" xfId="2664"/>
    <cellStyle name="Calculation Text 3 2 2 2" xfId="13047"/>
    <cellStyle name="Calculation Text 3 2 3" xfId="13048"/>
    <cellStyle name="Calculation Text 3 2 4" xfId="13049"/>
    <cellStyle name="Calculation Text 3 3" xfId="2665"/>
    <cellStyle name="Calculation Text 3 3 2" xfId="13050"/>
    <cellStyle name="Calculation Text 3 4" xfId="13051"/>
    <cellStyle name="Calculation Text 3 5" xfId="13052"/>
    <cellStyle name="Calculation Text 3 6" xfId="13053"/>
    <cellStyle name="Calculation Text 4" xfId="2666"/>
    <cellStyle name="Calculation Text 4 2" xfId="2667"/>
    <cellStyle name="Calculation Text 4 2 2" xfId="2668"/>
    <cellStyle name="Calculation Text 4 2 2 2" xfId="13054"/>
    <cellStyle name="Calculation Text 4 2 3" xfId="13055"/>
    <cellStyle name="Calculation Text 4 2 4" xfId="13056"/>
    <cellStyle name="Calculation Text 4 3" xfId="2669"/>
    <cellStyle name="Calculation Text 4 3 2" xfId="13057"/>
    <cellStyle name="Calculation Text 4 4" xfId="13058"/>
    <cellStyle name="Calculation Text 4 5" xfId="13059"/>
    <cellStyle name="Calculation Text 5" xfId="2670"/>
    <cellStyle name="Calculation Text 5 2" xfId="2671"/>
    <cellStyle name="Calculation Text 5 2 2" xfId="13060"/>
    <cellStyle name="Calculation Text 5 3" xfId="13061"/>
    <cellStyle name="Calculation Text 5 4" xfId="13062"/>
    <cellStyle name="Calculation Text 6" xfId="2672"/>
    <cellStyle name="Calculation Text 6 2" xfId="13063"/>
    <cellStyle name="Calculation Text 7" xfId="13064"/>
    <cellStyle name="Calculation Text 8" xfId="13065"/>
    <cellStyle name="Calculation Text 9" xfId="13066"/>
    <cellStyle name="Calculation TextNoWrap" xfId="2673"/>
    <cellStyle name="Calculation TextNoWrap 2" xfId="2674"/>
    <cellStyle name="Calculation TextNoWrap 2 2" xfId="2675"/>
    <cellStyle name="Calculation TextNoWrap 2 2 2" xfId="2676"/>
    <cellStyle name="Calculation TextNoWrap 2 2 2 2" xfId="2677"/>
    <cellStyle name="Calculation TextNoWrap 2 2 2 2 2" xfId="13067"/>
    <cellStyle name="Calculation TextNoWrap 2 2 2 3" xfId="13068"/>
    <cellStyle name="Calculation TextNoWrap 2 2 2 4" xfId="13069"/>
    <cellStyle name="Calculation TextNoWrap 2 2 3" xfId="2678"/>
    <cellStyle name="Calculation TextNoWrap 2 2 3 2" xfId="13070"/>
    <cellStyle name="Calculation TextNoWrap 2 2 4" xfId="13071"/>
    <cellStyle name="Calculation TextNoWrap 2 2 5" xfId="13072"/>
    <cellStyle name="Calculation TextNoWrap 2 3" xfId="2679"/>
    <cellStyle name="Calculation TextNoWrap 2 3 2" xfId="2680"/>
    <cellStyle name="Calculation TextNoWrap 2 3 2 2" xfId="2681"/>
    <cellStyle name="Calculation TextNoWrap 2 3 2 2 2" xfId="13073"/>
    <cellStyle name="Calculation TextNoWrap 2 3 2 3" xfId="13074"/>
    <cellStyle name="Calculation TextNoWrap 2 3 2 4" xfId="13075"/>
    <cellStyle name="Calculation TextNoWrap 2 3 3" xfId="2682"/>
    <cellStyle name="Calculation TextNoWrap 2 3 3 2" xfId="13076"/>
    <cellStyle name="Calculation TextNoWrap 2 3 4" xfId="13077"/>
    <cellStyle name="Calculation TextNoWrap 2 3 5" xfId="13078"/>
    <cellStyle name="Calculation TextNoWrap 2 4" xfId="2683"/>
    <cellStyle name="Calculation TextNoWrap 2 4 2" xfId="2684"/>
    <cellStyle name="Calculation TextNoWrap 2 4 2 2" xfId="13079"/>
    <cellStyle name="Calculation TextNoWrap 2 4 3" xfId="13080"/>
    <cellStyle name="Calculation TextNoWrap 2 4 4" xfId="13081"/>
    <cellStyle name="Calculation TextNoWrap 2 5" xfId="2685"/>
    <cellStyle name="Calculation TextNoWrap 2 5 2" xfId="13082"/>
    <cellStyle name="Calculation TextNoWrap 2 6" xfId="13083"/>
    <cellStyle name="Calculation TextNoWrap 2 7" xfId="13084"/>
    <cellStyle name="Calculation TextNoWrap 3" xfId="2686"/>
    <cellStyle name="Calculation TextNoWrap 3 2" xfId="2687"/>
    <cellStyle name="Calculation TextNoWrap 3 2 2" xfId="2688"/>
    <cellStyle name="Calculation TextNoWrap 3 2 2 2" xfId="13085"/>
    <cellStyle name="Calculation TextNoWrap 3 2 3" xfId="13086"/>
    <cellStyle name="Calculation TextNoWrap 3 2 4" xfId="13087"/>
    <cellStyle name="Calculation TextNoWrap 3 3" xfId="2689"/>
    <cellStyle name="Calculation TextNoWrap 3 3 2" xfId="13088"/>
    <cellStyle name="Calculation TextNoWrap 3 4" xfId="13089"/>
    <cellStyle name="Calculation TextNoWrap 3 5" xfId="13090"/>
    <cellStyle name="Calculation TextNoWrap 4" xfId="2690"/>
    <cellStyle name="Calculation TextNoWrap 4 2" xfId="2691"/>
    <cellStyle name="Calculation TextNoWrap 4 2 2" xfId="2692"/>
    <cellStyle name="Calculation TextNoWrap 4 2 2 2" xfId="13091"/>
    <cellStyle name="Calculation TextNoWrap 4 2 3" xfId="13092"/>
    <cellStyle name="Calculation TextNoWrap 4 2 4" xfId="13093"/>
    <cellStyle name="Calculation TextNoWrap 4 3" xfId="2693"/>
    <cellStyle name="Calculation TextNoWrap 4 3 2" xfId="13094"/>
    <cellStyle name="Calculation TextNoWrap 4 4" xfId="13095"/>
    <cellStyle name="Calculation TextNoWrap 4 5" xfId="13096"/>
    <cellStyle name="Calculation TextNoWrap 5" xfId="2694"/>
    <cellStyle name="Calculation TextNoWrap 5 2" xfId="2695"/>
    <cellStyle name="Calculation TextNoWrap 5 2 2" xfId="13097"/>
    <cellStyle name="Calculation TextNoWrap 5 3" xfId="13098"/>
    <cellStyle name="Calculation TextNoWrap 5 4" xfId="13099"/>
    <cellStyle name="Calculation TextNoWrap 6" xfId="2696"/>
    <cellStyle name="Calculation TextNoWrap 6 2" xfId="13100"/>
    <cellStyle name="Calculation TextNoWrap 7" xfId="13101"/>
    <cellStyle name="Calculation TextNoWrap 8" xfId="13102"/>
    <cellStyle name="Calculation Year" xfId="2697"/>
    <cellStyle name="Calculation Year 2" xfId="2698"/>
    <cellStyle name="Calculation Year 2 2" xfId="2699"/>
    <cellStyle name="Calculation Year 2 2 2" xfId="2700"/>
    <cellStyle name="Calculation Year 2 2 2 2" xfId="2701"/>
    <cellStyle name="Calculation Year 2 2 2 2 2" xfId="13103"/>
    <cellStyle name="Calculation Year 2 2 2 3" xfId="13104"/>
    <cellStyle name="Calculation Year 2 2 2 4" xfId="13105"/>
    <cellStyle name="Calculation Year 2 2 3" xfId="2702"/>
    <cellStyle name="Calculation Year 2 2 3 2" xfId="13106"/>
    <cellStyle name="Calculation Year 2 2 4" xfId="13107"/>
    <cellStyle name="Calculation Year 2 2 5" xfId="13108"/>
    <cellStyle name="Calculation Year 2 3" xfId="2703"/>
    <cellStyle name="Calculation Year 2 3 2" xfId="2704"/>
    <cellStyle name="Calculation Year 2 3 2 2" xfId="2705"/>
    <cellStyle name="Calculation Year 2 3 2 2 2" xfId="13109"/>
    <cellStyle name="Calculation Year 2 3 2 3" xfId="13110"/>
    <cellStyle name="Calculation Year 2 3 2 4" xfId="13111"/>
    <cellStyle name="Calculation Year 2 3 3" xfId="2706"/>
    <cellStyle name="Calculation Year 2 3 3 2" xfId="13112"/>
    <cellStyle name="Calculation Year 2 3 4" xfId="13113"/>
    <cellStyle name="Calculation Year 2 3 5" xfId="13114"/>
    <cellStyle name="Calculation Year 2 4" xfId="2707"/>
    <cellStyle name="Calculation Year 2 4 2" xfId="2708"/>
    <cellStyle name="Calculation Year 2 4 2 2" xfId="13115"/>
    <cellStyle name="Calculation Year 2 4 3" xfId="13116"/>
    <cellStyle name="Calculation Year 2 4 4" xfId="13117"/>
    <cellStyle name="Calculation Year 2 5" xfId="2709"/>
    <cellStyle name="Calculation Year 2 5 2" xfId="13118"/>
    <cellStyle name="Calculation Year 2 6" xfId="13119"/>
    <cellStyle name="Calculation Year 2 7" xfId="13120"/>
    <cellStyle name="Calculation Year 2 8" xfId="13121"/>
    <cellStyle name="Calculation Year 3" xfId="2710"/>
    <cellStyle name="Calculation Year 3 2" xfId="2711"/>
    <cellStyle name="Calculation Year 3 2 2" xfId="2712"/>
    <cellStyle name="Calculation Year 3 2 2 2" xfId="13122"/>
    <cellStyle name="Calculation Year 3 2 3" xfId="13123"/>
    <cellStyle name="Calculation Year 3 2 4" xfId="13124"/>
    <cellStyle name="Calculation Year 3 3" xfId="2713"/>
    <cellStyle name="Calculation Year 3 3 2" xfId="13125"/>
    <cellStyle name="Calculation Year 3 4" xfId="13126"/>
    <cellStyle name="Calculation Year 3 5" xfId="13127"/>
    <cellStyle name="Calculation Year 3 6" xfId="13128"/>
    <cellStyle name="Calculation Year 4" xfId="2714"/>
    <cellStyle name="Calculation Year 4 2" xfId="2715"/>
    <cellStyle name="Calculation Year 4 2 2" xfId="2716"/>
    <cellStyle name="Calculation Year 4 2 2 2" xfId="13129"/>
    <cellStyle name="Calculation Year 4 2 3" xfId="13130"/>
    <cellStyle name="Calculation Year 4 2 4" xfId="13131"/>
    <cellStyle name="Calculation Year 4 3" xfId="2717"/>
    <cellStyle name="Calculation Year 4 3 2" xfId="13132"/>
    <cellStyle name="Calculation Year 4 4" xfId="13133"/>
    <cellStyle name="Calculation Year 4 5" xfId="13134"/>
    <cellStyle name="Calculation Year 5" xfId="2718"/>
    <cellStyle name="Calculation Year 5 2" xfId="2719"/>
    <cellStyle name="Calculation Year 5 2 2" xfId="13135"/>
    <cellStyle name="Calculation Year 5 3" xfId="13136"/>
    <cellStyle name="Calculation Year 5 4" xfId="13137"/>
    <cellStyle name="Calculation Year 6" xfId="2720"/>
    <cellStyle name="Calculation Year 6 2" xfId="13138"/>
    <cellStyle name="Calculation Year 7" xfId="13139"/>
    <cellStyle name="Calculation Year 8" xfId="13140"/>
    <cellStyle name="Calculation Year 9" xfId="13141"/>
    <cellStyle name="Cellule liée" xfId="2721"/>
    <cellStyle name="Centred Box" xfId="13142"/>
    <cellStyle name="Centred Box 2" xfId="13143"/>
    <cellStyle name="Centred Box 3" xfId="13144"/>
    <cellStyle name="Centred Box 4" xfId="13145"/>
    <cellStyle name="Check Cell 10" xfId="2722"/>
    <cellStyle name="Check Cell 10 2" xfId="2723"/>
    <cellStyle name="Check Cell 10 3" xfId="2724"/>
    <cellStyle name="Check Cell 11" xfId="2725"/>
    <cellStyle name="Check Cell 11 2" xfId="2726"/>
    <cellStyle name="Check Cell 11 3" xfId="2727"/>
    <cellStyle name="Check Cell 12" xfId="2728"/>
    <cellStyle name="Check Cell 12 2" xfId="2729"/>
    <cellStyle name="Check Cell 12 3" xfId="2730"/>
    <cellStyle name="Check Cell 13" xfId="2731"/>
    <cellStyle name="Check Cell 13 2" xfId="2732"/>
    <cellStyle name="Check Cell 13 3" xfId="2733"/>
    <cellStyle name="Check Cell 14" xfId="2734"/>
    <cellStyle name="Check Cell 14 2" xfId="2735"/>
    <cellStyle name="Check Cell 14 3" xfId="2736"/>
    <cellStyle name="Check Cell 15" xfId="2737"/>
    <cellStyle name="Check Cell 15 2" xfId="2738"/>
    <cellStyle name="Check Cell 15 3" xfId="2739"/>
    <cellStyle name="Check Cell 16" xfId="2740"/>
    <cellStyle name="Check Cell 16 2" xfId="2741"/>
    <cellStyle name="Check Cell 16 3" xfId="2742"/>
    <cellStyle name="Check Cell 17" xfId="2743"/>
    <cellStyle name="Check Cell 17 2" xfId="2744"/>
    <cellStyle name="Check Cell 17 3" xfId="2745"/>
    <cellStyle name="Check Cell 18" xfId="2746"/>
    <cellStyle name="Check Cell 19" xfId="2747"/>
    <cellStyle name="Check Cell 2" xfId="2748"/>
    <cellStyle name="Check Cell 2 10" xfId="2749"/>
    <cellStyle name="Check Cell 2 10 2" xfId="13146"/>
    <cellStyle name="Check Cell 2 11" xfId="2750"/>
    <cellStyle name="Check Cell 2 11 2" xfId="13147"/>
    <cellStyle name="Check Cell 2 12" xfId="2751"/>
    <cellStyle name="Check Cell 2 12 2" xfId="13148"/>
    <cellStyle name="Check Cell 2 13" xfId="2752"/>
    <cellStyle name="Check Cell 2 13 2" xfId="13149"/>
    <cellStyle name="Check Cell 2 14" xfId="2753"/>
    <cellStyle name="Check Cell 2 14 2" xfId="13150"/>
    <cellStyle name="Check Cell 2 15" xfId="2754"/>
    <cellStyle name="Check Cell 2 15 2" xfId="13151"/>
    <cellStyle name="Check Cell 2 16" xfId="2755"/>
    <cellStyle name="Check Cell 2 16 2" xfId="13152"/>
    <cellStyle name="Check Cell 2 17" xfId="2756"/>
    <cellStyle name="Check Cell 2 17 2" xfId="13153"/>
    <cellStyle name="Check Cell 2 18" xfId="2757"/>
    <cellStyle name="Check Cell 2 18 2" xfId="13154"/>
    <cellStyle name="Check Cell 2 19" xfId="13155"/>
    <cellStyle name="Check Cell 2 2" xfId="2758"/>
    <cellStyle name="Check Cell 2 2 10" xfId="13156"/>
    <cellStyle name="Check Cell 2 2 11" xfId="13157"/>
    <cellStyle name="Check Cell 2 2 12" xfId="13158"/>
    <cellStyle name="Check Cell 2 2 13" xfId="13159"/>
    <cellStyle name="Check Cell 2 2 14" xfId="13160"/>
    <cellStyle name="Check Cell 2 2 15" xfId="13161"/>
    <cellStyle name="Check Cell 2 2 2" xfId="13162"/>
    <cellStyle name="Check Cell 2 2 2 10" xfId="13163"/>
    <cellStyle name="Check Cell 2 2 2 11" xfId="13164"/>
    <cellStyle name="Check Cell 2 2 2 12" xfId="13165"/>
    <cellStyle name="Check Cell 2 2 2 13" xfId="13166"/>
    <cellStyle name="Check Cell 2 2 2 14" xfId="13167"/>
    <cellStyle name="Check Cell 2 2 2 15" xfId="13168"/>
    <cellStyle name="Check Cell 2 2 2 2" xfId="13169"/>
    <cellStyle name="Check Cell 2 2 2 2 2" xfId="13170"/>
    <cellStyle name="Check Cell 2 2 2 3" xfId="13171"/>
    <cellStyle name="Check Cell 2 2 2 4" xfId="13172"/>
    <cellStyle name="Check Cell 2 2 2 5" xfId="13173"/>
    <cellStyle name="Check Cell 2 2 2 6" xfId="13174"/>
    <cellStyle name="Check Cell 2 2 2 7" xfId="13175"/>
    <cellStyle name="Check Cell 2 2 2 8" xfId="13176"/>
    <cellStyle name="Check Cell 2 2 2 9" xfId="13177"/>
    <cellStyle name="Check Cell 2 2 3" xfId="13178"/>
    <cellStyle name="Check Cell 2 2 4" xfId="13179"/>
    <cellStyle name="Check Cell 2 2 5" xfId="13180"/>
    <cellStyle name="Check Cell 2 2 6" xfId="13181"/>
    <cellStyle name="Check Cell 2 2 7" xfId="13182"/>
    <cellStyle name="Check Cell 2 2 8" xfId="13183"/>
    <cellStyle name="Check Cell 2 2 9" xfId="13184"/>
    <cellStyle name="Check Cell 2 20" xfId="13185"/>
    <cellStyle name="Check Cell 2 21" xfId="13186"/>
    <cellStyle name="Check Cell 2 22" xfId="13187"/>
    <cellStyle name="Check Cell 2 23" xfId="13188"/>
    <cellStyle name="Check Cell 2 24" xfId="13189"/>
    <cellStyle name="Check Cell 2 25" xfId="13190"/>
    <cellStyle name="Check Cell 2 3" xfId="2759"/>
    <cellStyle name="Check Cell 2 4" xfId="2760"/>
    <cellStyle name="Check Cell 2 5" xfId="2761"/>
    <cellStyle name="Check Cell 2 5 2" xfId="13191"/>
    <cellStyle name="Check Cell 2 5 2 2" xfId="13192"/>
    <cellStyle name="Check Cell 2 6" xfId="2762"/>
    <cellStyle name="Check Cell 2 6 2" xfId="13193"/>
    <cellStyle name="Check Cell 2 7" xfId="2763"/>
    <cellStyle name="Check Cell 2 7 2" xfId="13194"/>
    <cellStyle name="Check Cell 2 8" xfId="2764"/>
    <cellStyle name="Check Cell 2 8 2" xfId="13195"/>
    <cellStyle name="Check Cell 2 9" xfId="2765"/>
    <cellStyle name="Check Cell 2 9 2" xfId="13196"/>
    <cellStyle name="Check Cell 3" xfId="2766"/>
    <cellStyle name="Check Cell 3 10" xfId="13197"/>
    <cellStyle name="Check Cell 3 11" xfId="13198"/>
    <cellStyle name="Check Cell 3 12" xfId="13199"/>
    <cellStyle name="Check Cell 3 13" xfId="13200"/>
    <cellStyle name="Check Cell 3 14" xfId="13201"/>
    <cellStyle name="Check Cell 3 15" xfId="13202"/>
    <cellStyle name="Check Cell 3 16" xfId="13203"/>
    <cellStyle name="Check Cell 3 2" xfId="2767"/>
    <cellStyle name="Check Cell 3 2 2" xfId="13204"/>
    <cellStyle name="Check Cell 3 2 3" xfId="13205"/>
    <cellStyle name="Check Cell 3 3" xfId="2768"/>
    <cellStyle name="Check Cell 3 4" xfId="13206"/>
    <cellStyle name="Check Cell 3 5" xfId="13207"/>
    <cellStyle name="Check Cell 3 6" xfId="13208"/>
    <cellStyle name="Check Cell 3 7" xfId="13209"/>
    <cellStyle name="Check Cell 3 8" xfId="13210"/>
    <cellStyle name="Check Cell 3 9" xfId="13211"/>
    <cellStyle name="Check Cell 4" xfId="2769"/>
    <cellStyle name="Check Cell 4 10" xfId="13212"/>
    <cellStyle name="Check Cell 4 11" xfId="13213"/>
    <cellStyle name="Check Cell 4 12" xfId="13214"/>
    <cellStyle name="Check Cell 4 13" xfId="13215"/>
    <cellStyle name="Check Cell 4 14" xfId="13216"/>
    <cellStyle name="Check Cell 4 15" xfId="13217"/>
    <cellStyle name="Check Cell 4 2" xfId="2770"/>
    <cellStyle name="Check Cell 4 3" xfId="2771"/>
    <cellStyle name="Check Cell 4 4" xfId="13218"/>
    <cellStyle name="Check Cell 4 5" xfId="13219"/>
    <cellStyle name="Check Cell 4 6" xfId="13220"/>
    <cellStyle name="Check Cell 4 7" xfId="13221"/>
    <cellStyle name="Check Cell 4 8" xfId="13222"/>
    <cellStyle name="Check Cell 4 9" xfId="13223"/>
    <cellStyle name="Check Cell 5" xfId="2772"/>
    <cellStyle name="Check Cell 5 2" xfId="2773"/>
    <cellStyle name="Check Cell 5 3" xfId="2774"/>
    <cellStyle name="Check Cell 6" xfId="2775"/>
    <cellStyle name="Check Cell 6 2" xfId="2776"/>
    <cellStyle name="Check Cell 6 3" xfId="2777"/>
    <cellStyle name="Check Cell 7" xfId="2778"/>
    <cellStyle name="Check Cell 7 2" xfId="2779"/>
    <cellStyle name="Check Cell 7 3" xfId="2780"/>
    <cellStyle name="Check Cell 8" xfId="2781"/>
    <cellStyle name="Check Cell 8 2" xfId="2782"/>
    <cellStyle name="Check Cell 8 3" xfId="2783"/>
    <cellStyle name="Check Cell 8 4" xfId="13224"/>
    <cellStyle name="Check Cell 9" xfId="2784"/>
    <cellStyle name="Check Cell 9 2" xfId="2785"/>
    <cellStyle name="Check Cell 9 3" xfId="2786"/>
    <cellStyle name="ColumnHeadings" xfId="2787"/>
    <cellStyle name="ColumnHeadings2" xfId="2788"/>
    <cellStyle name="Comma" xfId="8460" builtinId="3"/>
    <cellStyle name="Comma [0] 2" xfId="2789"/>
    <cellStyle name="Comma [0] 2 2" xfId="13225"/>
    <cellStyle name="Comma [0] 3" xfId="2790"/>
    <cellStyle name="Comma 10" xfId="2791"/>
    <cellStyle name="Comma 10 10" xfId="2792"/>
    <cellStyle name="Comma 10 11" xfId="13226"/>
    <cellStyle name="Comma 10 12" xfId="13227"/>
    <cellStyle name="Comma 10 13" xfId="13228"/>
    <cellStyle name="Comma 10 14" xfId="13229"/>
    <cellStyle name="Comma 10 15" xfId="13230"/>
    <cellStyle name="Comma 10 16" xfId="13231"/>
    <cellStyle name="Comma 10 17" xfId="13232"/>
    <cellStyle name="Comma 10 18" xfId="13233"/>
    <cellStyle name="Comma 10 19" xfId="13234"/>
    <cellStyle name="Comma 10 2" xfId="2793"/>
    <cellStyle name="Comma 10 20" xfId="13235"/>
    <cellStyle name="Comma 10 21" xfId="13236"/>
    <cellStyle name="Comma 10 22" xfId="13237"/>
    <cellStyle name="Comma 10 23" xfId="13238"/>
    <cellStyle name="Comma 10 3" xfId="2794"/>
    <cellStyle name="Comma 10 4" xfId="2795"/>
    <cellStyle name="Comma 10 5" xfId="2796"/>
    <cellStyle name="Comma 10 6" xfId="8461"/>
    <cellStyle name="Comma 10 7" xfId="13239"/>
    <cellStyle name="Comma 10 8" xfId="13240"/>
    <cellStyle name="Comma 10 9" xfId="13241"/>
    <cellStyle name="Comma 11" xfId="2797"/>
    <cellStyle name="Comma 11 10" xfId="13242"/>
    <cellStyle name="Comma 11 10 2" xfId="13243"/>
    <cellStyle name="Comma 11 11" xfId="13244"/>
    <cellStyle name="Comma 11 12" xfId="13245"/>
    <cellStyle name="Comma 11 13" xfId="13246"/>
    <cellStyle name="Comma 11 14" xfId="13247"/>
    <cellStyle name="Comma 11 15" xfId="13248"/>
    <cellStyle name="Comma 11 16" xfId="13249"/>
    <cellStyle name="Comma 11 17" xfId="13250"/>
    <cellStyle name="Comma 11 18" xfId="13251"/>
    <cellStyle name="Comma 11 19" xfId="13252"/>
    <cellStyle name="Comma 11 2" xfId="13253"/>
    <cellStyle name="Comma 11 2 10" xfId="13254"/>
    <cellStyle name="Comma 11 2 10 2" xfId="13255"/>
    <cellStyle name="Comma 11 2 10 3" xfId="13256"/>
    <cellStyle name="Comma 11 2 11" xfId="13257"/>
    <cellStyle name="Comma 11 2 11 2" xfId="13258"/>
    <cellStyle name="Comma 11 2 11 3" xfId="13259"/>
    <cellStyle name="Comma 11 2 12" xfId="13260"/>
    <cellStyle name="Comma 11 2 12 2" xfId="13261"/>
    <cellStyle name="Comma 11 2 13" xfId="13262"/>
    <cellStyle name="Comma 11 2 13 2" xfId="13263"/>
    <cellStyle name="Comma 11 2 14" xfId="13264"/>
    <cellStyle name="Comma 11 2 14 2" xfId="13265"/>
    <cellStyle name="Comma 11 2 15" xfId="13266"/>
    <cellStyle name="Comma 11 2 15 2" xfId="13267"/>
    <cellStyle name="Comma 11 2 16" xfId="13268"/>
    <cellStyle name="Comma 11 2 16 2" xfId="13269"/>
    <cellStyle name="Comma 11 2 17" xfId="13270"/>
    <cellStyle name="Comma 11 2 17 2" xfId="13271"/>
    <cellStyle name="Comma 11 2 18" xfId="13272"/>
    <cellStyle name="Comma 11 2 18 2" xfId="13273"/>
    <cellStyle name="Comma 11 2 19" xfId="13274"/>
    <cellStyle name="Comma 11 2 2" xfId="13275"/>
    <cellStyle name="Comma 11 2 2 10" xfId="13276"/>
    <cellStyle name="Comma 11 2 2 11" xfId="13277"/>
    <cellStyle name="Comma 11 2 2 12" xfId="13278"/>
    <cellStyle name="Comma 11 2 2 13" xfId="13279"/>
    <cellStyle name="Comma 11 2 2 14" xfId="13280"/>
    <cellStyle name="Comma 11 2 2 15" xfId="13281"/>
    <cellStyle name="Comma 11 2 2 16" xfId="13282"/>
    <cellStyle name="Comma 11 2 2 17" xfId="13283"/>
    <cellStyle name="Comma 11 2 2 18" xfId="13284"/>
    <cellStyle name="Comma 11 2 2 19" xfId="13285"/>
    <cellStyle name="Comma 11 2 2 2" xfId="13286"/>
    <cellStyle name="Comma 11 2 2 2 2" xfId="13287"/>
    <cellStyle name="Comma 11 2 2 2 3" xfId="13288"/>
    <cellStyle name="Comma 11 2 2 20" xfId="13289"/>
    <cellStyle name="Comma 11 2 2 21" xfId="13290"/>
    <cellStyle name="Comma 11 2 2 22" xfId="13291"/>
    <cellStyle name="Comma 11 2 2 23" xfId="13292"/>
    <cellStyle name="Comma 11 2 2 24" xfId="13293"/>
    <cellStyle name="Comma 11 2 2 3" xfId="13294"/>
    <cellStyle name="Comma 11 2 2 3 2" xfId="13295"/>
    <cellStyle name="Comma 11 2 2 3 3" xfId="13296"/>
    <cellStyle name="Comma 11 2 2 4" xfId="13297"/>
    <cellStyle name="Comma 11 2 2 4 2" xfId="13298"/>
    <cellStyle name="Comma 11 2 2 5" xfId="13299"/>
    <cellStyle name="Comma 11 2 2 6" xfId="13300"/>
    <cellStyle name="Comma 11 2 2 7" xfId="13301"/>
    <cellStyle name="Comma 11 2 2 8" xfId="13302"/>
    <cellStyle name="Comma 11 2 2 9" xfId="13303"/>
    <cellStyle name="Comma 11 2 20" xfId="13304"/>
    <cellStyle name="Comma 11 2 21" xfId="13305"/>
    <cellStyle name="Comma 11 2 22" xfId="13306"/>
    <cellStyle name="Comma 11 2 23" xfId="13307"/>
    <cellStyle name="Comma 11 2 24" xfId="13308"/>
    <cellStyle name="Comma 11 2 3" xfId="13309"/>
    <cellStyle name="Comma 11 2 3 10" xfId="13310"/>
    <cellStyle name="Comma 11 2 3 2" xfId="13311"/>
    <cellStyle name="Comma 11 2 3 3" xfId="13312"/>
    <cellStyle name="Comma 11 2 3 4" xfId="13313"/>
    <cellStyle name="Comma 11 2 3 5" xfId="13314"/>
    <cellStyle name="Comma 11 2 3 6" xfId="13315"/>
    <cellStyle name="Comma 11 2 3 7" xfId="13316"/>
    <cellStyle name="Comma 11 2 3 8" xfId="13317"/>
    <cellStyle name="Comma 11 2 3 9" xfId="13318"/>
    <cellStyle name="Comma 11 2 4" xfId="13319"/>
    <cellStyle name="Comma 11 2 4 10" xfId="13320"/>
    <cellStyle name="Comma 11 2 4 2" xfId="13321"/>
    <cellStyle name="Comma 11 2 4 3" xfId="13322"/>
    <cellStyle name="Comma 11 2 4 4" xfId="13323"/>
    <cellStyle name="Comma 11 2 4 5" xfId="13324"/>
    <cellStyle name="Comma 11 2 4 6" xfId="13325"/>
    <cellStyle name="Comma 11 2 4 7" xfId="13326"/>
    <cellStyle name="Comma 11 2 4 8" xfId="13327"/>
    <cellStyle name="Comma 11 2 4 9" xfId="13328"/>
    <cellStyle name="Comma 11 2 5" xfId="13329"/>
    <cellStyle name="Comma 11 2 5 2" xfId="13330"/>
    <cellStyle name="Comma 11 2 5 3" xfId="13331"/>
    <cellStyle name="Comma 11 2 5 4" xfId="13332"/>
    <cellStyle name="Comma 11 2 6" xfId="13333"/>
    <cellStyle name="Comma 11 2 6 2" xfId="13334"/>
    <cellStyle name="Comma 11 2 6 3" xfId="13335"/>
    <cellStyle name="Comma 11 2 6 4" xfId="13336"/>
    <cellStyle name="Comma 11 2 7" xfId="13337"/>
    <cellStyle name="Comma 11 2 7 2" xfId="13338"/>
    <cellStyle name="Comma 11 2 7 3" xfId="13339"/>
    <cellStyle name="Comma 11 2 7 4" xfId="13340"/>
    <cellStyle name="Comma 11 2 8" xfId="13341"/>
    <cellStyle name="Comma 11 2 8 2" xfId="13342"/>
    <cellStyle name="Comma 11 2 8 3" xfId="13343"/>
    <cellStyle name="Comma 11 2 9" xfId="13344"/>
    <cellStyle name="Comma 11 2 9 2" xfId="13345"/>
    <cellStyle name="Comma 11 2 9 3" xfId="13346"/>
    <cellStyle name="Comma 11 20" xfId="13347"/>
    <cellStyle name="Comma 11 21" xfId="13348"/>
    <cellStyle name="Comma 11 22" xfId="13349"/>
    <cellStyle name="Comma 11 23" xfId="13350"/>
    <cellStyle name="Comma 11 24" xfId="13351"/>
    <cellStyle name="Comma 11 25" xfId="13352"/>
    <cellStyle name="Comma 11 26" xfId="13353"/>
    <cellStyle name="Comma 11 27" xfId="13354"/>
    <cellStyle name="Comma 11 28" xfId="13355"/>
    <cellStyle name="Comma 11 29" xfId="13356"/>
    <cellStyle name="Comma 11 3" xfId="13357"/>
    <cellStyle name="Comma 11 3 2" xfId="13358"/>
    <cellStyle name="Comma 11 3 2 2" xfId="13359"/>
    <cellStyle name="Comma 11 3 2 2 2" xfId="13360"/>
    <cellStyle name="Comma 11 3 2 3" xfId="13361"/>
    <cellStyle name="Comma 11 3 2 4" xfId="13362"/>
    <cellStyle name="Comma 11 3 3" xfId="13363"/>
    <cellStyle name="Comma 11 30" xfId="13364"/>
    <cellStyle name="Comma 11 31" xfId="13365"/>
    <cellStyle name="Comma 11 32" xfId="13366"/>
    <cellStyle name="Comma 11 33" xfId="13367"/>
    <cellStyle name="Comma 11 34" xfId="13368"/>
    <cellStyle name="Comma 11 35" xfId="13369"/>
    <cellStyle name="Comma 11 36" xfId="13370"/>
    <cellStyle name="Comma 11 37" xfId="13371"/>
    <cellStyle name="Comma 11 4" xfId="13372"/>
    <cellStyle name="Comma 11 4 2" xfId="13373"/>
    <cellStyle name="Comma 11 4 2 2" xfId="13374"/>
    <cellStyle name="Comma 11 4 2 2 2" xfId="13375"/>
    <cellStyle name="Comma 11 4 2 3" xfId="13376"/>
    <cellStyle name="Comma 11 4 2 4" xfId="13377"/>
    <cellStyle name="Comma 11 4 3" xfId="13378"/>
    <cellStyle name="Comma 11 5" xfId="13379"/>
    <cellStyle name="Comma 11 5 2" xfId="13380"/>
    <cellStyle name="Comma 11 5 2 2" xfId="13381"/>
    <cellStyle name="Comma 11 5 2 2 2" xfId="13382"/>
    <cellStyle name="Comma 11 5 2 3" xfId="13383"/>
    <cellStyle name="Comma 11 5 2 4" xfId="13384"/>
    <cellStyle name="Comma 11 5 3" xfId="13385"/>
    <cellStyle name="Comma 11 6" xfId="13386"/>
    <cellStyle name="Comma 11 6 2" xfId="13387"/>
    <cellStyle name="Comma 11 6 2 2" xfId="13388"/>
    <cellStyle name="Comma 11 6 2 3" xfId="13389"/>
    <cellStyle name="Comma 11 6 3" xfId="13390"/>
    <cellStyle name="Comma 11 6 3 2" xfId="13391"/>
    <cellStyle name="Comma 11 6 4" xfId="13392"/>
    <cellStyle name="Comma 11 6 5" xfId="13393"/>
    <cellStyle name="Comma 11 6 6" xfId="13394"/>
    <cellStyle name="Comma 11 7" xfId="13395"/>
    <cellStyle name="Comma 11 7 2" xfId="13396"/>
    <cellStyle name="Comma 11 7 2 2" xfId="13397"/>
    <cellStyle name="Comma 11 7 2 3" xfId="13398"/>
    <cellStyle name="Comma 11 7 3" xfId="13399"/>
    <cellStyle name="Comma 11 7 3 2" xfId="13400"/>
    <cellStyle name="Comma 11 7 4" xfId="13401"/>
    <cellStyle name="Comma 11 7 5" xfId="13402"/>
    <cellStyle name="Comma 11 7 6" xfId="13403"/>
    <cellStyle name="Comma 11 8" xfId="13404"/>
    <cellStyle name="Comma 11 8 2" xfId="13405"/>
    <cellStyle name="Comma 11 9" xfId="13406"/>
    <cellStyle name="Comma 11 9 2" xfId="13407"/>
    <cellStyle name="Comma 12" xfId="2798"/>
    <cellStyle name="Comma 12 10" xfId="13408"/>
    <cellStyle name="Comma 12 11" xfId="13409"/>
    <cellStyle name="Comma 12 12" xfId="13410"/>
    <cellStyle name="Comma 12 13" xfId="13411"/>
    <cellStyle name="Comma 12 14" xfId="13412"/>
    <cellStyle name="Comma 12 15" xfId="13413"/>
    <cellStyle name="Comma 12 16" xfId="13414"/>
    <cellStyle name="Comma 12 17" xfId="13415"/>
    <cellStyle name="Comma 12 18" xfId="13416"/>
    <cellStyle name="Comma 12 19" xfId="13417"/>
    <cellStyle name="Comma 12 2" xfId="13418"/>
    <cellStyle name="Comma 12 2 10" xfId="13419"/>
    <cellStyle name="Comma 12 2 10 2" xfId="13420"/>
    <cellStyle name="Comma 12 2 10 3" xfId="13421"/>
    <cellStyle name="Comma 12 2 11" xfId="13422"/>
    <cellStyle name="Comma 12 2 11 2" xfId="13423"/>
    <cellStyle name="Comma 12 2 11 3" xfId="13424"/>
    <cellStyle name="Comma 12 2 12" xfId="13425"/>
    <cellStyle name="Comma 12 2 12 2" xfId="13426"/>
    <cellStyle name="Comma 12 2 13" xfId="13427"/>
    <cellStyle name="Comma 12 2 13 2" xfId="13428"/>
    <cellStyle name="Comma 12 2 14" xfId="13429"/>
    <cellStyle name="Comma 12 2 14 2" xfId="13430"/>
    <cellStyle name="Comma 12 2 15" xfId="13431"/>
    <cellStyle name="Comma 12 2 15 2" xfId="13432"/>
    <cellStyle name="Comma 12 2 16" xfId="13433"/>
    <cellStyle name="Comma 12 2 16 2" xfId="13434"/>
    <cellStyle name="Comma 12 2 17" xfId="13435"/>
    <cellStyle name="Comma 12 2 17 2" xfId="13436"/>
    <cellStyle name="Comma 12 2 18" xfId="13437"/>
    <cellStyle name="Comma 12 2 18 2" xfId="13438"/>
    <cellStyle name="Comma 12 2 19" xfId="13439"/>
    <cellStyle name="Comma 12 2 2" xfId="13440"/>
    <cellStyle name="Comma 12 2 2 10" xfId="13441"/>
    <cellStyle name="Comma 12 2 2 11" xfId="13442"/>
    <cellStyle name="Comma 12 2 2 12" xfId="13443"/>
    <cellStyle name="Comma 12 2 2 13" xfId="13444"/>
    <cellStyle name="Comma 12 2 2 14" xfId="13445"/>
    <cellStyle name="Comma 12 2 2 15" xfId="13446"/>
    <cellStyle name="Comma 12 2 2 16" xfId="13447"/>
    <cellStyle name="Comma 12 2 2 17" xfId="13448"/>
    <cellStyle name="Comma 12 2 2 18" xfId="13449"/>
    <cellStyle name="Comma 12 2 2 19" xfId="13450"/>
    <cellStyle name="Comma 12 2 2 2" xfId="13451"/>
    <cellStyle name="Comma 12 2 2 20" xfId="13452"/>
    <cellStyle name="Comma 12 2 2 21" xfId="13453"/>
    <cellStyle name="Comma 12 2 2 22" xfId="13454"/>
    <cellStyle name="Comma 12 2 2 23" xfId="13455"/>
    <cellStyle name="Comma 12 2 2 3" xfId="13456"/>
    <cellStyle name="Comma 12 2 2 4" xfId="13457"/>
    <cellStyle name="Comma 12 2 2 5" xfId="13458"/>
    <cellStyle name="Comma 12 2 2 6" xfId="13459"/>
    <cellStyle name="Comma 12 2 2 7" xfId="13460"/>
    <cellStyle name="Comma 12 2 2 8" xfId="13461"/>
    <cellStyle name="Comma 12 2 2 9" xfId="13462"/>
    <cellStyle name="Comma 12 2 20" xfId="13463"/>
    <cellStyle name="Comma 12 2 21" xfId="13464"/>
    <cellStyle name="Comma 12 2 22" xfId="13465"/>
    <cellStyle name="Comma 12 2 23" xfId="13466"/>
    <cellStyle name="Comma 12 2 3" xfId="13467"/>
    <cellStyle name="Comma 12 2 3 10" xfId="13468"/>
    <cellStyle name="Comma 12 2 3 2" xfId="13469"/>
    <cellStyle name="Comma 12 2 3 3" xfId="13470"/>
    <cellStyle name="Comma 12 2 3 4" xfId="13471"/>
    <cellStyle name="Comma 12 2 3 5" xfId="13472"/>
    <cellStyle name="Comma 12 2 3 6" xfId="13473"/>
    <cellStyle name="Comma 12 2 3 7" xfId="13474"/>
    <cellStyle name="Comma 12 2 3 8" xfId="13475"/>
    <cellStyle name="Comma 12 2 3 9" xfId="13476"/>
    <cellStyle name="Comma 12 2 4" xfId="13477"/>
    <cellStyle name="Comma 12 2 4 10" xfId="13478"/>
    <cellStyle name="Comma 12 2 4 2" xfId="13479"/>
    <cellStyle name="Comma 12 2 4 3" xfId="13480"/>
    <cellStyle name="Comma 12 2 4 4" xfId="13481"/>
    <cellStyle name="Comma 12 2 4 5" xfId="13482"/>
    <cellStyle name="Comma 12 2 4 6" xfId="13483"/>
    <cellStyle name="Comma 12 2 4 7" xfId="13484"/>
    <cellStyle name="Comma 12 2 4 8" xfId="13485"/>
    <cellStyle name="Comma 12 2 4 9" xfId="13486"/>
    <cellStyle name="Comma 12 2 5" xfId="13487"/>
    <cellStyle name="Comma 12 2 5 2" xfId="13488"/>
    <cellStyle name="Comma 12 2 5 3" xfId="13489"/>
    <cellStyle name="Comma 12 2 5 4" xfId="13490"/>
    <cellStyle name="Comma 12 2 6" xfId="13491"/>
    <cellStyle name="Comma 12 2 6 2" xfId="13492"/>
    <cellStyle name="Comma 12 2 6 3" xfId="13493"/>
    <cellStyle name="Comma 12 2 6 4" xfId="13494"/>
    <cellStyle name="Comma 12 2 7" xfId="13495"/>
    <cellStyle name="Comma 12 2 7 2" xfId="13496"/>
    <cellStyle name="Comma 12 2 7 3" xfId="13497"/>
    <cellStyle name="Comma 12 2 7 4" xfId="13498"/>
    <cellStyle name="Comma 12 2 8" xfId="13499"/>
    <cellStyle name="Comma 12 2 8 2" xfId="13500"/>
    <cellStyle name="Comma 12 2 8 3" xfId="13501"/>
    <cellStyle name="Comma 12 2 9" xfId="13502"/>
    <cellStyle name="Comma 12 2 9 2" xfId="13503"/>
    <cellStyle name="Comma 12 2 9 3" xfId="13504"/>
    <cellStyle name="Comma 12 20" xfId="13505"/>
    <cellStyle name="Comma 12 21" xfId="13506"/>
    <cellStyle name="Comma 12 22" xfId="13507"/>
    <cellStyle name="Comma 12 23" xfId="13508"/>
    <cellStyle name="Comma 12 24" xfId="13509"/>
    <cellStyle name="Comma 12 25" xfId="13510"/>
    <cellStyle name="Comma 12 26" xfId="13511"/>
    <cellStyle name="Comma 12 27" xfId="13512"/>
    <cellStyle name="Comma 12 28" xfId="13513"/>
    <cellStyle name="Comma 12 29" xfId="13514"/>
    <cellStyle name="Comma 12 3" xfId="13515"/>
    <cellStyle name="Comma 12 30" xfId="13516"/>
    <cellStyle name="Comma 12 31" xfId="13517"/>
    <cellStyle name="Comma 12 32" xfId="13518"/>
    <cellStyle name="Comma 12 33" xfId="13519"/>
    <cellStyle name="Comma 12 34" xfId="13520"/>
    <cellStyle name="Comma 12 35" xfId="13521"/>
    <cellStyle name="Comma 12 36" xfId="13522"/>
    <cellStyle name="Comma 12 37" xfId="13523"/>
    <cellStyle name="Comma 12 4" xfId="13524"/>
    <cellStyle name="Comma 12 5" xfId="13525"/>
    <cellStyle name="Comma 12 6" xfId="13526"/>
    <cellStyle name="Comma 12 7" xfId="13527"/>
    <cellStyle name="Comma 12 8" xfId="13528"/>
    <cellStyle name="Comma 12 9" xfId="13529"/>
    <cellStyle name="Comma 13" xfId="2799"/>
    <cellStyle name="Comma 13 2" xfId="8462"/>
    <cellStyle name="Comma 13 3" xfId="13530"/>
    <cellStyle name="Comma 14" xfId="2800"/>
    <cellStyle name="Comma 14 10" xfId="13531"/>
    <cellStyle name="Comma 14 11" xfId="13532"/>
    <cellStyle name="Comma 14 12" xfId="13533"/>
    <cellStyle name="Comma 14 13" xfId="13534"/>
    <cellStyle name="Comma 14 14" xfId="13535"/>
    <cellStyle name="Comma 14 15" xfId="13536"/>
    <cellStyle name="Comma 14 16" xfId="13537"/>
    <cellStyle name="Comma 14 17" xfId="13538"/>
    <cellStyle name="Comma 14 18" xfId="13539"/>
    <cellStyle name="Comma 14 19" xfId="13540"/>
    <cellStyle name="Comma 14 2" xfId="13541"/>
    <cellStyle name="Comma 14 20" xfId="13542"/>
    <cellStyle name="Comma 14 3" xfId="13543"/>
    <cellStyle name="Comma 14 4" xfId="13544"/>
    <cellStyle name="Comma 14 5" xfId="13545"/>
    <cellStyle name="Comma 14 6" xfId="13546"/>
    <cellStyle name="Comma 14 7" xfId="13547"/>
    <cellStyle name="Comma 14 8" xfId="13548"/>
    <cellStyle name="Comma 14 9" xfId="13549"/>
    <cellStyle name="Comma 15" xfId="2801"/>
    <cellStyle name="Comma 15 10" xfId="13550"/>
    <cellStyle name="Comma 15 11" xfId="13551"/>
    <cellStyle name="Comma 15 12" xfId="13552"/>
    <cellStyle name="Comma 15 13" xfId="13553"/>
    <cellStyle name="Comma 15 14" xfId="13554"/>
    <cellStyle name="Comma 15 15" xfId="13555"/>
    <cellStyle name="Comma 15 16" xfId="13556"/>
    <cellStyle name="Comma 15 17" xfId="13557"/>
    <cellStyle name="Comma 15 18" xfId="13558"/>
    <cellStyle name="Comma 15 19" xfId="13559"/>
    <cellStyle name="Comma 15 2" xfId="13560"/>
    <cellStyle name="Comma 15 2 2" xfId="13561"/>
    <cellStyle name="Comma 15 2 2 2" xfId="13562"/>
    <cellStyle name="Comma 15 2 2 2 2" xfId="13563"/>
    <cellStyle name="Comma 15 2 2 3" xfId="13564"/>
    <cellStyle name="Comma 15 2 2 4" xfId="13565"/>
    <cellStyle name="Comma 15 2 3" xfId="13566"/>
    <cellStyle name="Comma 15 20" xfId="13567"/>
    <cellStyle name="Comma 15 21" xfId="13568"/>
    <cellStyle name="Comma 15 22" xfId="13569"/>
    <cellStyle name="Comma 15 23" xfId="13570"/>
    <cellStyle name="Comma 15 24" xfId="13571"/>
    <cellStyle name="Comma 15 25" xfId="13572"/>
    <cellStyle name="Comma 15 26" xfId="13573"/>
    <cellStyle name="Comma 15 27" xfId="13574"/>
    <cellStyle name="Comma 15 28" xfId="13575"/>
    <cellStyle name="Comma 15 29" xfId="13576"/>
    <cellStyle name="Comma 15 3" xfId="13577"/>
    <cellStyle name="Comma 15 3 2" xfId="13578"/>
    <cellStyle name="Comma 15 3 2 2" xfId="13579"/>
    <cellStyle name="Comma 15 3 2 2 2" xfId="13580"/>
    <cellStyle name="Comma 15 3 2 3" xfId="13581"/>
    <cellStyle name="Comma 15 3 2 4" xfId="13582"/>
    <cellStyle name="Comma 15 3 3" xfId="13583"/>
    <cellStyle name="Comma 15 30" xfId="13584"/>
    <cellStyle name="Comma 15 31" xfId="13585"/>
    <cellStyle name="Comma 15 32" xfId="13586"/>
    <cellStyle name="Comma 15 33" xfId="13587"/>
    <cellStyle name="Comma 15 34" xfId="13588"/>
    <cellStyle name="Comma 15 35" xfId="13589"/>
    <cellStyle name="Comma 15 36" xfId="13590"/>
    <cellStyle name="Comma 15 37" xfId="13591"/>
    <cellStyle name="Comma 15 4" xfId="13592"/>
    <cellStyle name="Comma 15 4 2" xfId="13593"/>
    <cellStyle name="Comma 15 4 2 2" xfId="13594"/>
    <cellStyle name="Comma 15 4 2 2 2" xfId="13595"/>
    <cellStyle name="Comma 15 4 2 3" xfId="13596"/>
    <cellStyle name="Comma 15 4 2 4" xfId="13597"/>
    <cellStyle name="Comma 15 4 3" xfId="13598"/>
    <cellStyle name="Comma 15 5" xfId="13599"/>
    <cellStyle name="Comma 15 5 2" xfId="13600"/>
    <cellStyle name="Comma 15 5 2 2" xfId="13601"/>
    <cellStyle name="Comma 15 5 2 2 2" xfId="13602"/>
    <cellStyle name="Comma 15 5 2 3" xfId="13603"/>
    <cellStyle name="Comma 15 5 2 4" xfId="13604"/>
    <cellStyle name="Comma 15 5 3" xfId="13605"/>
    <cellStyle name="Comma 15 6" xfId="13606"/>
    <cellStyle name="Comma 15 6 2" xfId="13607"/>
    <cellStyle name="Comma 15 6 2 2" xfId="13608"/>
    <cellStyle name="Comma 15 6 2 3" xfId="13609"/>
    <cellStyle name="Comma 15 6 3" xfId="13610"/>
    <cellStyle name="Comma 15 6 3 2" xfId="13611"/>
    <cellStyle name="Comma 15 6 4" xfId="13612"/>
    <cellStyle name="Comma 15 6 5" xfId="13613"/>
    <cellStyle name="Comma 15 6 6" xfId="13614"/>
    <cellStyle name="Comma 15 7" xfId="13615"/>
    <cellStyle name="Comma 15 7 2" xfId="13616"/>
    <cellStyle name="Comma 15 7 2 2" xfId="13617"/>
    <cellStyle name="Comma 15 7 2 3" xfId="13618"/>
    <cellStyle name="Comma 15 7 3" xfId="13619"/>
    <cellStyle name="Comma 15 7 3 2" xfId="13620"/>
    <cellStyle name="Comma 15 7 4" xfId="13621"/>
    <cellStyle name="Comma 15 7 5" xfId="13622"/>
    <cellStyle name="Comma 15 7 6" xfId="13623"/>
    <cellStyle name="Comma 15 8" xfId="13624"/>
    <cellStyle name="Comma 15 8 2" xfId="13625"/>
    <cellStyle name="Comma 15 9" xfId="13626"/>
    <cellStyle name="Comma 16" xfId="2802"/>
    <cellStyle name="Comma 16 10" xfId="13627"/>
    <cellStyle name="Comma 16 11" xfId="13628"/>
    <cellStyle name="Comma 16 12" xfId="13629"/>
    <cellStyle name="Comma 16 13" xfId="13630"/>
    <cellStyle name="Comma 16 14" xfId="13631"/>
    <cellStyle name="Comma 16 15" xfId="13632"/>
    <cellStyle name="Comma 16 16" xfId="13633"/>
    <cellStyle name="Comma 16 17" xfId="13634"/>
    <cellStyle name="Comma 16 18" xfId="13635"/>
    <cellStyle name="Comma 16 19" xfId="13636"/>
    <cellStyle name="Comma 16 2" xfId="13637"/>
    <cellStyle name="Comma 16 20" xfId="13638"/>
    <cellStyle name="Comma 16 21" xfId="13639"/>
    <cellStyle name="Comma 16 22" xfId="13640"/>
    <cellStyle name="Comma 16 23" xfId="13641"/>
    <cellStyle name="Comma 16 24" xfId="13642"/>
    <cellStyle name="Comma 16 25" xfId="13643"/>
    <cellStyle name="Comma 16 26" xfId="13644"/>
    <cellStyle name="Comma 16 27" xfId="13645"/>
    <cellStyle name="Comma 16 28" xfId="13646"/>
    <cellStyle name="Comma 16 29" xfId="13647"/>
    <cellStyle name="Comma 16 3" xfId="13648"/>
    <cellStyle name="Comma 16 30" xfId="13649"/>
    <cellStyle name="Comma 16 31" xfId="13650"/>
    <cellStyle name="Comma 16 32" xfId="13651"/>
    <cellStyle name="Comma 16 33" xfId="13652"/>
    <cellStyle name="Comma 16 4" xfId="13653"/>
    <cellStyle name="Comma 16 5" xfId="13654"/>
    <cellStyle name="Comma 16 6" xfId="13655"/>
    <cellStyle name="Comma 16 7" xfId="13656"/>
    <cellStyle name="Comma 16 8" xfId="13657"/>
    <cellStyle name="Comma 16 9" xfId="13658"/>
    <cellStyle name="Comma 17" xfId="2803"/>
    <cellStyle name="Comma 17 2" xfId="13659"/>
    <cellStyle name="Comma 17 2 2" xfId="13660"/>
    <cellStyle name="Comma 17 2 2 2" xfId="13661"/>
    <cellStyle name="Comma 17 2 3" xfId="13662"/>
    <cellStyle name="Comma 17 2 4" xfId="13663"/>
    <cellStyle name="Comma 17 3" xfId="13664"/>
    <cellStyle name="Comma 18" xfId="2804"/>
    <cellStyle name="Comma 18 2" xfId="2805"/>
    <cellStyle name="Comma 18 2 2" xfId="13665"/>
    <cellStyle name="Comma 18 2 2 2" xfId="13666"/>
    <cellStyle name="Comma 18 2 3" xfId="13667"/>
    <cellStyle name="Comma 18 2 4" xfId="13668"/>
    <cellStyle name="Comma 18 2 5" xfId="13669"/>
    <cellStyle name="Comma 18 2 6" xfId="13670"/>
    <cellStyle name="Comma 18 3" xfId="2806"/>
    <cellStyle name="Comma 18 4" xfId="2807"/>
    <cellStyle name="Comma 18 5" xfId="2808"/>
    <cellStyle name="Comma 18 6" xfId="13671"/>
    <cellStyle name="Comma 18 7" xfId="13672"/>
    <cellStyle name="Comma 19" xfId="2809"/>
    <cellStyle name="Comma 19 10" xfId="13673"/>
    <cellStyle name="Comma 19 11" xfId="13674"/>
    <cellStyle name="Comma 19 12" xfId="13675"/>
    <cellStyle name="Comma 19 13" xfId="13676"/>
    <cellStyle name="Comma 19 14" xfId="13677"/>
    <cellStyle name="Comma 19 15" xfId="13678"/>
    <cellStyle name="Comma 19 16" xfId="13679"/>
    <cellStyle name="Comma 19 17" xfId="13680"/>
    <cellStyle name="Comma 19 18" xfId="13681"/>
    <cellStyle name="Comma 19 19" xfId="13682"/>
    <cellStyle name="Comma 19 2" xfId="13683"/>
    <cellStyle name="Comma 19 2 2" xfId="13684"/>
    <cellStyle name="Comma 19 2 2 2" xfId="13685"/>
    <cellStyle name="Comma 19 2 2 2 2" xfId="13686"/>
    <cellStyle name="Comma 19 2 2 3" xfId="13687"/>
    <cellStyle name="Comma 19 2 2 4" xfId="13688"/>
    <cellStyle name="Comma 19 2 3" xfId="13689"/>
    <cellStyle name="Comma 19 20" xfId="13690"/>
    <cellStyle name="Comma 19 21" xfId="13691"/>
    <cellStyle name="Comma 19 22" xfId="13692"/>
    <cellStyle name="Comma 19 23" xfId="13693"/>
    <cellStyle name="Comma 19 24" xfId="13694"/>
    <cellStyle name="Comma 19 25" xfId="13695"/>
    <cellStyle name="Comma 19 26" xfId="13696"/>
    <cellStyle name="Comma 19 27" xfId="13697"/>
    <cellStyle name="Comma 19 28" xfId="13698"/>
    <cellStyle name="Comma 19 29" xfId="13699"/>
    <cellStyle name="Comma 19 3" xfId="13700"/>
    <cellStyle name="Comma 19 30" xfId="13701"/>
    <cellStyle name="Comma 19 31" xfId="13702"/>
    <cellStyle name="Comma 19 32" xfId="13703"/>
    <cellStyle name="Comma 19 4" xfId="13704"/>
    <cellStyle name="Comma 19 5" xfId="13705"/>
    <cellStyle name="Comma 19 6" xfId="13706"/>
    <cellStyle name="Comma 19 7" xfId="13707"/>
    <cellStyle name="Comma 19 8" xfId="13708"/>
    <cellStyle name="Comma 19 9" xfId="13709"/>
    <cellStyle name="Comma 2" xfId="2810"/>
    <cellStyle name="Comma 2 10" xfId="2811"/>
    <cellStyle name="Comma 2 10 2" xfId="13710"/>
    <cellStyle name="Comma 2 10 3" xfId="13711"/>
    <cellStyle name="Comma 2 10 4" xfId="13712"/>
    <cellStyle name="Comma 2 10 5" xfId="13713"/>
    <cellStyle name="Comma 2 11" xfId="2812"/>
    <cellStyle name="Comma 2 11 2" xfId="2813"/>
    <cellStyle name="Comma 2 11 2 2" xfId="13714"/>
    <cellStyle name="Comma 2 11 3" xfId="2814"/>
    <cellStyle name="Comma 2 11 3 2" xfId="13715"/>
    <cellStyle name="Comma 2 11 4" xfId="13716"/>
    <cellStyle name="Comma 2 11 5" xfId="13717"/>
    <cellStyle name="Comma 2 12" xfId="2815"/>
    <cellStyle name="Comma 2 12 2" xfId="13718"/>
    <cellStyle name="Comma 2 12 3" xfId="13719"/>
    <cellStyle name="Comma 2 12 4" xfId="13720"/>
    <cellStyle name="Comma 2 13" xfId="2816"/>
    <cellStyle name="Comma 2 13 2" xfId="13721"/>
    <cellStyle name="Comma 2 13 3" xfId="13722"/>
    <cellStyle name="Comma 2 13 4" xfId="13723"/>
    <cellStyle name="Comma 2 14" xfId="2817"/>
    <cellStyle name="Comma 2 14 2" xfId="13724"/>
    <cellStyle name="Comma 2 14 3" xfId="13725"/>
    <cellStyle name="Comma 2 14 4" xfId="13726"/>
    <cellStyle name="Comma 2 15" xfId="2818"/>
    <cellStyle name="Comma 2 15 2" xfId="13727"/>
    <cellStyle name="Comma 2 15 3" xfId="13728"/>
    <cellStyle name="Comma 2 15 4" xfId="13729"/>
    <cellStyle name="Comma 2 15 5" xfId="13730"/>
    <cellStyle name="Comma 2 16" xfId="2819"/>
    <cellStyle name="Comma 2 16 2" xfId="13731"/>
    <cellStyle name="Comma 2 16 3" xfId="13732"/>
    <cellStyle name="Comma 2 16 4" xfId="13733"/>
    <cellStyle name="Comma 2 17" xfId="13734"/>
    <cellStyle name="Comma 2 17 2" xfId="13735"/>
    <cellStyle name="Comma 2 17 3" xfId="13736"/>
    <cellStyle name="Comma 2 17 4" xfId="13737"/>
    <cellStyle name="Comma 2 17 5" xfId="13738"/>
    <cellStyle name="Comma 2 18" xfId="13739"/>
    <cellStyle name="Comma 2 18 2" xfId="13740"/>
    <cellStyle name="Comma 2 18 3" xfId="13741"/>
    <cellStyle name="Comma 2 18 4" xfId="13742"/>
    <cellStyle name="Comma 2 19" xfId="13743"/>
    <cellStyle name="Comma 2 19 2" xfId="13744"/>
    <cellStyle name="Comma 2 19 3" xfId="13745"/>
    <cellStyle name="Comma 2 19 4" xfId="13746"/>
    <cellStyle name="Comma 2 2" xfId="2820"/>
    <cellStyle name="Comma 2 2 2" xfId="13747"/>
    <cellStyle name="Comma 2 2 2 2" xfId="13748"/>
    <cellStyle name="Comma 2 2 2 2 2" xfId="13749"/>
    <cellStyle name="Comma 2 2 2 3" xfId="13750"/>
    <cellStyle name="Comma 2 2 2 4" xfId="13751"/>
    <cellStyle name="Comma 2 2 3" xfId="13752"/>
    <cellStyle name="Comma 2 2 3 2" xfId="13753"/>
    <cellStyle name="Comma 2 2 3 2 2" xfId="13754"/>
    <cellStyle name="Comma 2 2 3 3" xfId="13755"/>
    <cellStyle name="Comma 2 2 3 4" xfId="13756"/>
    <cellStyle name="Comma 2 2 4" xfId="13757"/>
    <cellStyle name="Comma 2 2 4 2" xfId="13758"/>
    <cellStyle name="Comma 2 2 4 2 2" xfId="13759"/>
    <cellStyle name="Comma 2 2 4 3" xfId="13760"/>
    <cellStyle name="Comma 2 2 4 4" xfId="13761"/>
    <cellStyle name="Comma 2 2 5" xfId="13762"/>
    <cellStyle name="Comma 2 2 5 2" xfId="13763"/>
    <cellStyle name="Comma 2 2 6" xfId="13764"/>
    <cellStyle name="Comma 2 2 6 2" xfId="13765"/>
    <cellStyle name="Comma 2 2 7" xfId="13766"/>
    <cellStyle name="Comma 2 2 8" xfId="13767"/>
    <cellStyle name="Comma 2 2 9" xfId="13768"/>
    <cellStyle name="Comma 2 20" xfId="13769"/>
    <cellStyle name="Comma 2 20 2" xfId="13770"/>
    <cellStyle name="Comma 2 20 3" xfId="13771"/>
    <cellStyle name="Comma 2 20 4" xfId="13772"/>
    <cellStyle name="Comma 2 21" xfId="13773"/>
    <cellStyle name="Comma 2 21 2" xfId="13774"/>
    <cellStyle name="Comma 2 21 3" xfId="13775"/>
    <cellStyle name="Comma 2 21 4" xfId="13776"/>
    <cellStyle name="Comma 2 22" xfId="13777"/>
    <cellStyle name="Comma 2 22 2" xfId="13778"/>
    <cellStyle name="Comma 2 22 3" xfId="13779"/>
    <cellStyle name="Comma 2 22 4" xfId="13780"/>
    <cellStyle name="Comma 2 23" xfId="13781"/>
    <cellStyle name="Comma 2 23 2" xfId="13782"/>
    <cellStyle name="Comma 2 23 3" xfId="13783"/>
    <cellStyle name="Comma 2 23 4" xfId="13784"/>
    <cellStyle name="Comma 2 24" xfId="13785"/>
    <cellStyle name="Comma 2 24 2" xfId="13786"/>
    <cellStyle name="Comma 2 24 3" xfId="13787"/>
    <cellStyle name="Comma 2 24 4" xfId="13788"/>
    <cellStyle name="Comma 2 25" xfId="13789"/>
    <cellStyle name="Comma 2 25 2" xfId="13790"/>
    <cellStyle name="Comma 2 25 3" xfId="13791"/>
    <cellStyle name="Comma 2 25 4" xfId="13792"/>
    <cellStyle name="Comma 2 26" xfId="13793"/>
    <cellStyle name="Comma 2 26 2" xfId="13794"/>
    <cellStyle name="Comma 2 26 3" xfId="13795"/>
    <cellStyle name="Comma 2 26 4" xfId="13796"/>
    <cellStyle name="Comma 2 27" xfId="13797"/>
    <cellStyle name="Comma 2 27 2" xfId="13798"/>
    <cellStyle name="Comma 2 27 3" xfId="13799"/>
    <cellStyle name="Comma 2 28" xfId="13800"/>
    <cellStyle name="Comma 2 28 2" xfId="13801"/>
    <cellStyle name="Comma 2 28 3" xfId="13802"/>
    <cellStyle name="Comma 2 29" xfId="13803"/>
    <cellStyle name="Comma 2 29 2" xfId="13804"/>
    <cellStyle name="Comma 2 29 3" xfId="13805"/>
    <cellStyle name="Comma 2 3" xfId="2821"/>
    <cellStyle name="Comma 2 3 2" xfId="13806"/>
    <cellStyle name="Comma 2 3 2 2" xfId="13807"/>
    <cellStyle name="Comma 2 3 3" xfId="13808"/>
    <cellStyle name="Comma 2 3 3 2" xfId="13809"/>
    <cellStyle name="Comma 2 3 4" xfId="13810"/>
    <cellStyle name="Comma 2 3 5" xfId="13811"/>
    <cellStyle name="Comma 2 30" xfId="13812"/>
    <cellStyle name="Comma 2 30 2" xfId="13813"/>
    <cellStyle name="Comma 2 30 3" xfId="13814"/>
    <cellStyle name="Comma 2 31" xfId="13815"/>
    <cellStyle name="Comma 2 31 2" xfId="13816"/>
    <cellStyle name="Comma 2 32" xfId="13817"/>
    <cellStyle name="Comma 2 32 2" xfId="13818"/>
    <cellStyle name="Comma 2 33" xfId="13819"/>
    <cellStyle name="Comma 2 33 2" xfId="13820"/>
    <cellStyle name="Comma 2 34" xfId="13821"/>
    <cellStyle name="Comma 2 34 2" xfId="13822"/>
    <cellStyle name="Comma 2 35" xfId="13823"/>
    <cellStyle name="Comma 2 35 2" xfId="13824"/>
    <cellStyle name="Comma 2 36" xfId="13825"/>
    <cellStyle name="Comma 2 36 2" xfId="13826"/>
    <cellStyle name="Comma 2 37" xfId="13827"/>
    <cellStyle name="Comma 2 37 2" xfId="13828"/>
    <cellStyle name="Comma 2 38" xfId="13829"/>
    <cellStyle name="Comma 2 39" xfId="13830"/>
    <cellStyle name="Comma 2 4" xfId="2822"/>
    <cellStyle name="Comma 2 4 2" xfId="13831"/>
    <cellStyle name="Comma 2 4 2 2" xfId="13832"/>
    <cellStyle name="Comma 2 4 3" xfId="13833"/>
    <cellStyle name="Comma 2 4 3 2" xfId="13834"/>
    <cellStyle name="Comma 2 4 4" xfId="13835"/>
    <cellStyle name="Comma 2 4 5" xfId="13836"/>
    <cellStyle name="Comma 2 40" xfId="13837"/>
    <cellStyle name="Comma 2 41" xfId="13838"/>
    <cellStyle name="Comma 2 42" xfId="13839"/>
    <cellStyle name="Comma 2 43" xfId="13840"/>
    <cellStyle name="Comma 2 44" xfId="13841"/>
    <cellStyle name="Comma 2 45" xfId="13842"/>
    <cellStyle name="Comma 2 5" xfId="2823"/>
    <cellStyle name="Comma 2 5 2" xfId="13843"/>
    <cellStyle name="Comma 2 5 2 2" xfId="13844"/>
    <cellStyle name="Comma 2 5 3" xfId="13845"/>
    <cellStyle name="Comma 2 5 3 2" xfId="13846"/>
    <cellStyle name="Comma 2 5 4" xfId="13847"/>
    <cellStyle name="Comma 2 5 5" xfId="13848"/>
    <cellStyle name="Comma 2 6" xfId="2824"/>
    <cellStyle name="Comma 2 6 2" xfId="13849"/>
    <cellStyle name="Comma 2 6 2 2" xfId="13850"/>
    <cellStyle name="Comma 2 6 3" xfId="13851"/>
    <cellStyle name="Comma 2 6 3 2" xfId="13852"/>
    <cellStyle name="Comma 2 6 4" xfId="13853"/>
    <cellStyle name="Comma 2 6 5" xfId="13854"/>
    <cellStyle name="Comma 2 7" xfId="2825"/>
    <cellStyle name="Comma 2 7 2" xfId="13855"/>
    <cellStyle name="Comma 2 7 2 2" xfId="13856"/>
    <cellStyle name="Comma 2 7 3" xfId="13857"/>
    <cellStyle name="Comma 2 7 4" xfId="13858"/>
    <cellStyle name="Comma 2 8" xfId="2826"/>
    <cellStyle name="Comma 2 8 2" xfId="13859"/>
    <cellStyle name="Comma 2 8 3" xfId="13860"/>
    <cellStyle name="Comma 2 8 4" xfId="13861"/>
    <cellStyle name="Comma 2 9" xfId="2827"/>
    <cellStyle name="Comma 2 9 2" xfId="2828"/>
    <cellStyle name="Comma 2 9 2 2" xfId="13862"/>
    <cellStyle name="Comma 2 9 3" xfId="2829"/>
    <cellStyle name="Comma 2 9 3 2" xfId="13863"/>
    <cellStyle name="Comma 2 9 4" xfId="13864"/>
    <cellStyle name="Comma 2 9 5" xfId="13865"/>
    <cellStyle name="Comma 2_Indicators_13Aug" xfId="2830"/>
    <cellStyle name="Comma 20" xfId="2831"/>
    <cellStyle name="Comma 20 2" xfId="2832"/>
    <cellStyle name="Comma 20 2 2" xfId="13866"/>
    <cellStyle name="Comma 20 2 2 2" xfId="13867"/>
    <cellStyle name="Comma 20 2 3" xfId="13868"/>
    <cellStyle name="Comma 20 2 4" xfId="13869"/>
    <cellStyle name="Comma 20 3" xfId="2833"/>
    <cellStyle name="Comma 20 3 2" xfId="13870"/>
    <cellStyle name="Comma 20 3 2 2" xfId="13871"/>
    <cellStyle name="Comma 20 3 3" xfId="13872"/>
    <cellStyle name="Comma 20 3 4" xfId="13873"/>
    <cellStyle name="Comma 20 4" xfId="2834"/>
    <cellStyle name="Comma 20 4 2" xfId="13874"/>
    <cellStyle name="Comma 20 4 2 2" xfId="13875"/>
    <cellStyle name="Comma 20 4 3" xfId="13876"/>
    <cellStyle name="Comma 20 4 4" xfId="13877"/>
    <cellStyle name="Comma 20 5" xfId="2835"/>
    <cellStyle name="Comma 20 6" xfId="13878"/>
    <cellStyle name="Comma 21" xfId="2836"/>
    <cellStyle name="Comma 21 2" xfId="13879"/>
    <cellStyle name="Comma 21 2 2" xfId="13880"/>
    <cellStyle name="Comma 21 2 2 2" xfId="13881"/>
    <cellStyle name="Comma 21 2 3" xfId="13882"/>
    <cellStyle name="Comma 21 2 4" xfId="13883"/>
    <cellStyle name="Comma 22" xfId="2837"/>
    <cellStyle name="Comma 22 2" xfId="13884"/>
    <cellStyle name="Comma 23" xfId="2838"/>
    <cellStyle name="Comma 23 2" xfId="2839"/>
    <cellStyle name="Comma 23 3" xfId="2840"/>
    <cellStyle name="Comma 23 4" xfId="2841"/>
    <cellStyle name="Comma 23 5" xfId="2842"/>
    <cellStyle name="Comma 24" xfId="2843"/>
    <cellStyle name="Comma 24 10" xfId="13885"/>
    <cellStyle name="Comma 24 10 2" xfId="13886"/>
    <cellStyle name="Comma 24 10 3" xfId="13887"/>
    <cellStyle name="Comma 24 11" xfId="13888"/>
    <cellStyle name="Comma 24 11 2" xfId="13889"/>
    <cellStyle name="Comma 24 11 3" xfId="13890"/>
    <cellStyle name="Comma 24 12" xfId="13891"/>
    <cellStyle name="Comma 24 12 2" xfId="13892"/>
    <cellStyle name="Comma 24 12 3" xfId="13893"/>
    <cellStyle name="Comma 24 13" xfId="13894"/>
    <cellStyle name="Comma 24 13 2" xfId="13895"/>
    <cellStyle name="Comma 24 13 3" xfId="13896"/>
    <cellStyle name="Comma 24 14" xfId="13897"/>
    <cellStyle name="Comma 24 14 2" xfId="13898"/>
    <cellStyle name="Comma 24 14 3" xfId="13899"/>
    <cellStyle name="Comma 24 15" xfId="13900"/>
    <cellStyle name="Comma 24 15 2" xfId="13901"/>
    <cellStyle name="Comma 24 16" xfId="13902"/>
    <cellStyle name="Comma 24 16 2" xfId="13903"/>
    <cellStyle name="Comma 24 17" xfId="13904"/>
    <cellStyle name="Comma 24 17 2" xfId="13905"/>
    <cellStyle name="Comma 24 18" xfId="13906"/>
    <cellStyle name="Comma 24 18 2" xfId="13907"/>
    <cellStyle name="Comma 24 19" xfId="13908"/>
    <cellStyle name="Comma 24 19 2" xfId="13909"/>
    <cellStyle name="Comma 24 2" xfId="2844"/>
    <cellStyle name="Comma 24 2 10" xfId="13910"/>
    <cellStyle name="Comma 24 2 11" xfId="13911"/>
    <cellStyle name="Comma 24 2 12" xfId="13912"/>
    <cellStyle name="Comma 24 2 2" xfId="13913"/>
    <cellStyle name="Comma 24 2 2 2" xfId="13914"/>
    <cellStyle name="Comma 24 2 3" xfId="13915"/>
    <cellStyle name="Comma 24 2 3 2" xfId="13916"/>
    <cellStyle name="Comma 24 2 4" xfId="13917"/>
    <cellStyle name="Comma 24 2 4 2" xfId="13918"/>
    <cellStyle name="Comma 24 2 5" xfId="13919"/>
    <cellStyle name="Comma 24 2 5 2" xfId="13920"/>
    <cellStyle name="Comma 24 2 6" xfId="13921"/>
    <cellStyle name="Comma 24 2 7" xfId="13922"/>
    <cellStyle name="Comma 24 2 8" xfId="13923"/>
    <cellStyle name="Comma 24 2 9" xfId="13924"/>
    <cellStyle name="Comma 24 20" xfId="13925"/>
    <cellStyle name="Comma 24 20 2" xfId="13926"/>
    <cellStyle name="Comma 24 21" xfId="13927"/>
    <cellStyle name="Comma 24 22" xfId="13928"/>
    <cellStyle name="Comma 24 22 2" xfId="13929"/>
    <cellStyle name="Comma 24 23" xfId="13930"/>
    <cellStyle name="Comma 24 24" xfId="13931"/>
    <cellStyle name="Comma 24 24 2" xfId="13932"/>
    <cellStyle name="Comma 24 25" xfId="13933"/>
    <cellStyle name="Comma 24 26" xfId="13934"/>
    <cellStyle name="Comma 24 27" xfId="13935"/>
    <cellStyle name="Comma 24 28" xfId="13936"/>
    <cellStyle name="Comma 24 3" xfId="2845"/>
    <cellStyle name="Comma 24 3 10" xfId="13937"/>
    <cellStyle name="Comma 24 3 11" xfId="13938"/>
    <cellStyle name="Comma 24 3 12" xfId="13939"/>
    <cellStyle name="Comma 24 3 2" xfId="13940"/>
    <cellStyle name="Comma 24 3 3" xfId="13941"/>
    <cellStyle name="Comma 24 3 4" xfId="13942"/>
    <cellStyle name="Comma 24 3 5" xfId="13943"/>
    <cellStyle name="Comma 24 3 6" xfId="13944"/>
    <cellStyle name="Comma 24 3 7" xfId="13945"/>
    <cellStyle name="Comma 24 3 8" xfId="13946"/>
    <cellStyle name="Comma 24 3 9" xfId="13947"/>
    <cellStyle name="Comma 24 4" xfId="2846"/>
    <cellStyle name="Comma 24 4 2" xfId="13948"/>
    <cellStyle name="Comma 24 4 3" xfId="13949"/>
    <cellStyle name="Comma 24 4 4" xfId="13950"/>
    <cellStyle name="Comma 24 4 5" xfId="13951"/>
    <cellStyle name="Comma 24 4 6" xfId="13952"/>
    <cellStyle name="Comma 24 5" xfId="2847"/>
    <cellStyle name="Comma 24 5 2" xfId="13953"/>
    <cellStyle name="Comma 24 5 3" xfId="13954"/>
    <cellStyle name="Comma 24 5 4" xfId="13955"/>
    <cellStyle name="Comma 24 5 5" xfId="13956"/>
    <cellStyle name="Comma 24 5 6" xfId="13957"/>
    <cellStyle name="Comma 24 6" xfId="13958"/>
    <cellStyle name="Comma 24 6 2" xfId="13959"/>
    <cellStyle name="Comma 24 6 3" xfId="13960"/>
    <cellStyle name="Comma 24 6 4" xfId="13961"/>
    <cellStyle name="Comma 24 6 5" xfId="13962"/>
    <cellStyle name="Comma 24 7" xfId="13963"/>
    <cellStyle name="Comma 24 7 2" xfId="13964"/>
    <cellStyle name="Comma 24 7 3" xfId="13965"/>
    <cellStyle name="Comma 24 8" xfId="13966"/>
    <cellStyle name="Comma 24 8 2" xfId="13967"/>
    <cellStyle name="Comma 24 8 3" xfId="13968"/>
    <cellStyle name="Comma 24 9" xfId="13969"/>
    <cellStyle name="Comma 24 9 2" xfId="13970"/>
    <cellStyle name="Comma 24 9 3" xfId="13971"/>
    <cellStyle name="Comma 25" xfId="2848"/>
    <cellStyle name="Comma 25 2" xfId="2849"/>
    <cellStyle name="Comma 25 2 2" xfId="13972"/>
    <cellStyle name="Comma 25 3" xfId="2850"/>
    <cellStyle name="Comma 25 3 2" xfId="13973"/>
    <cellStyle name="Comma 25 4" xfId="2851"/>
    <cellStyle name="Comma 25 4 2" xfId="13974"/>
    <cellStyle name="Comma 25 5" xfId="2852"/>
    <cellStyle name="Comma 25 5 2" xfId="13975"/>
    <cellStyle name="Comma 25 6" xfId="13976"/>
    <cellStyle name="Comma 25 7" xfId="13977"/>
    <cellStyle name="Comma 25 8" xfId="13978"/>
    <cellStyle name="Comma 26" xfId="2853"/>
    <cellStyle name="Comma 26 2" xfId="2854"/>
    <cellStyle name="Comma 26 3" xfId="2855"/>
    <cellStyle name="Comma 26 4" xfId="2856"/>
    <cellStyle name="Comma 26 5" xfId="2857"/>
    <cellStyle name="Comma 26 6" xfId="13979"/>
    <cellStyle name="Comma 27" xfId="2858"/>
    <cellStyle name="Comma 27 2" xfId="2859"/>
    <cellStyle name="Comma 27 3" xfId="2860"/>
    <cellStyle name="Comma 27 4" xfId="2861"/>
    <cellStyle name="Comma 27 5" xfId="2862"/>
    <cellStyle name="Comma 27 6" xfId="13980"/>
    <cellStyle name="Comma 28" xfId="2863"/>
    <cellStyle name="Comma 28 2" xfId="13981"/>
    <cellStyle name="Comma 29" xfId="2864"/>
    <cellStyle name="Comma 29 2" xfId="2865"/>
    <cellStyle name="Comma 29 3" xfId="2866"/>
    <cellStyle name="Comma 29 4" xfId="2867"/>
    <cellStyle name="Comma 29 5" xfId="2868"/>
    <cellStyle name="Comma 3" xfId="2869"/>
    <cellStyle name="Comma 3 10" xfId="13982"/>
    <cellStyle name="Comma 3 11" xfId="13983"/>
    <cellStyle name="Comma 3 12" xfId="13984"/>
    <cellStyle name="Comma 3 13" xfId="13985"/>
    <cellStyle name="Comma 3 2" xfId="2870"/>
    <cellStyle name="Comma 3 2 2" xfId="2871"/>
    <cellStyle name="Comma 3 2 2 2" xfId="13986"/>
    <cellStyle name="Comma 3 2 2 2 2" xfId="13987"/>
    <cellStyle name="Comma 3 2 2 3" xfId="13988"/>
    <cellStyle name="Comma 3 2 2 4" xfId="13989"/>
    <cellStyle name="Comma 3 2 2 5" xfId="13990"/>
    <cellStyle name="Comma 3 2 3" xfId="13991"/>
    <cellStyle name="Comma 3 2 4" xfId="13992"/>
    <cellStyle name="Comma 3 3" xfId="2872"/>
    <cellStyle name="Comma 3 3 2" xfId="2873"/>
    <cellStyle name="Comma 3 3 2 2" xfId="13993"/>
    <cellStyle name="Comma 3 3 2 2 2" xfId="13994"/>
    <cellStyle name="Comma 3 3 2 3" xfId="13995"/>
    <cellStyle name="Comma 3 3 2 4" xfId="13996"/>
    <cellStyle name="Comma 3 3 2 5" xfId="13997"/>
    <cellStyle name="Comma 3 3 3" xfId="2874"/>
    <cellStyle name="Comma 3 3 3 2" xfId="13998"/>
    <cellStyle name="Comma 3 3 4" xfId="2875"/>
    <cellStyle name="Comma 3 3 5" xfId="13999"/>
    <cellStyle name="Comma 3 4" xfId="2876"/>
    <cellStyle name="Comma 3 4 2" xfId="14000"/>
    <cellStyle name="Comma 3 4 2 2" xfId="14001"/>
    <cellStyle name="Comma 3 4 2 2 2" xfId="14002"/>
    <cellStyle name="Comma 3 4 2 3" xfId="14003"/>
    <cellStyle name="Comma 3 4 2 4" xfId="14004"/>
    <cellStyle name="Comma 3 4 3" xfId="14005"/>
    <cellStyle name="Comma 3 4 4" xfId="14006"/>
    <cellStyle name="Comma 3 5" xfId="2877"/>
    <cellStyle name="Comma 3 5 2" xfId="14007"/>
    <cellStyle name="Comma 3 6" xfId="2878"/>
    <cellStyle name="Comma 3 6 2" xfId="14008"/>
    <cellStyle name="Comma 3 7" xfId="14009"/>
    <cellStyle name="Comma 3 8" xfId="14010"/>
    <cellStyle name="Comma 3 9" xfId="14011"/>
    <cellStyle name="Comma 30" xfId="2879"/>
    <cellStyle name="Comma 31" xfId="2880"/>
    <cellStyle name="Comma 32" xfId="2881"/>
    <cellStyle name="Comma 32 2" xfId="2882"/>
    <cellStyle name="Comma 32 3" xfId="2883"/>
    <cellStyle name="Comma 32 4" xfId="2884"/>
    <cellStyle name="Comma 32 5" xfId="2885"/>
    <cellStyle name="Comma 33" xfId="2886"/>
    <cellStyle name="Comma 33 2" xfId="2887"/>
    <cellStyle name="Comma 33 3" xfId="2888"/>
    <cellStyle name="Comma 33 4" xfId="2889"/>
    <cellStyle name="Comma 33 5" xfId="2890"/>
    <cellStyle name="Comma 33 6" xfId="14012"/>
    <cellStyle name="Comma 34" xfId="14013"/>
    <cellStyle name="Comma 34 2" xfId="2891"/>
    <cellStyle name="Comma 34 3" xfId="2892"/>
    <cellStyle name="Comma 34 4" xfId="2893"/>
    <cellStyle name="Comma 34 5" xfId="2894"/>
    <cellStyle name="Comma 35" xfId="14014"/>
    <cellStyle name="Comma 36" xfId="14015"/>
    <cellStyle name="Comma 36 2" xfId="2895"/>
    <cellStyle name="Comma 36 3" xfId="2896"/>
    <cellStyle name="Comma 36 4" xfId="2897"/>
    <cellStyle name="Comma 36 5" xfId="2898"/>
    <cellStyle name="Comma 37 2" xfId="2899"/>
    <cellStyle name="Comma 37 3" xfId="2900"/>
    <cellStyle name="Comma 37 4" xfId="2901"/>
    <cellStyle name="Comma 37 5" xfId="2902"/>
    <cellStyle name="Comma 38 2" xfId="2903"/>
    <cellStyle name="Comma 38 3" xfId="2904"/>
    <cellStyle name="Comma 38 4" xfId="2905"/>
    <cellStyle name="Comma 38 5" xfId="2906"/>
    <cellStyle name="Comma 39 2" xfId="2907"/>
    <cellStyle name="Comma 39 3" xfId="2908"/>
    <cellStyle name="Comma 39 4" xfId="2909"/>
    <cellStyle name="Comma 39 5" xfId="2910"/>
    <cellStyle name="Comma 4" xfId="2911"/>
    <cellStyle name="Comma 4 10" xfId="14016"/>
    <cellStyle name="Comma 4 10 2" xfId="14017"/>
    <cellStyle name="Comma 4 10 2 2" xfId="14018"/>
    <cellStyle name="Comma 4 10 3" xfId="14019"/>
    <cellStyle name="Comma 4 10 3 2" xfId="14020"/>
    <cellStyle name="Comma 4 10 4" xfId="14021"/>
    <cellStyle name="Comma 4 11" xfId="14022"/>
    <cellStyle name="Comma 4 12" xfId="14023"/>
    <cellStyle name="Comma 4 13" xfId="14024"/>
    <cellStyle name="Comma 4 14" xfId="14025"/>
    <cellStyle name="Comma 4 15" xfId="14026"/>
    <cellStyle name="Comma 4 16" xfId="14027"/>
    <cellStyle name="Comma 4 17" xfId="14028"/>
    <cellStyle name="Comma 4 18" xfId="14029"/>
    <cellStyle name="Comma 4 19" xfId="14030"/>
    <cellStyle name="Comma 4 2" xfId="2912"/>
    <cellStyle name="Comma 4 2 2" xfId="2913"/>
    <cellStyle name="Comma 4 2 2 2" xfId="14031"/>
    <cellStyle name="Comma 4 2 2 2 2" xfId="14032"/>
    <cellStyle name="Comma 4 2 2 3" xfId="14033"/>
    <cellStyle name="Comma 4 2 2 4" xfId="14034"/>
    <cellStyle name="Comma 4 2 2 5" xfId="14035"/>
    <cellStyle name="Comma 4 2 3" xfId="2914"/>
    <cellStyle name="Comma 4 2 3 2" xfId="14036"/>
    <cellStyle name="Comma 4 2 4" xfId="2915"/>
    <cellStyle name="Comma 4 2 5" xfId="14037"/>
    <cellStyle name="Comma 4 20" xfId="14038"/>
    <cellStyle name="Comma 4 21" xfId="14039"/>
    <cellStyle name="Comma 4 22" xfId="14040"/>
    <cellStyle name="Comma 4 23" xfId="14041"/>
    <cellStyle name="Comma 4 24" xfId="14042"/>
    <cellStyle name="Comma 4 25" xfId="14043"/>
    <cellStyle name="Comma 4 26" xfId="14044"/>
    <cellStyle name="Comma 4 27" xfId="14045"/>
    <cellStyle name="Comma 4 3" xfId="2916"/>
    <cellStyle name="Comma 4 3 2" xfId="14046"/>
    <cellStyle name="Comma 4 3 2 2" xfId="14047"/>
    <cellStyle name="Comma 4 3 2 2 2" xfId="14048"/>
    <cellStyle name="Comma 4 3 2 3" xfId="14049"/>
    <cellStyle name="Comma 4 3 2 4" xfId="14050"/>
    <cellStyle name="Comma 4 3 3" xfId="14051"/>
    <cellStyle name="Comma 4 3 4" xfId="14052"/>
    <cellStyle name="Comma 4 4" xfId="2917"/>
    <cellStyle name="Comma 4 4 2" xfId="14053"/>
    <cellStyle name="Comma 4 4 2 2" xfId="14054"/>
    <cellStyle name="Comma 4 4 2 2 2" xfId="14055"/>
    <cellStyle name="Comma 4 4 2 3" xfId="14056"/>
    <cellStyle name="Comma 4 4 2 4" xfId="14057"/>
    <cellStyle name="Comma 4 4 3" xfId="14058"/>
    <cellStyle name="Comma 4 4 4" xfId="14059"/>
    <cellStyle name="Comma 4 5" xfId="14060"/>
    <cellStyle name="Comma 4 5 2" xfId="14061"/>
    <cellStyle name="Comma 4 5 2 2" xfId="14062"/>
    <cellStyle name="Comma 4 5 2 2 2" xfId="14063"/>
    <cellStyle name="Comma 4 5 2 3" xfId="14064"/>
    <cellStyle name="Comma 4 5 2 4" xfId="14065"/>
    <cellStyle name="Comma 4 5 3" xfId="14066"/>
    <cellStyle name="Comma 4 5 4" xfId="14067"/>
    <cellStyle name="Comma 4 6" xfId="14068"/>
    <cellStyle name="Comma 4 6 2" xfId="14069"/>
    <cellStyle name="Comma 4 6 2 2" xfId="14070"/>
    <cellStyle name="Comma 4 6 2 2 2" xfId="14071"/>
    <cellStyle name="Comma 4 6 2 3" xfId="14072"/>
    <cellStyle name="Comma 4 6 2 4" xfId="14073"/>
    <cellStyle name="Comma 4 6 3" xfId="14074"/>
    <cellStyle name="Comma 4 7" xfId="14075"/>
    <cellStyle name="Comma 4 7 2" xfId="14076"/>
    <cellStyle name="Comma 4 7 2 2" xfId="14077"/>
    <cellStyle name="Comma 4 7 2 2 2" xfId="14078"/>
    <cellStyle name="Comma 4 7 2 3" xfId="14079"/>
    <cellStyle name="Comma 4 7 2 4" xfId="14080"/>
    <cellStyle name="Comma 4 7 3" xfId="14081"/>
    <cellStyle name="Comma 4 8" xfId="14082"/>
    <cellStyle name="Comma 4 8 2" xfId="14083"/>
    <cellStyle name="Comma 4 9" xfId="14084"/>
    <cellStyle name="Comma 40" xfId="2918"/>
    <cellStyle name="Comma 40 2" xfId="2919"/>
    <cellStyle name="Comma 40 3" xfId="2920"/>
    <cellStyle name="Comma 40 4" xfId="2921"/>
    <cellStyle name="Comma 40 5" xfId="2922"/>
    <cellStyle name="Comma 41" xfId="14085"/>
    <cellStyle name="Comma 5" xfId="2923"/>
    <cellStyle name="Comma 5 10" xfId="14086"/>
    <cellStyle name="Comma 5 10 10" xfId="14087"/>
    <cellStyle name="Comma 5 10 11" xfId="14088"/>
    <cellStyle name="Comma 5 10 12" xfId="14089"/>
    <cellStyle name="Comma 5 10 12 2" xfId="14090"/>
    <cellStyle name="Comma 5 10 13" xfId="14091"/>
    <cellStyle name="Comma 5 10 14" xfId="14092"/>
    <cellStyle name="Comma 5 10 15" xfId="14093"/>
    <cellStyle name="Comma 5 10 16" xfId="14094"/>
    <cellStyle name="Comma 5 10 17" xfId="14095"/>
    <cellStyle name="Comma 5 10 2" xfId="14096"/>
    <cellStyle name="Comma 5 10 3" xfId="14097"/>
    <cellStyle name="Comma 5 10 4" xfId="14098"/>
    <cellStyle name="Comma 5 10 5" xfId="14099"/>
    <cellStyle name="Comma 5 10 5 2" xfId="14100"/>
    <cellStyle name="Comma 5 10 5 3" xfId="14101"/>
    <cellStyle name="Comma 5 10 5 4" xfId="14102"/>
    <cellStyle name="Comma 5 10 6" xfId="14103"/>
    <cellStyle name="Comma 5 10 7" xfId="14104"/>
    <cellStyle name="Comma 5 10 7 2" xfId="14105"/>
    <cellStyle name="Comma 5 10 7 3" xfId="14106"/>
    <cellStyle name="Comma 5 10 8" xfId="14107"/>
    <cellStyle name="Comma 5 10 9" xfId="14108"/>
    <cellStyle name="Comma 5 11" xfId="14109"/>
    <cellStyle name="Comma 5 11 10" xfId="14110"/>
    <cellStyle name="Comma 5 11 11" xfId="14111"/>
    <cellStyle name="Comma 5 11 12" xfId="14112"/>
    <cellStyle name="Comma 5 11 13" xfId="14113"/>
    <cellStyle name="Comma 5 11 14" xfId="14114"/>
    <cellStyle name="Comma 5 11 15" xfId="14115"/>
    <cellStyle name="Comma 5 11 2" xfId="14116"/>
    <cellStyle name="Comma 5 11 2 2" xfId="14117"/>
    <cellStyle name="Comma 5 11 2 3" xfId="14118"/>
    <cellStyle name="Comma 5 11 2 4" xfId="14119"/>
    <cellStyle name="Comma 5 11 3" xfId="14120"/>
    <cellStyle name="Comma 5 11 4" xfId="14121"/>
    <cellStyle name="Comma 5 11 5" xfId="14122"/>
    <cellStyle name="Comma 5 11 5 2" xfId="14123"/>
    <cellStyle name="Comma 5 11 5 3" xfId="14124"/>
    <cellStyle name="Comma 5 11 6" xfId="14125"/>
    <cellStyle name="Comma 5 11 7" xfId="14126"/>
    <cellStyle name="Comma 5 11 8" xfId="14127"/>
    <cellStyle name="Comma 5 11 9" xfId="14128"/>
    <cellStyle name="Comma 5 11 9 2" xfId="14129"/>
    <cellStyle name="Comma 5 12" xfId="14130"/>
    <cellStyle name="Comma 5 12 10" xfId="14131"/>
    <cellStyle name="Comma 5 12 11" xfId="14132"/>
    <cellStyle name="Comma 5 12 12" xfId="14133"/>
    <cellStyle name="Comma 5 12 13" xfId="14134"/>
    <cellStyle name="Comma 5 12 14" xfId="14135"/>
    <cellStyle name="Comma 5 12 15" xfId="14136"/>
    <cellStyle name="Comma 5 12 2" xfId="14137"/>
    <cellStyle name="Comma 5 12 2 2" xfId="14138"/>
    <cellStyle name="Comma 5 12 2 3" xfId="14139"/>
    <cellStyle name="Comma 5 12 2 4" xfId="14140"/>
    <cellStyle name="Comma 5 12 3" xfId="14141"/>
    <cellStyle name="Comma 5 12 4" xfId="14142"/>
    <cellStyle name="Comma 5 12 5" xfId="14143"/>
    <cellStyle name="Comma 5 12 5 2" xfId="14144"/>
    <cellStyle name="Comma 5 12 5 3" xfId="14145"/>
    <cellStyle name="Comma 5 12 6" xfId="14146"/>
    <cellStyle name="Comma 5 12 7" xfId="14147"/>
    <cellStyle name="Comma 5 12 8" xfId="14148"/>
    <cellStyle name="Comma 5 12 9" xfId="14149"/>
    <cellStyle name="Comma 5 12 9 2" xfId="14150"/>
    <cellStyle name="Comma 5 13" xfId="14151"/>
    <cellStyle name="Comma 5 13 10" xfId="14152"/>
    <cellStyle name="Comma 5 13 11" xfId="14153"/>
    <cellStyle name="Comma 5 13 12" xfId="14154"/>
    <cellStyle name="Comma 5 13 13" xfId="14155"/>
    <cellStyle name="Comma 5 13 14" xfId="14156"/>
    <cellStyle name="Comma 5 13 15" xfId="14157"/>
    <cellStyle name="Comma 5 13 2" xfId="14158"/>
    <cellStyle name="Comma 5 13 2 2" xfId="14159"/>
    <cellStyle name="Comma 5 13 2 3" xfId="14160"/>
    <cellStyle name="Comma 5 13 2 4" xfId="14161"/>
    <cellStyle name="Comma 5 13 3" xfId="14162"/>
    <cellStyle name="Comma 5 13 4" xfId="14163"/>
    <cellStyle name="Comma 5 13 5" xfId="14164"/>
    <cellStyle name="Comma 5 13 5 2" xfId="14165"/>
    <cellStyle name="Comma 5 13 5 3" xfId="14166"/>
    <cellStyle name="Comma 5 13 6" xfId="14167"/>
    <cellStyle name="Comma 5 13 7" xfId="14168"/>
    <cellStyle name="Comma 5 13 8" xfId="14169"/>
    <cellStyle name="Comma 5 13 9" xfId="14170"/>
    <cellStyle name="Comma 5 13 9 2" xfId="14171"/>
    <cellStyle name="Comma 5 14" xfId="14172"/>
    <cellStyle name="Comma 5 14 10" xfId="14173"/>
    <cellStyle name="Comma 5 14 11" xfId="14174"/>
    <cellStyle name="Comma 5 14 12" xfId="14175"/>
    <cellStyle name="Comma 5 14 13" xfId="14176"/>
    <cellStyle name="Comma 5 14 14" xfId="14177"/>
    <cellStyle name="Comma 5 14 15" xfId="14178"/>
    <cellStyle name="Comma 5 14 2" xfId="14179"/>
    <cellStyle name="Comma 5 14 2 2" xfId="14180"/>
    <cellStyle name="Comma 5 14 2 3" xfId="14181"/>
    <cellStyle name="Comma 5 14 2 4" xfId="14182"/>
    <cellStyle name="Comma 5 14 3" xfId="14183"/>
    <cellStyle name="Comma 5 14 4" xfId="14184"/>
    <cellStyle name="Comma 5 14 5" xfId="14185"/>
    <cellStyle name="Comma 5 14 5 2" xfId="14186"/>
    <cellStyle name="Comma 5 14 5 3" xfId="14187"/>
    <cellStyle name="Comma 5 14 6" xfId="14188"/>
    <cellStyle name="Comma 5 14 7" xfId="14189"/>
    <cellStyle name="Comma 5 14 8" xfId="14190"/>
    <cellStyle name="Comma 5 14 9" xfId="14191"/>
    <cellStyle name="Comma 5 14 9 2" xfId="14192"/>
    <cellStyle name="Comma 5 15" xfId="14193"/>
    <cellStyle name="Comma 5 15 10" xfId="14194"/>
    <cellStyle name="Comma 5 15 2" xfId="14195"/>
    <cellStyle name="Comma 5 15 3" xfId="14196"/>
    <cellStyle name="Comma 5 15 4" xfId="14197"/>
    <cellStyle name="Comma 5 15 5" xfId="14198"/>
    <cellStyle name="Comma 5 15 6" xfId="14199"/>
    <cellStyle name="Comma 5 15 7" xfId="14200"/>
    <cellStyle name="Comma 5 15 8" xfId="14201"/>
    <cellStyle name="Comma 5 15 9" xfId="14202"/>
    <cellStyle name="Comma 5 16" xfId="14203"/>
    <cellStyle name="Comma 5 16 10" xfId="14204"/>
    <cellStyle name="Comma 5 16 2" xfId="14205"/>
    <cellStyle name="Comma 5 16 3" xfId="14206"/>
    <cellStyle name="Comma 5 16 4" xfId="14207"/>
    <cellStyle name="Comma 5 16 5" xfId="14208"/>
    <cellStyle name="Comma 5 16 6" xfId="14209"/>
    <cellStyle name="Comma 5 16 7" xfId="14210"/>
    <cellStyle name="Comma 5 16 8" xfId="14211"/>
    <cellStyle name="Comma 5 16 9" xfId="14212"/>
    <cellStyle name="Comma 5 17" xfId="14213"/>
    <cellStyle name="Comma 5 17 2" xfId="14214"/>
    <cellStyle name="Comma 5 17 3" xfId="14215"/>
    <cellStyle name="Comma 5 17 4" xfId="14216"/>
    <cellStyle name="Comma 5 18" xfId="14217"/>
    <cellStyle name="Comma 5 18 2" xfId="14218"/>
    <cellStyle name="Comma 5 18 3" xfId="14219"/>
    <cellStyle name="Comma 5 18 4" xfId="14220"/>
    <cellStyle name="Comma 5 19" xfId="14221"/>
    <cellStyle name="Comma 5 19 2" xfId="14222"/>
    <cellStyle name="Comma 5 19 3" xfId="14223"/>
    <cellStyle name="Comma 5 19 4" xfId="14224"/>
    <cellStyle name="Comma 5 2" xfId="2924"/>
    <cellStyle name="Comma 5 2 10" xfId="14225"/>
    <cellStyle name="Comma 5 2 11" xfId="14226"/>
    <cellStyle name="Comma 5 2 12" xfId="14227"/>
    <cellStyle name="Comma 5 2 13" xfId="14228"/>
    <cellStyle name="Comma 5 2 14" xfId="14229"/>
    <cellStyle name="Comma 5 2 15" xfId="14230"/>
    <cellStyle name="Comma 5 2 16" xfId="14231"/>
    <cellStyle name="Comma 5 2 17" xfId="14232"/>
    <cellStyle name="Comma 5 2 18" xfId="14233"/>
    <cellStyle name="Comma 5 2 19" xfId="14234"/>
    <cellStyle name="Comma 5 2 2" xfId="2925"/>
    <cellStyle name="Comma 5 2 2 10" xfId="14235"/>
    <cellStyle name="Comma 5 2 2 11" xfId="14236"/>
    <cellStyle name="Comma 5 2 2 12" xfId="14237"/>
    <cellStyle name="Comma 5 2 2 13" xfId="14238"/>
    <cellStyle name="Comma 5 2 2 14" xfId="14239"/>
    <cellStyle name="Comma 5 2 2 15" xfId="14240"/>
    <cellStyle name="Comma 5 2 2 16" xfId="14241"/>
    <cellStyle name="Comma 5 2 2 17" xfId="14242"/>
    <cellStyle name="Comma 5 2 2 18" xfId="14243"/>
    <cellStyle name="Comma 5 2 2 19" xfId="14244"/>
    <cellStyle name="Comma 5 2 2 2" xfId="14245"/>
    <cellStyle name="Comma 5 2 2 2 10" xfId="14246"/>
    <cellStyle name="Comma 5 2 2 2 11" xfId="14247"/>
    <cellStyle name="Comma 5 2 2 2 12" xfId="14248"/>
    <cellStyle name="Comma 5 2 2 2 13" xfId="14249"/>
    <cellStyle name="Comma 5 2 2 2 14" xfId="14250"/>
    <cellStyle name="Comma 5 2 2 2 15" xfId="14251"/>
    <cellStyle name="Comma 5 2 2 2 16" xfId="14252"/>
    <cellStyle name="Comma 5 2 2 2 17" xfId="14253"/>
    <cellStyle name="Comma 5 2 2 2 18" xfId="14254"/>
    <cellStyle name="Comma 5 2 2 2 19" xfId="14255"/>
    <cellStyle name="Comma 5 2 2 2 2" xfId="14256"/>
    <cellStyle name="Comma 5 2 2 2 20" xfId="14257"/>
    <cellStyle name="Comma 5 2 2 2 21" xfId="14258"/>
    <cellStyle name="Comma 5 2 2 2 22" xfId="14259"/>
    <cellStyle name="Comma 5 2 2 2 23" xfId="14260"/>
    <cellStyle name="Comma 5 2 2 2 3" xfId="14261"/>
    <cellStyle name="Comma 5 2 2 2 4" xfId="14262"/>
    <cellStyle name="Comma 5 2 2 2 5" xfId="14263"/>
    <cellStyle name="Comma 5 2 2 2 6" xfId="14264"/>
    <cellStyle name="Comma 5 2 2 2 7" xfId="14265"/>
    <cellStyle name="Comma 5 2 2 2 8" xfId="14266"/>
    <cellStyle name="Comma 5 2 2 2 9" xfId="14267"/>
    <cellStyle name="Comma 5 2 2 20" xfId="14268"/>
    <cellStyle name="Comma 5 2 2 21" xfId="14269"/>
    <cellStyle name="Comma 5 2 2 22" xfId="14270"/>
    <cellStyle name="Comma 5 2 2 23" xfId="14271"/>
    <cellStyle name="Comma 5 2 2 3" xfId="14272"/>
    <cellStyle name="Comma 5 2 2 4" xfId="14273"/>
    <cellStyle name="Comma 5 2 2 5" xfId="14274"/>
    <cellStyle name="Comma 5 2 2 6" xfId="14275"/>
    <cellStyle name="Comma 5 2 2 7" xfId="14276"/>
    <cellStyle name="Comma 5 2 2 8" xfId="14277"/>
    <cellStyle name="Comma 5 2 2 9" xfId="14278"/>
    <cellStyle name="Comma 5 2 20" xfId="14279"/>
    <cellStyle name="Comma 5 2 21" xfId="14280"/>
    <cellStyle name="Comma 5 2 22" xfId="14281"/>
    <cellStyle name="Comma 5 2 23" xfId="14282"/>
    <cellStyle name="Comma 5 2 24" xfId="14283"/>
    <cellStyle name="Comma 5 2 25" xfId="14284"/>
    <cellStyle name="Comma 5 2 26" xfId="14285"/>
    <cellStyle name="Comma 5 2 27" xfId="14286"/>
    <cellStyle name="Comma 5 2 28" xfId="14287"/>
    <cellStyle name="Comma 5 2 29" xfId="14288"/>
    <cellStyle name="Comma 5 2 3" xfId="2926"/>
    <cellStyle name="Comma 5 2 3 2" xfId="14289"/>
    <cellStyle name="Comma 5 2 30" xfId="14290"/>
    <cellStyle name="Comma 5 2 31" xfId="14291"/>
    <cellStyle name="Comma 5 2 32" xfId="14292"/>
    <cellStyle name="Comma 5 2 33" xfId="14293"/>
    <cellStyle name="Comma 5 2 34" xfId="14294"/>
    <cellStyle name="Comma 5 2 35" xfId="14295"/>
    <cellStyle name="Comma 5 2 36" xfId="14296"/>
    <cellStyle name="Comma 5 2 37" xfId="14297"/>
    <cellStyle name="Comma 5 2 38" xfId="14298"/>
    <cellStyle name="Comma 5 2 39" xfId="14299"/>
    <cellStyle name="Comma 5 2 4" xfId="2927"/>
    <cellStyle name="Comma 5 2 4 2" xfId="14300"/>
    <cellStyle name="Comma 5 2 40" xfId="14301"/>
    <cellStyle name="Comma 5 2 41" xfId="14302"/>
    <cellStyle name="Comma 5 2 42" xfId="14303"/>
    <cellStyle name="Comma 5 2 43" xfId="14304"/>
    <cellStyle name="Comma 5 2 44" xfId="14305"/>
    <cellStyle name="Comma 5 2 45" xfId="14306"/>
    <cellStyle name="Comma 5 2 46" xfId="14307"/>
    <cellStyle name="Comma 5 2 47" xfId="14308"/>
    <cellStyle name="Comma 5 2 48" xfId="14309"/>
    <cellStyle name="Comma 5 2 49" xfId="14310"/>
    <cellStyle name="Comma 5 2 5" xfId="14311"/>
    <cellStyle name="Comma 5 2 6" xfId="14312"/>
    <cellStyle name="Comma 5 2 7" xfId="14313"/>
    <cellStyle name="Comma 5 2 8" xfId="14314"/>
    <cellStyle name="Comma 5 2 9" xfId="14315"/>
    <cellStyle name="Comma 5 20" xfId="14316"/>
    <cellStyle name="Comma 5 20 2" xfId="14317"/>
    <cellStyle name="Comma 5 20 3" xfId="14318"/>
    <cellStyle name="Comma 5 21" xfId="14319"/>
    <cellStyle name="Comma 5 21 2" xfId="14320"/>
    <cellStyle name="Comma 5 21 3" xfId="14321"/>
    <cellStyle name="Comma 5 22" xfId="14322"/>
    <cellStyle name="Comma 5 22 2" xfId="14323"/>
    <cellStyle name="Comma 5 22 3" xfId="14324"/>
    <cellStyle name="Comma 5 23" xfId="14325"/>
    <cellStyle name="Comma 5 23 2" xfId="14326"/>
    <cellStyle name="Comma 5 23 3" xfId="14327"/>
    <cellStyle name="Comma 5 24" xfId="14328"/>
    <cellStyle name="Comma 5 24 2" xfId="14329"/>
    <cellStyle name="Comma 5 24 3" xfId="14330"/>
    <cellStyle name="Comma 5 25" xfId="14331"/>
    <cellStyle name="Comma 5 25 2" xfId="14332"/>
    <cellStyle name="Comma 5 25 3" xfId="14333"/>
    <cellStyle name="Comma 5 26" xfId="14334"/>
    <cellStyle name="Comma 5 26 2" xfId="14335"/>
    <cellStyle name="Comma 5 27" xfId="14336"/>
    <cellStyle name="Comma 5 27 2" xfId="14337"/>
    <cellStyle name="Comma 5 28" xfId="14338"/>
    <cellStyle name="Comma 5 28 2" xfId="14339"/>
    <cellStyle name="Comma 5 29" xfId="14340"/>
    <cellStyle name="Comma 5 29 2" xfId="14341"/>
    <cellStyle name="Comma 5 3" xfId="2928"/>
    <cellStyle name="Comma 5 3 2" xfId="14342"/>
    <cellStyle name="Comma 5 30" xfId="14343"/>
    <cellStyle name="Comma 5 30 2" xfId="14344"/>
    <cellStyle name="Comma 5 31" xfId="14345"/>
    <cellStyle name="Comma 5 31 2" xfId="14346"/>
    <cellStyle name="Comma 5 32" xfId="14347"/>
    <cellStyle name="Comma 5 32 2" xfId="14348"/>
    <cellStyle name="Comma 5 33" xfId="14349"/>
    <cellStyle name="Comma 5 33 2" xfId="14350"/>
    <cellStyle name="Comma 5 34" xfId="14351"/>
    <cellStyle name="Comma 5 34 2" xfId="14352"/>
    <cellStyle name="Comma 5 35" xfId="14353"/>
    <cellStyle name="Comma 5 35 2" xfId="14354"/>
    <cellStyle name="Comma 5 36" xfId="14355"/>
    <cellStyle name="Comma 5 36 2" xfId="14356"/>
    <cellStyle name="Comma 5 37" xfId="14357"/>
    <cellStyle name="Comma 5 38" xfId="14358"/>
    <cellStyle name="Comma 5 4" xfId="2929"/>
    <cellStyle name="Comma 5 4 10" xfId="14359"/>
    <cellStyle name="Comma 5 4 11" xfId="14360"/>
    <cellStyle name="Comma 5 4 12" xfId="14361"/>
    <cellStyle name="Comma 5 4 13" xfId="14362"/>
    <cellStyle name="Comma 5 4 14" xfId="14363"/>
    <cellStyle name="Comma 5 4 15" xfId="14364"/>
    <cellStyle name="Comma 5 4 16" xfId="14365"/>
    <cellStyle name="Comma 5 4 17" xfId="14366"/>
    <cellStyle name="Comma 5 4 18" xfId="14367"/>
    <cellStyle name="Comma 5 4 19" xfId="14368"/>
    <cellStyle name="Comma 5 4 2" xfId="14369"/>
    <cellStyle name="Comma 5 4 2 10" xfId="14370"/>
    <cellStyle name="Comma 5 4 2 11" xfId="14371"/>
    <cellStyle name="Comma 5 4 2 12" xfId="14372"/>
    <cellStyle name="Comma 5 4 2 13" xfId="14373"/>
    <cellStyle name="Comma 5 4 2 14" xfId="14374"/>
    <cellStyle name="Comma 5 4 2 15" xfId="14375"/>
    <cellStyle name="Comma 5 4 2 16" xfId="14376"/>
    <cellStyle name="Comma 5 4 2 17" xfId="14377"/>
    <cellStyle name="Comma 5 4 2 18" xfId="14378"/>
    <cellStyle name="Comma 5 4 2 19" xfId="14379"/>
    <cellStyle name="Comma 5 4 2 2" xfId="14380"/>
    <cellStyle name="Comma 5 4 2 2 10" xfId="14381"/>
    <cellStyle name="Comma 5 4 2 2 11" xfId="14382"/>
    <cellStyle name="Comma 5 4 2 2 12" xfId="14383"/>
    <cellStyle name="Comma 5 4 2 2 13" xfId="14384"/>
    <cellStyle name="Comma 5 4 2 2 14" xfId="14385"/>
    <cellStyle name="Comma 5 4 2 2 15" xfId="14386"/>
    <cellStyle name="Comma 5 4 2 2 16" xfId="14387"/>
    <cellStyle name="Comma 5 4 2 2 17" xfId="14388"/>
    <cellStyle name="Comma 5 4 2 2 18" xfId="14389"/>
    <cellStyle name="Comma 5 4 2 2 19" xfId="14390"/>
    <cellStyle name="Comma 5 4 2 2 2" xfId="14391"/>
    <cellStyle name="Comma 5 4 2 2 20" xfId="14392"/>
    <cellStyle name="Comma 5 4 2 2 21" xfId="14393"/>
    <cellStyle name="Comma 5 4 2 2 22" xfId="14394"/>
    <cellStyle name="Comma 5 4 2 2 23" xfId="14395"/>
    <cellStyle name="Comma 5 4 2 2 3" xfId="14396"/>
    <cellStyle name="Comma 5 4 2 2 4" xfId="14397"/>
    <cellStyle name="Comma 5 4 2 2 5" xfId="14398"/>
    <cellStyle name="Comma 5 4 2 2 6" xfId="14399"/>
    <cellStyle name="Comma 5 4 2 2 7" xfId="14400"/>
    <cellStyle name="Comma 5 4 2 2 8" xfId="14401"/>
    <cellStyle name="Comma 5 4 2 2 9" xfId="14402"/>
    <cellStyle name="Comma 5 4 2 20" xfId="14403"/>
    <cellStyle name="Comma 5 4 2 21" xfId="14404"/>
    <cellStyle name="Comma 5 4 2 22" xfId="14405"/>
    <cellStyle name="Comma 5 4 2 23" xfId="14406"/>
    <cellStyle name="Comma 5 4 2 3" xfId="14407"/>
    <cellStyle name="Comma 5 4 2 4" xfId="14408"/>
    <cellStyle name="Comma 5 4 2 5" xfId="14409"/>
    <cellStyle name="Comma 5 4 2 6" xfId="14410"/>
    <cellStyle name="Comma 5 4 2 7" xfId="14411"/>
    <cellStyle name="Comma 5 4 2 8" xfId="14412"/>
    <cellStyle name="Comma 5 4 2 9" xfId="14413"/>
    <cellStyle name="Comma 5 4 20" xfId="14414"/>
    <cellStyle name="Comma 5 4 21" xfId="14415"/>
    <cellStyle name="Comma 5 4 22" xfId="14416"/>
    <cellStyle name="Comma 5 4 23" xfId="14417"/>
    <cellStyle name="Comma 5 4 24" xfId="14418"/>
    <cellStyle name="Comma 5 4 25" xfId="14419"/>
    <cellStyle name="Comma 5 4 26" xfId="14420"/>
    <cellStyle name="Comma 5 4 27" xfId="14421"/>
    <cellStyle name="Comma 5 4 28" xfId="14422"/>
    <cellStyle name="Comma 5 4 29" xfId="14423"/>
    <cellStyle name="Comma 5 4 3" xfId="14424"/>
    <cellStyle name="Comma 5 4 30" xfId="14425"/>
    <cellStyle name="Comma 5 4 31" xfId="14426"/>
    <cellStyle name="Comma 5 4 32" xfId="14427"/>
    <cellStyle name="Comma 5 4 33" xfId="14428"/>
    <cellStyle name="Comma 5 4 34" xfId="14429"/>
    <cellStyle name="Comma 5 4 35" xfId="14430"/>
    <cellStyle name="Comma 5 4 36" xfId="14431"/>
    <cellStyle name="Comma 5 4 37" xfId="14432"/>
    <cellStyle name="Comma 5 4 38" xfId="14433"/>
    <cellStyle name="Comma 5 4 39" xfId="14434"/>
    <cellStyle name="Comma 5 4 4" xfId="14435"/>
    <cellStyle name="Comma 5 4 40" xfId="14436"/>
    <cellStyle name="Comma 5 4 41" xfId="14437"/>
    <cellStyle name="Comma 5 4 42" xfId="14438"/>
    <cellStyle name="Comma 5 4 5" xfId="14439"/>
    <cellStyle name="Comma 5 4 6" xfId="14440"/>
    <cellStyle name="Comma 5 4 7" xfId="14441"/>
    <cellStyle name="Comma 5 4 8" xfId="14442"/>
    <cellStyle name="Comma 5 4 9" xfId="14443"/>
    <cellStyle name="Comma 5 5" xfId="14444"/>
    <cellStyle name="Comma 5 5 10" xfId="14445"/>
    <cellStyle name="Comma 5 5 11" xfId="14446"/>
    <cellStyle name="Comma 5 5 12" xfId="14447"/>
    <cellStyle name="Comma 5 5 13" xfId="14448"/>
    <cellStyle name="Comma 5 5 14" xfId="14449"/>
    <cellStyle name="Comma 5 5 15" xfId="14450"/>
    <cellStyle name="Comma 5 5 16" xfId="14451"/>
    <cellStyle name="Comma 5 5 17" xfId="14452"/>
    <cellStyle name="Comma 5 5 18" xfId="14453"/>
    <cellStyle name="Comma 5 5 19" xfId="14454"/>
    <cellStyle name="Comma 5 5 2" xfId="14455"/>
    <cellStyle name="Comma 5 5 2 10" xfId="14456"/>
    <cellStyle name="Comma 5 5 2 11" xfId="14457"/>
    <cellStyle name="Comma 5 5 2 12" xfId="14458"/>
    <cellStyle name="Comma 5 5 2 13" xfId="14459"/>
    <cellStyle name="Comma 5 5 2 14" xfId="14460"/>
    <cellStyle name="Comma 5 5 2 15" xfId="14461"/>
    <cellStyle name="Comma 5 5 2 16" xfId="14462"/>
    <cellStyle name="Comma 5 5 2 17" xfId="14463"/>
    <cellStyle name="Comma 5 5 2 18" xfId="14464"/>
    <cellStyle name="Comma 5 5 2 19" xfId="14465"/>
    <cellStyle name="Comma 5 5 2 2" xfId="14466"/>
    <cellStyle name="Comma 5 5 2 2 10" xfId="14467"/>
    <cellStyle name="Comma 5 5 2 2 11" xfId="14468"/>
    <cellStyle name="Comma 5 5 2 2 12" xfId="14469"/>
    <cellStyle name="Comma 5 5 2 2 13" xfId="14470"/>
    <cellStyle name="Comma 5 5 2 2 14" xfId="14471"/>
    <cellStyle name="Comma 5 5 2 2 15" xfId="14472"/>
    <cellStyle name="Comma 5 5 2 2 16" xfId="14473"/>
    <cellStyle name="Comma 5 5 2 2 17" xfId="14474"/>
    <cellStyle name="Comma 5 5 2 2 18" xfId="14475"/>
    <cellStyle name="Comma 5 5 2 2 19" xfId="14476"/>
    <cellStyle name="Comma 5 5 2 2 2" xfId="14477"/>
    <cellStyle name="Comma 5 5 2 2 20" xfId="14478"/>
    <cellStyle name="Comma 5 5 2 2 21" xfId="14479"/>
    <cellStyle name="Comma 5 5 2 2 22" xfId="14480"/>
    <cellStyle name="Comma 5 5 2 2 23" xfId="14481"/>
    <cellStyle name="Comma 5 5 2 2 3" xfId="14482"/>
    <cellStyle name="Comma 5 5 2 2 4" xfId="14483"/>
    <cellStyle name="Comma 5 5 2 2 5" xfId="14484"/>
    <cellStyle name="Comma 5 5 2 2 6" xfId="14485"/>
    <cellStyle name="Comma 5 5 2 2 7" xfId="14486"/>
    <cellStyle name="Comma 5 5 2 2 8" xfId="14487"/>
    <cellStyle name="Comma 5 5 2 2 9" xfId="14488"/>
    <cellStyle name="Comma 5 5 2 20" xfId="14489"/>
    <cellStyle name="Comma 5 5 2 21" xfId="14490"/>
    <cellStyle name="Comma 5 5 2 22" xfId="14491"/>
    <cellStyle name="Comma 5 5 2 23" xfId="14492"/>
    <cellStyle name="Comma 5 5 2 3" xfId="14493"/>
    <cellStyle name="Comma 5 5 2 4" xfId="14494"/>
    <cellStyle name="Comma 5 5 2 5" xfId="14495"/>
    <cellStyle name="Comma 5 5 2 6" xfId="14496"/>
    <cellStyle name="Comma 5 5 2 7" xfId="14497"/>
    <cellStyle name="Comma 5 5 2 8" xfId="14498"/>
    <cellStyle name="Comma 5 5 2 9" xfId="14499"/>
    <cellStyle name="Comma 5 5 20" xfId="14500"/>
    <cellStyle name="Comma 5 5 21" xfId="14501"/>
    <cellStyle name="Comma 5 5 22" xfId="14502"/>
    <cellStyle name="Comma 5 5 23" xfId="14503"/>
    <cellStyle name="Comma 5 5 24" xfId="14504"/>
    <cellStyle name="Comma 5 5 25" xfId="14505"/>
    <cellStyle name="Comma 5 5 26" xfId="14506"/>
    <cellStyle name="Comma 5 5 27" xfId="14507"/>
    <cellStyle name="Comma 5 5 28" xfId="14508"/>
    <cellStyle name="Comma 5 5 29" xfId="14509"/>
    <cellStyle name="Comma 5 5 3" xfId="14510"/>
    <cellStyle name="Comma 5 5 30" xfId="14511"/>
    <cellStyle name="Comma 5 5 31" xfId="14512"/>
    <cellStyle name="Comma 5 5 32" xfId="14513"/>
    <cellStyle name="Comma 5 5 33" xfId="14514"/>
    <cellStyle name="Comma 5 5 34" xfId="14515"/>
    <cellStyle name="Comma 5 5 35" xfId="14516"/>
    <cellStyle name="Comma 5 5 36" xfId="14517"/>
    <cellStyle name="Comma 5 5 37" xfId="14518"/>
    <cellStyle name="Comma 5 5 38" xfId="14519"/>
    <cellStyle name="Comma 5 5 39" xfId="14520"/>
    <cellStyle name="Comma 5 5 4" xfId="14521"/>
    <cellStyle name="Comma 5 5 40" xfId="14522"/>
    <cellStyle name="Comma 5 5 41" xfId="14523"/>
    <cellStyle name="Comma 5 5 5" xfId="14524"/>
    <cellStyle name="Comma 5 5 6" xfId="14525"/>
    <cellStyle name="Comma 5 5 7" xfId="14526"/>
    <cellStyle name="Comma 5 5 8" xfId="14527"/>
    <cellStyle name="Comma 5 5 9" xfId="14528"/>
    <cellStyle name="Comma 5 6" xfId="14529"/>
    <cellStyle name="Comma 5 6 10" xfId="14530"/>
    <cellStyle name="Comma 5 6 11" xfId="14531"/>
    <cellStyle name="Comma 5 6 12" xfId="14532"/>
    <cellStyle name="Comma 5 6 13" xfId="14533"/>
    <cellStyle name="Comma 5 6 14" xfId="14534"/>
    <cellStyle name="Comma 5 6 15" xfId="14535"/>
    <cellStyle name="Comma 5 6 16" xfId="14536"/>
    <cellStyle name="Comma 5 6 17" xfId="14537"/>
    <cellStyle name="Comma 5 6 18" xfId="14538"/>
    <cellStyle name="Comma 5 6 19" xfId="14539"/>
    <cellStyle name="Comma 5 6 2" xfId="14540"/>
    <cellStyle name="Comma 5 6 2 10" xfId="14541"/>
    <cellStyle name="Comma 5 6 2 11" xfId="14542"/>
    <cellStyle name="Comma 5 6 2 12" xfId="14543"/>
    <cellStyle name="Comma 5 6 2 13" xfId="14544"/>
    <cellStyle name="Comma 5 6 2 14" xfId="14545"/>
    <cellStyle name="Comma 5 6 2 15" xfId="14546"/>
    <cellStyle name="Comma 5 6 2 16" xfId="14547"/>
    <cellStyle name="Comma 5 6 2 17" xfId="14548"/>
    <cellStyle name="Comma 5 6 2 18" xfId="14549"/>
    <cellStyle name="Comma 5 6 2 19" xfId="14550"/>
    <cellStyle name="Comma 5 6 2 2" xfId="14551"/>
    <cellStyle name="Comma 5 6 2 2 10" xfId="14552"/>
    <cellStyle name="Comma 5 6 2 2 11" xfId="14553"/>
    <cellStyle name="Comma 5 6 2 2 12" xfId="14554"/>
    <cellStyle name="Comma 5 6 2 2 13" xfId="14555"/>
    <cellStyle name="Comma 5 6 2 2 14" xfId="14556"/>
    <cellStyle name="Comma 5 6 2 2 15" xfId="14557"/>
    <cellStyle name="Comma 5 6 2 2 16" xfId="14558"/>
    <cellStyle name="Comma 5 6 2 2 17" xfId="14559"/>
    <cellStyle name="Comma 5 6 2 2 18" xfId="14560"/>
    <cellStyle name="Comma 5 6 2 2 19" xfId="14561"/>
    <cellStyle name="Comma 5 6 2 2 2" xfId="14562"/>
    <cellStyle name="Comma 5 6 2 2 20" xfId="14563"/>
    <cellStyle name="Comma 5 6 2 2 21" xfId="14564"/>
    <cellStyle name="Comma 5 6 2 2 22" xfId="14565"/>
    <cellStyle name="Comma 5 6 2 2 23" xfId="14566"/>
    <cellStyle name="Comma 5 6 2 2 3" xfId="14567"/>
    <cellStyle name="Comma 5 6 2 2 4" xfId="14568"/>
    <cellStyle name="Comma 5 6 2 2 5" xfId="14569"/>
    <cellStyle name="Comma 5 6 2 2 6" xfId="14570"/>
    <cellStyle name="Comma 5 6 2 2 7" xfId="14571"/>
    <cellStyle name="Comma 5 6 2 2 8" xfId="14572"/>
    <cellStyle name="Comma 5 6 2 2 9" xfId="14573"/>
    <cellStyle name="Comma 5 6 2 20" xfId="14574"/>
    <cellStyle name="Comma 5 6 2 21" xfId="14575"/>
    <cellStyle name="Comma 5 6 2 22" xfId="14576"/>
    <cellStyle name="Comma 5 6 2 23" xfId="14577"/>
    <cellStyle name="Comma 5 6 2 3" xfId="14578"/>
    <cellStyle name="Comma 5 6 2 4" xfId="14579"/>
    <cellStyle name="Comma 5 6 2 5" xfId="14580"/>
    <cellStyle name="Comma 5 6 2 6" xfId="14581"/>
    <cellStyle name="Comma 5 6 2 7" xfId="14582"/>
    <cellStyle name="Comma 5 6 2 8" xfId="14583"/>
    <cellStyle name="Comma 5 6 2 9" xfId="14584"/>
    <cellStyle name="Comma 5 6 20" xfId="14585"/>
    <cellStyle name="Comma 5 6 21" xfId="14586"/>
    <cellStyle name="Comma 5 6 22" xfId="14587"/>
    <cellStyle name="Comma 5 6 23" xfId="14588"/>
    <cellStyle name="Comma 5 6 24" xfId="14589"/>
    <cellStyle name="Comma 5 6 25" xfId="14590"/>
    <cellStyle name="Comma 5 6 26" xfId="14591"/>
    <cellStyle name="Comma 5 6 27" xfId="14592"/>
    <cellStyle name="Comma 5 6 28" xfId="14593"/>
    <cellStyle name="Comma 5 6 29" xfId="14594"/>
    <cellStyle name="Comma 5 6 3" xfId="14595"/>
    <cellStyle name="Comma 5 6 30" xfId="14596"/>
    <cellStyle name="Comma 5 6 31" xfId="14597"/>
    <cellStyle name="Comma 5 6 32" xfId="14598"/>
    <cellStyle name="Comma 5 6 33" xfId="14599"/>
    <cellStyle name="Comma 5 6 34" xfId="14600"/>
    <cellStyle name="Comma 5 6 35" xfId="14601"/>
    <cellStyle name="Comma 5 6 36" xfId="14602"/>
    <cellStyle name="Comma 5 6 37" xfId="14603"/>
    <cellStyle name="Comma 5 6 38" xfId="14604"/>
    <cellStyle name="Comma 5 6 39" xfId="14605"/>
    <cellStyle name="Comma 5 6 4" xfId="14606"/>
    <cellStyle name="Comma 5 6 40" xfId="14607"/>
    <cellStyle name="Comma 5 6 41" xfId="14608"/>
    <cellStyle name="Comma 5 6 5" xfId="14609"/>
    <cellStyle name="Comma 5 6 6" xfId="14610"/>
    <cellStyle name="Comma 5 6 7" xfId="14611"/>
    <cellStyle name="Comma 5 6 8" xfId="14612"/>
    <cellStyle name="Comma 5 6 9" xfId="14613"/>
    <cellStyle name="Comma 5 7" xfId="14614"/>
    <cellStyle name="Comma 5 7 10" xfId="14615"/>
    <cellStyle name="Comma 5 7 11" xfId="14616"/>
    <cellStyle name="Comma 5 7 12" xfId="14617"/>
    <cellStyle name="Comma 5 7 13" xfId="14618"/>
    <cellStyle name="Comma 5 7 14" xfId="14619"/>
    <cellStyle name="Comma 5 7 15" xfId="14620"/>
    <cellStyle name="Comma 5 7 16" xfId="14621"/>
    <cellStyle name="Comma 5 7 17" xfId="14622"/>
    <cellStyle name="Comma 5 7 18" xfId="14623"/>
    <cellStyle name="Comma 5 7 19" xfId="14624"/>
    <cellStyle name="Comma 5 7 2" xfId="14625"/>
    <cellStyle name="Comma 5 7 2 10" xfId="14626"/>
    <cellStyle name="Comma 5 7 2 11" xfId="14627"/>
    <cellStyle name="Comma 5 7 2 12" xfId="14628"/>
    <cellStyle name="Comma 5 7 2 13" xfId="14629"/>
    <cellStyle name="Comma 5 7 2 14" xfId="14630"/>
    <cellStyle name="Comma 5 7 2 15" xfId="14631"/>
    <cellStyle name="Comma 5 7 2 16" xfId="14632"/>
    <cellStyle name="Comma 5 7 2 17" xfId="14633"/>
    <cellStyle name="Comma 5 7 2 18" xfId="14634"/>
    <cellStyle name="Comma 5 7 2 19" xfId="14635"/>
    <cellStyle name="Comma 5 7 2 2" xfId="14636"/>
    <cellStyle name="Comma 5 7 2 20" xfId="14637"/>
    <cellStyle name="Comma 5 7 2 21" xfId="14638"/>
    <cellStyle name="Comma 5 7 2 22" xfId="14639"/>
    <cellStyle name="Comma 5 7 2 23" xfId="14640"/>
    <cellStyle name="Comma 5 7 2 3" xfId="14641"/>
    <cellStyle name="Comma 5 7 2 4" xfId="14642"/>
    <cellStyle name="Comma 5 7 2 5" xfId="14643"/>
    <cellStyle name="Comma 5 7 2 6" xfId="14644"/>
    <cellStyle name="Comma 5 7 2 7" xfId="14645"/>
    <cellStyle name="Comma 5 7 2 8" xfId="14646"/>
    <cellStyle name="Comma 5 7 2 9" xfId="14647"/>
    <cellStyle name="Comma 5 7 20" xfId="14648"/>
    <cellStyle name="Comma 5 7 21" xfId="14649"/>
    <cellStyle name="Comma 5 7 22" xfId="14650"/>
    <cellStyle name="Comma 5 7 23" xfId="14651"/>
    <cellStyle name="Comma 5 7 24" xfId="14652"/>
    <cellStyle name="Comma 5 7 25" xfId="14653"/>
    <cellStyle name="Comma 5 7 26" xfId="14654"/>
    <cellStyle name="Comma 5 7 27" xfId="14655"/>
    <cellStyle name="Comma 5 7 28" xfId="14656"/>
    <cellStyle name="Comma 5 7 29" xfId="14657"/>
    <cellStyle name="Comma 5 7 3" xfId="14658"/>
    <cellStyle name="Comma 5 7 30" xfId="14659"/>
    <cellStyle name="Comma 5 7 31" xfId="14660"/>
    <cellStyle name="Comma 5 7 32" xfId="14661"/>
    <cellStyle name="Comma 5 7 33" xfId="14662"/>
    <cellStyle name="Comma 5 7 34" xfId="14663"/>
    <cellStyle name="Comma 5 7 35" xfId="14664"/>
    <cellStyle name="Comma 5 7 4" xfId="14665"/>
    <cellStyle name="Comma 5 7 5" xfId="14666"/>
    <cellStyle name="Comma 5 7 6" xfId="14667"/>
    <cellStyle name="Comma 5 7 7" xfId="14668"/>
    <cellStyle name="Comma 5 7 8" xfId="14669"/>
    <cellStyle name="Comma 5 7 9" xfId="14670"/>
    <cellStyle name="Comma 5 8" xfId="14671"/>
    <cellStyle name="Comma 5 8 10" xfId="14672"/>
    <cellStyle name="Comma 5 8 11" xfId="14673"/>
    <cellStyle name="Comma 5 8 12" xfId="14674"/>
    <cellStyle name="Comma 5 8 13" xfId="14675"/>
    <cellStyle name="Comma 5 8 14" xfId="14676"/>
    <cellStyle name="Comma 5 8 15" xfId="14677"/>
    <cellStyle name="Comma 5 8 16" xfId="14678"/>
    <cellStyle name="Comma 5 8 17" xfId="14679"/>
    <cellStyle name="Comma 5 8 18" xfId="14680"/>
    <cellStyle name="Comma 5 8 19" xfId="14681"/>
    <cellStyle name="Comma 5 8 2" xfId="14682"/>
    <cellStyle name="Comma 5 8 2 10" xfId="14683"/>
    <cellStyle name="Comma 5 8 2 11" xfId="14684"/>
    <cellStyle name="Comma 5 8 2 12" xfId="14685"/>
    <cellStyle name="Comma 5 8 2 13" xfId="14686"/>
    <cellStyle name="Comma 5 8 2 14" xfId="14687"/>
    <cellStyle name="Comma 5 8 2 15" xfId="14688"/>
    <cellStyle name="Comma 5 8 2 16" xfId="14689"/>
    <cellStyle name="Comma 5 8 2 17" xfId="14690"/>
    <cellStyle name="Comma 5 8 2 18" xfId="14691"/>
    <cellStyle name="Comma 5 8 2 19" xfId="14692"/>
    <cellStyle name="Comma 5 8 2 2" xfId="14693"/>
    <cellStyle name="Comma 5 8 2 20" xfId="14694"/>
    <cellStyle name="Comma 5 8 2 21" xfId="14695"/>
    <cellStyle name="Comma 5 8 2 22" xfId="14696"/>
    <cellStyle name="Comma 5 8 2 23" xfId="14697"/>
    <cellStyle name="Comma 5 8 2 3" xfId="14698"/>
    <cellStyle name="Comma 5 8 2 4" xfId="14699"/>
    <cellStyle name="Comma 5 8 2 5" xfId="14700"/>
    <cellStyle name="Comma 5 8 2 6" xfId="14701"/>
    <cellStyle name="Comma 5 8 2 7" xfId="14702"/>
    <cellStyle name="Comma 5 8 2 8" xfId="14703"/>
    <cellStyle name="Comma 5 8 2 9" xfId="14704"/>
    <cellStyle name="Comma 5 8 20" xfId="14705"/>
    <cellStyle name="Comma 5 8 21" xfId="14706"/>
    <cellStyle name="Comma 5 8 22" xfId="14707"/>
    <cellStyle name="Comma 5 8 23" xfId="14708"/>
    <cellStyle name="Comma 5 8 24" xfId="14709"/>
    <cellStyle name="Comma 5 8 25" xfId="14710"/>
    <cellStyle name="Comma 5 8 3" xfId="14711"/>
    <cellStyle name="Comma 5 8 4" xfId="14712"/>
    <cellStyle name="Comma 5 8 5" xfId="14713"/>
    <cellStyle name="Comma 5 8 6" xfId="14714"/>
    <cellStyle name="Comma 5 8 7" xfId="14715"/>
    <cellStyle name="Comma 5 8 8" xfId="14716"/>
    <cellStyle name="Comma 5 8 9" xfId="14717"/>
    <cellStyle name="Comma 5 9" xfId="14718"/>
    <cellStyle name="Comma 5 9 10" xfId="14719"/>
    <cellStyle name="Comma 5 9 11" xfId="14720"/>
    <cellStyle name="Comma 5 9 12" xfId="14721"/>
    <cellStyle name="Comma 5 9 13" xfId="14722"/>
    <cellStyle name="Comma 5 9 14" xfId="14723"/>
    <cellStyle name="Comma 5 9 15" xfId="14724"/>
    <cellStyle name="Comma 5 9 16" xfId="14725"/>
    <cellStyle name="Comma 5 9 17" xfId="14726"/>
    <cellStyle name="Comma 5 9 18" xfId="14727"/>
    <cellStyle name="Comma 5 9 19" xfId="14728"/>
    <cellStyle name="Comma 5 9 2" xfId="14729"/>
    <cellStyle name="Comma 5 9 2 10" xfId="14730"/>
    <cellStyle name="Comma 5 9 2 11" xfId="14731"/>
    <cellStyle name="Comma 5 9 2 12" xfId="14732"/>
    <cellStyle name="Comma 5 9 2 13" xfId="14733"/>
    <cellStyle name="Comma 5 9 2 14" xfId="14734"/>
    <cellStyle name="Comma 5 9 2 15" xfId="14735"/>
    <cellStyle name="Comma 5 9 2 16" xfId="14736"/>
    <cellStyle name="Comma 5 9 2 17" xfId="14737"/>
    <cellStyle name="Comma 5 9 2 18" xfId="14738"/>
    <cellStyle name="Comma 5 9 2 19" xfId="14739"/>
    <cellStyle name="Comma 5 9 2 2" xfId="14740"/>
    <cellStyle name="Comma 5 9 2 20" xfId="14741"/>
    <cellStyle name="Comma 5 9 2 21" xfId="14742"/>
    <cellStyle name="Comma 5 9 2 22" xfId="14743"/>
    <cellStyle name="Comma 5 9 2 23" xfId="14744"/>
    <cellStyle name="Comma 5 9 2 3" xfId="14745"/>
    <cellStyle name="Comma 5 9 2 4" xfId="14746"/>
    <cellStyle name="Comma 5 9 2 5" xfId="14747"/>
    <cellStyle name="Comma 5 9 2 6" xfId="14748"/>
    <cellStyle name="Comma 5 9 2 7" xfId="14749"/>
    <cellStyle name="Comma 5 9 2 8" xfId="14750"/>
    <cellStyle name="Comma 5 9 2 9" xfId="14751"/>
    <cellStyle name="Comma 5 9 20" xfId="14752"/>
    <cellStyle name="Comma 5 9 21" xfId="14753"/>
    <cellStyle name="Comma 5 9 22" xfId="14754"/>
    <cellStyle name="Comma 5 9 23" xfId="14755"/>
    <cellStyle name="Comma 5 9 24" xfId="14756"/>
    <cellStyle name="Comma 5 9 25" xfId="14757"/>
    <cellStyle name="Comma 5 9 3" xfId="14758"/>
    <cellStyle name="Comma 5 9 4" xfId="14759"/>
    <cellStyle name="Comma 5 9 5" xfId="14760"/>
    <cellStyle name="Comma 5 9 6" xfId="14761"/>
    <cellStyle name="Comma 5 9 7" xfId="14762"/>
    <cellStyle name="Comma 5 9 8" xfId="14763"/>
    <cellStyle name="Comma 5 9 9" xfId="14764"/>
    <cellStyle name="Comma 51 2" xfId="2930"/>
    <cellStyle name="Comma 51 2 2" xfId="2931"/>
    <cellStyle name="Comma 51 3" xfId="2932"/>
    <cellStyle name="Comma 51 3 2" xfId="2933"/>
    <cellStyle name="Comma 51 4" xfId="2934"/>
    <cellStyle name="Comma 51 4 2" xfId="2935"/>
    <cellStyle name="Comma 51 5" xfId="2936"/>
    <cellStyle name="Comma 51 5 2" xfId="2937"/>
    <cellStyle name="Comma 6" xfId="2938"/>
    <cellStyle name="Comma 6 10" xfId="14765"/>
    <cellStyle name="Comma 6 11" xfId="14766"/>
    <cellStyle name="Comma 6 12" xfId="14767"/>
    <cellStyle name="Comma 6 13" xfId="14768"/>
    <cellStyle name="Comma 6 14" xfId="14769"/>
    <cellStyle name="Comma 6 15" xfId="14770"/>
    <cellStyle name="Comma 6 16" xfId="14771"/>
    <cellStyle name="Comma 6 17" xfId="14772"/>
    <cellStyle name="Comma 6 18" xfId="14773"/>
    <cellStyle name="Comma 6 19" xfId="14774"/>
    <cellStyle name="Comma 6 2" xfId="2939"/>
    <cellStyle name="Comma 6 2 2" xfId="2940"/>
    <cellStyle name="Comma 6 2 2 2" xfId="14775"/>
    <cellStyle name="Comma 6 2 2 2 2" xfId="14776"/>
    <cellStyle name="Comma 6 2 2 3" xfId="14777"/>
    <cellStyle name="Comma 6 2 2 4" xfId="14778"/>
    <cellStyle name="Comma 6 2 2 5" xfId="14779"/>
    <cellStyle name="Comma 6 2 3" xfId="2941"/>
    <cellStyle name="Comma 6 2 3 2" xfId="14780"/>
    <cellStyle name="Comma 6 2 4" xfId="2942"/>
    <cellStyle name="Comma 6 20" xfId="14781"/>
    <cellStyle name="Comma 6 21" xfId="14782"/>
    <cellStyle name="Comma 6 22" xfId="14783"/>
    <cellStyle name="Comma 6 23" xfId="14784"/>
    <cellStyle name="Comma 6 3" xfId="2943"/>
    <cellStyle name="Comma 6 3 2" xfId="14785"/>
    <cellStyle name="Comma 6 4" xfId="2944"/>
    <cellStyle name="Comma 6 4 2" xfId="14786"/>
    <cellStyle name="Comma 6 5" xfId="2945"/>
    <cellStyle name="Comma 6 5 2" xfId="14787"/>
    <cellStyle name="Comma 6 6" xfId="14788"/>
    <cellStyle name="Comma 6 6 2" xfId="14789"/>
    <cellStyle name="Comma 6 7" xfId="14790"/>
    <cellStyle name="Comma 6 8" xfId="14791"/>
    <cellStyle name="Comma 6 9" xfId="14792"/>
    <cellStyle name="Comma 7" xfId="2946"/>
    <cellStyle name="Comma 7 10" xfId="14793"/>
    <cellStyle name="Comma 7 11" xfId="14794"/>
    <cellStyle name="Comma 7 12" xfId="14795"/>
    <cellStyle name="Comma 7 13" xfId="14796"/>
    <cellStyle name="Comma 7 14" xfId="14797"/>
    <cellStyle name="Comma 7 15" xfId="14798"/>
    <cellStyle name="Comma 7 16" xfId="14799"/>
    <cellStyle name="Comma 7 17" xfId="14800"/>
    <cellStyle name="Comma 7 18" xfId="14801"/>
    <cellStyle name="Comma 7 19" xfId="14802"/>
    <cellStyle name="Comma 7 2" xfId="2947"/>
    <cellStyle name="Comma 7 2 2" xfId="14803"/>
    <cellStyle name="Comma 7 2 3" xfId="14804"/>
    <cellStyle name="Comma 7 20" xfId="14805"/>
    <cellStyle name="Comma 7 21" xfId="14806"/>
    <cellStyle name="Comma 7 22" xfId="14807"/>
    <cellStyle name="Comma 7 23" xfId="14808"/>
    <cellStyle name="Comma 7 24" xfId="14809"/>
    <cellStyle name="Comma 7 25" xfId="14810"/>
    <cellStyle name="Comma 7 26" xfId="14811"/>
    <cellStyle name="Comma 7 27" xfId="14812"/>
    <cellStyle name="Comma 7 28" xfId="14813"/>
    <cellStyle name="Comma 7 29" xfId="14814"/>
    <cellStyle name="Comma 7 3" xfId="2948"/>
    <cellStyle name="Comma 7 3 2" xfId="14815"/>
    <cellStyle name="Comma 7 30" xfId="14816"/>
    <cellStyle name="Comma 7 31" xfId="14817"/>
    <cellStyle name="Comma 7 32" xfId="14818"/>
    <cellStyle name="Comma 7 33" xfId="14819"/>
    <cellStyle name="Comma 7 4" xfId="14820"/>
    <cellStyle name="Comma 7 5" xfId="14821"/>
    <cellStyle name="Comma 7 6" xfId="14822"/>
    <cellStyle name="Comma 7 7" xfId="14823"/>
    <cellStyle name="Comma 7 8" xfId="14824"/>
    <cellStyle name="Comma 7 9" xfId="14825"/>
    <cellStyle name="Comma 72" xfId="14826"/>
    <cellStyle name="Comma 79" xfId="14827"/>
    <cellStyle name="Comma 8" xfId="2949"/>
    <cellStyle name="Comma 8 10" xfId="14828"/>
    <cellStyle name="Comma 8 11" xfId="14829"/>
    <cellStyle name="Comma 8 12" xfId="14830"/>
    <cellStyle name="Comma 8 13" xfId="14831"/>
    <cellStyle name="Comma 8 14" xfId="14832"/>
    <cellStyle name="Comma 8 15" xfId="14833"/>
    <cellStyle name="Comma 8 16" xfId="14834"/>
    <cellStyle name="Comma 8 17" xfId="14835"/>
    <cellStyle name="Comma 8 18" xfId="14836"/>
    <cellStyle name="Comma 8 19" xfId="14837"/>
    <cellStyle name="Comma 8 2" xfId="14838"/>
    <cellStyle name="Comma 8 2 2" xfId="14839"/>
    <cellStyle name="Comma 8 2 3" xfId="14840"/>
    <cellStyle name="Comma 8 2 4" xfId="14841"/>
    <cellStyle name="Comma 8 20" xfId="14842"/>
    <cellStyle name="Comma 8 21" xfId="14843"/>
    <cellStyle name="Comma 8 22" xfId="14844"/>
    <cellStyle name="Comma 8 23" xfId="14845"/>
    <cellStyle name="Comma 8 24" xfId="14846"/>
    <cellStyle name="Comma 8 25" xfId="14847"/>
    <cellStyle name="Comma 8 26" xfId="14848"/>
    <cellStyle name="Comma 8 27" xfId="14849"/>
    <cellStyle name="Comma 8 28" xfId="14850"/>
    <cellStyle name="Comma 8 3" xfId="14851"/>
    <cellStyle name="Comma 8 3 2" xfId="14852"/>
    <cellStyle name="Comma 8 3 3" xfId="14853"/>
    <cellStyle name="Comma 8 3 4" xfId="14854"/>
    <cellStyle name="Comma 8 4" xfId="14855"/>
    <cellStyle name="Comma 8 4 2" xfId="14856"/>
    <cellStyle name="Comma 8 4 3" xfId="14857"/>
    <cellStyle name="Comma 8 4 4" xfId="14858"/>
    <cellStyle name="Comma 8 5" xfId="14859"/>
    <cellStyle name="Comma 8 5 2" xfId="14860"/>
    <cellStyle name="Comma 8 5 3" xfId="14861"/>
    <cellStyle name="Comma 8 5 4" xfId="14862"/>
    <cellStyle name="Comma 8 6" xfId="14863"/>
    <cellStyle name="Comma 8 6 2" xfId="14864"/>
    <cellStyle name="Comma 8 6 3" xfId="14865"/>
    <cellStyle name="Comma 8 6 4" xfId="14866"/>
    <cellStyle name="Comma 8 7" xfId="14867"/>
    <cellStyle name="Comma 8 7 2" xfId="14868"/>
    <cellStyle name="Comma 8 7 3" xfId="14869"/>
    <cellStyle name="Comma 8 7 4" xfId="14870"/>
    <cellStyle name="Comma 8 8" xfId="14871"/>
    <cellStyle name="Comma 8 9" xfId="14872"/>
    <cellStyle name="Comma 81" xfId="14873"/>
    <cellStyle name="Comma 83" xfId="14874"/>
    <cellStyle name="Comma 88" xfId="14875"/>
    <cellStyle name="Comma 88 2" xfId="14876"/>
    <cellStyle name="Comma 88 2 2" xfId="14877"/>
    <cellStyle name="Comma 88 2 2 2" xfId="14878"/>
    <cellStyle name="Comma 88 2 3" xfId="14879"/>
    <cellStyle name="Comma 88 2 4" xfId="14880"/>
    <cellStyle name="Comma 88 3" xfId="14881"/>
    <cellStyle name="Comma 88 3 2" xfId="14882"/>
    <cellStyle name="Comma 88 3 2 2" xfId="14883"/>
    <cellStyle name="Comma 88 3 3" xfId="14884"/>
    <cellStyle name="Comma 88 3 4" xfId="14885"/>
    <cellStyle name="Comma 88 4" xfId="14886"/>
    <cellStyle name="Comma 88 4 2" xfId="14887"/>
    <cellStyle name="Comma 88 4 2 2" xfId="14888"/>
    <cellStyle name="Comma 88 4 3" xfId="14889"/>
    <cellStyle name="Comma 88 4 4" xfId="14890"/>
    <cellStyle name="Comma 88 5" xfId="14891"/>
    <cellStyle name="Comma 88 5 2" xfId="14892"/>
    <cellStyle name="Comma 88 6" xfId="14893"/>
    <cellStyle name="Comma 88 7" xfId="14894"/>
    <cellStyle name="Comma 89" xfId="14895"/>
    <cellStyle name="Comma 89 2" xfId="14896"/>
    <cellStyle name="Comma 89 2 2" xfId="14897"/>
    <cellStyle name="Comma 89 3" xfId="14898"/>
    <cellStyle name="Comma 89 4" xfId="14899"/>
    <cellStyle name="Comma 9" xfId="2950"/>
    <cellStyle name="Comma 90" xfId="14900"/>
    <cellStyle name="Comma 90 2" xfId="14901"/>
    <cellStyle name="Comma 90 2 2" xfId="14902"/>
    <cellStyle name="Comma 90 2 2 2" xfId="14903"/>
    <cellStyle name="Comma 90 2 3" xfId="14904"/>
    <cellStyle name="Comma 90 2 4" xfId="14905"/>
    <cellStyle name="Comma 90 3" xfId="14906"/>
    <cellStyle name="Comma 90 3 2" xfId="14907"/>
    <cellStyle name="Comma 90 3 2 2" xfId="14908"/>
    <cellStyle name="Comma 90 3 3" xfId="14909"/>
    <cellStyle name="Comma 90 3 4" xfId="14910"/>
    <cellStyle name="Comma 90 4" xfId="14911"/>
    <cellStyle name="Comma 90 4 2" xfId="14912"/>
    <cellStyle name="Comma 90 4 2 2" xfId="14913"/>
    <cellStyle name="Comma 90 4 3" xfId="14914"/>
    <cellStyle name="Comma 90 4 4" xfId="14915"/>
    <cellStyle name="Comma 90 5" xfId="14916"/>
    <cellStyle name="Comma 90 5 2" xfId="14917"/>
    <cellStyle name="Comma 90 6" xfId="14918"/>
    <cellStyle name="Comma 90 7" xfId="14919"/>
    <cellStyle name="Comma 91" xfId="14920"/>
    <cellStyle name="Comma 91 2" xfId="14921"/>
    <cellStyle name="Comma 91 2 2" xfId="14922"/>
    <cellStyle name="Comma 91 2 2 2" xfId="14923"/>
    <cellStyle name="Comma 91 2 3" xfId="14924"/>
    <cellStyle name="Comma 91 2 4" xfId="14925"/>
    <cellStyle name="Comma 91 3" xfId="14926"/>
    <cellStyle name="Comma 91 3 2" xfId="14927"/>
    <cellStyle name="Comma 91 3 2 2" xfId="14928"/>
    <cellStyle name="Comma 91 3 3" xfId="14929"/>
    <cellStyle name="Comma 91 3 4" xfId="14930"/>
    <cellStyle name="Comma 91 4" xfId="14931"/>
    <cellStyle name="Comma 91 4 2" xfId="14932"/>
    <cellStyle name="Comma 91 4 2 2" xfId="14933"/>
    <cellStyle name="Comma 91 4 3" xfId="14934"/>
    <cellStyle name="Comma 91 4 4" xfId="14935"/>
    <cellStyle name="Comma 91 5" xfId="14936"/>
    <cellStyle name="Comma 91 5 2" xfId="14937"/>
    <cellStyle name="Comma 91 6" xfId="14938"/>
    <cellStyle name="Comma 91 7" xfId="14939"/>
    <cellStyle name="Comma 92" xfId="14940"/>
    <cellStyle name="Comma 92 2" xfId="14941"/>
    <cellStyle name="Comma 92 2 2" xfId="14942"/>
    <cellStyle name="Comma 92 2 2 2" xfId="14943"/>
    <cellStyle name="Comma 92 2 3" xfId="14944"/>
    <cellStyle name="Comma 92 2 4" xfId="14945"/>
    <cellStyle name="Comma 92 3" xfId="14946"/>
    <cellStyle name="Comma 92 3 2" xfId="14947"/>
    <cellStyle name="Comma 92 3 2 2" xfId="14948"/>
    <cellStyle name="Comma 92 3 3" xfId="14949"/>
    <cellStyle name="Comma 92 3 4" xfId="14950"/>
    <cellStyle name="Comma 92 4" xfId="14951"/>
    <cellStyle name="Comma 92 4 2" xfId="14952"/>
    <cellStyle name="Comma 92 4 2 2" xfId="14953"/>
    <cellStyle name="Comma 92 4 3" xfId="14954"/>
    <cellStyle name="Comma 92 4 4" xfId="14955"/>
    <cellStyle name="Comma 92 5" xfId="14956"/>
    <cellStyle name="Comma 92 5 2" xfId="14957"/>
    <cellStyle name="Comma 92 6" xfId="14958"/>
    <cellStyle name="Comma 92 7" xfId="14959"/>
    <cellStyle name="Comma 94" xfId="14960"/>
    <cellStyle name="Comma 98" xfId="14961"/>
    <cellStyle name="Comma0" xfId="2951"/>
    <cellStyle name="Comment" xfId="2952"/>
    <cellStyle name="Commentaire" xfId="2953"/>
    <cellStyle name="Commentaire 2" xfId="2954"/>
    <cellStyle name="Commentaire 2 2" xfId="2955"/>
    <cellStyle name="Commentaire 2 2 2" xfId="2956"/>
    <cellStyle name="Commentaire 2 2 2 2" xfId="2957"/>
    <cellStyle name="Commentaire 2 2 2 2 2" xfId="14962"/>
    <cellStyle name="Commentaire 2 2 2 3" xfId="14963"/>
    <cellStyle name="Commentaire 2 2 3" xfId="2958"/>
    <cellStyle name="Commentaire 2 2 3 2" xfId="14964"/>
    <cellStyle name="Commentaire 2 2 4" xfId="14965"/>
    <cellStyle name="Commentaire 2 3" xfId="2959"/>
    <cellStyle name="Commentaire 2 3 2" xfId="2960"/>
    <cellStyle name="Commentaire 2 3 2 2" xfId="2961"/>
    <cellStyle name="Commentaire 2 3 2 2 2" xfId="14966"/>
    <cellStyle name="Commentaire 2 3 2 3" xfId="14967"/>
    <cellStyle name="Commentaire 2 3 3" xfId="2962"/>
    <cellStyle name="Commentaire 2 3 3 2" xfId="14968"/>
    <cellStyle name="Commentaire 2 3 4" xfId="14969"/>
    <cellStyle name="Commentaire 2 4" xfId="2963"/>
    <cellStyle name="Commentaire 2 4 2" xfId="2964"/>
    <cellStyle name="Commentaire 2 4 2 2" xfId="14970"/>
    <cellStyle name="Commentaire 2 4 3" xfId="14971"/>
    <cellStyle name="Commentaire 2 5" xfId="2965"/>
    <cellStyle name="Commentaire 2 5 2" xfId="14972"/>
    <cellStyle name="Commentaire 2 6" xfId="14973"/>
    <cellStyle name="Commentaire 2 7" xfId="14974"/>
    <cellStyle name="Commentaire 3" xfId="2966"/>
    <cellStyle name="Commentaire 3 2" xfId="2967"/>
    <cellStyle name="Commentaire 3 2 2" xfId="2968"/>
    <cellStyle name="Commentaire 3 2 2 2" xfId="14975"/>
    <cellStyle name="Commentaire 3 2 3" xfId="14976"/>
    <cellStyle name="Commentaire 3 3" xfId="2969"/>
    <cellStyle name="Commentaire 3 3 2" xfId="14977"/>
    <cellStyle name="Commentaire 3 4" xfId="14978"/>
    <cellStyle name="Commentaire 3 5" xfId="14979"/>
    <cellStyle name="Commentaire 4" xfId="2970"/>
    <cellStyle name="Commentaire 4 2" xfId="2971"/>
    <cellStyle name="Commentaire 4 2 2" xfId="2972"/>
    <cellStyle name="Commentaire 4 2 2 2" xfId="14980"/>
    <cellStyle name="Commentaire 4 2 3" xfId="14981"/>
    <cellStyle name="Commentaire 4 3" xfId="2973"/>
    <cellStyle name="Commentaire 4 3 2" xfId="14982"/>
    <cellStyle name="Commentaire 4 4" xfId="14983"/>
    <cellStyle name="Commentaire 4 5" xfId="14984"/>
    <cellStyle name="Commentaire 5" xfId="2974"/>
    <cellStyle name="Commentaire 5 2" xfId="2975"/>
    <cellStyle name="Commentaire 5 2 2" xfId="14985"/>
    <cellStyle name="Commentaire 5 3" xfId="14986"/>
    <cellStyle name="Commentaire 6" xfId="2976"/>
    <cellStyle name="Commentaire 6 2" xfId="14987"/>
    <cellStyle name="Commentaire 7" xfId="14988"/>
    <cellStyle name="Commentaire 8" xfId="14989"/>
    <cellStyle name="Commercial" xfId="2977"/>
    <cellStyle name="Copied" xfId="2978"/>
    <cellStyle name="Currency [0] 2" xfId="2979"/>
    <cellStyle name="Currency [0] 3" xfId="2980"/>
    <cellStyle name="Currency 2" xfId="2981"/>
    <cellStyle name="Currency 2 2" xfId="14990"/>
    <cellStyle name="Currency 2 2 2" xfId="14991"/>
    <cellStyle name="Currency 2 3" xfId="14992"/>
    <cellStyle name="Currency 2 4" xfId="14993"/>
    <cellStyle name="Currency 2 5" xfId="14994"/>
    <cellStyle name="Currency 3" xfId="2982"/>
    <cellStyle name="Currency 4" xfId="2983"/>
    <cellStyle name="Currency 5" xfId="2984"/>
    <cellStyle name="Currency 6" xfId="2985"/>
    <cellStyle name="Currency0" xfId="2986"/>
    <cellStyle name="custom dictionary" xfId="14995"/>
    <cellStyle name="custom dictionary 2" xfId="14996"/>
    <cellStyle name="custom dictionary 3" xfId="14997"/>
    <cellStyle name="custom dictionary 4" xfId="14998"/>
    <cellStyle name="D" xfId="14999"/>
    <cellStyle name="D_2002 BUDGET RESUB TO LINEPAE 2" xfId="15000"/>
    <cellStyle name="D_2002 JULY PERFORMANCE" xfId="15001"/>
    <cellStyle name="D_2002_Opex2_challenge 1" xfId="15002"/>
    <cellStyle name="d_APRIL2002_WELL ENG. PERFORM" xfId="15003"/>
    <cellStyle name="d_aug-2nd Final" xfId="15004"/>
    <cellStyle name="D_Book1" xfId="15005"/>
    <cellStyle name="d_Book2" xfId="15006"/>
    <cellStyle name="d_Book2 2" xfId="15007"/>
    <cellStyle name="d_Book2 3" xfId="15008"/>
    <cellStyle name="d_Book2 4" xfId="15009"/>
    <cellStyle name="D_BUDGET AS AT AUGUST 2002 PAE" xfId="15010"/>
    <cellStyle name="d_CAPEX-REVIEW 2001" xfId="15011"/>
    <cellStyle name="d_CFW_July 2002_GPE Detail report" xfId="15012"/>
    <cellStyle name="d_dwe_jun_teams" xfId="15013"/>
    <cellStyle name="d_dwe_mar_teams" xfId="15014"/>
    <cellStyle name="d_dwemaybook1" xfId="15015"/>
    <cellStyle name="D_interim" xfId="15016"/>
    <cellStyle name="D_interim 2" xfId="15017"/>
    <cellStyle name="D_interim 3" xfId="15018"/>
    <cellStyle name="D_interim 4" xfId="15019"/>
    <cellStyle name="d_jan-2001F" xfId="15020"/>
    <cellStyle name="d_jan-2001F 2" xfId="15021"/>
    <cellStyle name="d_jan-2001F 3" xfId="15022"/>
    <cellStyle name="d_jan-2001F 4" xfId="15023"/>
    <cellStyle name="D_NOV FIRST FINAL" xfId="15024"/>
    <cellStyle name="d_q3-perf" xfId="15025"/>
    <cellStyle name="d_SECOND-FINAL 09-07PAE" xfId="15026"/>
    <cellStyle name="d_SECOND-FINAL 09-07PAE 2" xfId="15027"/>
    <cellStyle name="d_SECOND-FINAL 09-07PAE 3" xfId="15028"/>
    <cellStyle name="d_SECOND-FINAL 09-07PAE 4" xfId="15029"/>
    <cellStyle name="D_SEPTEMBER 2002 BSU PERF REPORT-UNIT OPEX" xfId="15030"/>
    <cellStyle name="Data" xfId="2987"/>
    <cellStyle name="Date" xfId="2988"/>
    <cellStyle name="DateTime" xfId="2989"/>
    <cellStyle name="DateTime 2" xfId="15031"/>
    <cellStyle name="DateTime 3" xfId="15032"/>
    <cellStyle name="Default" xfId="2990"/>
    <cellStyle name="Default 2" xfId="2991"/>
    <cellStyle name="Default 3" xfId="2992"/>
    <cellStyle name="Default 4" xfId="15033"/>
    <cellStyle name="Description" xfId="2993"/>
    <cellStyle name="Descriptions" xfId="2994"/>
    <cellStyle name="Dezimal [0]_1" xfId="15034"/>
    <cellStyle name="Dezimal_1" xfId="15035"/>
    <cellStyle name="Dollars" xfId="2995"/>
    <cellStyle name="Dollars 2" xfId="2996"/>
    <cellStyle name="Dollars 3" xfId="2997"/>
    <cellStyle name="Dollars 4" xfId="15036"/>
    <cellStyle name="Dollars(0)" xfId="2998"/>
    <cellStyle name="Dollars(0) 2" xfId="2999"/>
    <cellStyle name="Dollars(0) 3" xfId="3000"/>
    <cellStyle name="Dollars(0) 4" xfId="15037"/>
    <cellStyle name="Dollars_Awoba Estimate_Post ESAR_ PM Correct_ Details2_ 10_07_08" xfId="3001"/>
    <cellStyle name="e" xfId="3002"/>
    <cellStyle name="e 2" xfId="3003"/>
    <cellStyle name="e 2 2" xfId="3004"/>
    <cellStyle name="e 2 2 2" xfId="3005"/>
    <cellStyle name="e 2 2 2 2" xfId="15038"/>
    <cellStyle name="e 2 2 3" xfId="15039"/>
    <cellStyle name="e 2 2 4" xfId="15040"/>
    <cellStyle name="e 2 3" xfId="3006"/>
    <cellStyle name="e 2 3 2" xfId="15041"/>
    <cellStyle name="e 2 4" xfId="15042"/>
    <cellStyle name="e 2 5" xfId="15043"/>
    <cellStyle name="e 3" xfId="3007"/>
    <cellStyle name="e 3 2" xfId="3008"/>
    <cellStyle name="e 3 2 2" xfId="3009"/>
    <cellStyle name="e 3 2 2 2" xfId="15044"/>
    <cellStyle name="e 3 2 3" xfId="15045"/>
    <cellStyle name="e 3 2 4" xfId="15046"/>
    <cellStyle name="e 3 3" xfId="3010"/>
    <cellStyle name="e 3 3 2" xfId="15047"/>
    <cellStyle name="e 3 4" xfId="15048"/>
    <cellStyle name="e 3 5" xfId="15049"/>
    <cellStyle name="e 4" xfId="3011"/>
    <cellStyle name="e 4 2" xfId="3012"/>
    <cellStyle name="e 4 2 2" xfId="15050"/>
    <cellStyle name="e 4 3" xfId="15051"/>
    <cellStyle name="e 4 4" xfId="15052"/>
    <cellStyle name="e 5" xfId="3013"/>
    <cellStyle name="e 5 2" xfId="15053"/>
    <cellStyle name="e 6" xfId="15054"/>
    <cellStyle name="e 7" xfId="15055"/>
    <cellStyle name="e 8" xfId="15056"/>
    <cellStyle name="E_2002 JULY PERFORMANCE" xfId="15057"/>
    <cellStyle name="E_2002 JULY PERFORMANCE 2" xfId="15058"/>
    <cellStyle name="E_2002 JULY PERFORMANCE 3" xfId="15059"/>
    <cellStyle name="E_2002 JULY PERFORMANCE 4" xfId="15060"/>
    <cellStyle name="e_2005 EA BUDGET FOR DEVCOM SUBMISSION" xfId="15061"/>
    <cellStyle name="E_accrual report" xfId="15062"/>
    <cellStyle name="E_accrual report 2" xfId="15063"/>
    <cellStyle name="E_accrual report 3" xfId="15064"/>
    <cellStyle name="E_accrual report 4" xfId="15065"/>
    <cellStyle name="e_BP 2004 submission-CAPEX_1" xfId="3014"/>
    <cellStyle name="e_BP 2004 submission-CAPEX_1 2" xfId="3015"/>
    <cellStyle name="e_BP 2004 submission-CAPEX_1 2 2" xfId="3016"/>
    <cellStyle name="e_BP 2004 submission-CAPEX_1 2 2 2" xfId="3017"/>
    <cellStyle name="e_BP 2004 submission-CAPEX_1 2 2 2 2" xfId="15066"/>
    <cellStyle name="e_BP 2004 submission-CAPEX_1 2 2 3" xfId="15067"/>
    <cellStyle name="e_BP 2004 submission-CAPEX_1 2 2 4" xfId="15068"/>
    <cellStyle name="e_BP 2004 submission-CAPEX_1 2 3" xfId="3018"/>
    <cellStyle name="e_BP 2004 submission-CAPEX_1 2 3 2" xfId="15069"/>
    <cellStyle name="e_BP 2004 submission-CAPEX_1 2 4" xfId="15070"/>
    <cellStyle name="e_BP 2004 submission-CAPEX_1 2 5" xfId="15071"/>
    <cellStyle name="e_BP 2004 submission-CAPEX_1 3" xfId="3019"/>
    <cellStyle name="e_BP 2004 submission-CAPEX_1 3 2" xfId="3020"/>
    <cellStyle name="e_BP 2004 submission-CAPEX_1 3 2 2" xfId="3021"/>
    <cellStyle name="e_BP 2004 submission-CAPEX_1 3 2 2 2" xfId="15072"/>
    <cellStyle name="e_BP 2004 submission-CAPEX_1 3 2 3" xfId="15073"/>
    <cellStyle name="e_BP 2004 submission-CAPEX_1 3 2 4" xfId="15074"/>
    <cellStyle name="e_BP 2004 submission-CAPEX_1 3 3" xfId="3022"/>
    <cellStyle name="e_BP 2004 submission-CAPEX_1 3 3 2" xfId="15075"/>
    <cellStyle name="e_BP 2004 submission-CAPEX_1 3 4" xfId="15076"/>
    <cellStyle name="e_BP 2004 submission-CAPEX_1 3 5" xfId="15077"/>
    <cellStyle name="e_BP 2004 submission-CAPEX_1 4" xfId="3023"/>
    <cellStyle name="e_BP 2004 submission-CAPEX_1 4 2" xfId="3024"/>
    <cellStyle name="e_BP 2004 submission-CAPEX_1 4 2 2" xfId="15078"/>
    <cellStyle name="e_BP 2004 submission-CAPEX_1 4 3" xfId="15079"/>
    <cellStyle name="e_BP 2004 submission-CAPEX_1 4 4" xfId="15080"/>
    <cellStyle name="e_BP 2004 submission-CAPEX_1 5" xfId="3025"/>
    <cellStyle name="e_BP 2004 submission-CAPEX_1 5 2" xfId="15081"/>
    <cellStyle name="e_BP 2004 submission-CAPEX_1 6" xfId="15082"/>
    <cellStyle name="e_BP 2004 submission-CAPEX_1 7" xfId="15083"/>
    <cellStyle name="e_BP 2004 submission-CAPEX_1 8" xfId="15084"/>
    <cellStyle name="E_BUDGET AS AT AUGUST 2002 PAE" xfId="15085"/>
    <cellStyle name="E_DEC FINAL 2" xfId="15086"/>
    <cellStyle name="E_DEC FINAL 2 2" xfId="15087"/>
    <cellStyle name="E_DEC FINAL 2 3" xfId="15088"/>
    <cellStyle name="E_DEC FINAL 2 4" xfId="15089"/>
    <cellStyle name="E_FEB-2001pae" xfId="15090"/>
    <cellStyle name="E_FEB-2001pae 2" xfId="15091"/>
    <cellStyle name="E_FEB-2001pae 3" xfId="15092"/>
    <cellStyle name="E_FEB-2001pae 4" xfId="15093"/>
    <cellStyle name="E_interim" xfId="15094"/>
    <cellStyle name="E_interim 2" xfId="15095"/>
    <cellStyle name="E_interim 3" xfId="15096"/>
    <cellStyle name="E_interim 4" xfId="15097"/>
    <cellStyle name="E_jan-2001F" xfId="15098"/>
    <cellStyle name="E_jan-2001F 2" xfId="15099"/>
    <cellStyle name="E_jan-2001F 3" xfId="15100"/>
    <cellStyle name="E_jan-2001F 4" xfId="15101"/>
    <cellStyle name="E_NOV PAE FINAL" xfId="15102"/>
    <cellStyle name="E_NOV PAE FINAL 2" xfId="15103"/>
    <cellStyle name="E_NOV PAE FINAL 3" xfId="15104"/>
    <cellStyle name="E_NOV PAE FINAL 4" xfId="15105"/>
    <cellStyle name="Entered" xfId="3026"/>
    <cellStyle name="Entrée" xfId="3027"/>
    <cellStyle name="Entrée 2" xfId="3028"/>
    <cellStyle name="Entrée 2 2" xfId="3029"/>
    <cellStyle name="Entrée 2 2 2" xfId="3030"/>
    <cellStyle name="Entrée 2 2 2 2" xfId="3031"/>
    <cellStyle name="Entrée 2 2 2 2 2" xfId="15106"/>
    <cellStyle name="Entrée 2 2 2 3" xfId="15107"/>
    <cellStyle name="Entrée 2 2 3" xfId="3032"/>
    <cellStyle name="Entrée 2 2 3 2" xfId="15108"/>
    <cellStyle name="Entrée 2 2 4" xfId="15109"/>
    <cellStyle name="Entrée 2 3" xfId="3033"/>
    <cellStyle name="Entrée 2 3 2" xfId="3034"/>
    <cellStyle name="Entrée 2 3 2 2" xfId="3035"/>
    <cellStyle name="Entrée 2 3 2 2 2" xfId="15110"/>
    <cellStyle name="Entrée 2 3 2 3" xfId="15111"/>
    <cellStyle name="Entrée 2 3 3" xfId="3036"/>
    <cellStyle name="Entrée 2 3 3 2" xfId="15112"/>
    <cellStyle name="Entrée 2 3 4" xfId="15113"/>
    <cellStyle name="Entrée 2 4" xfId="3037"/>
    <cellStyle name="Entrée 2 4 2" xfId="3038"/>
    <cellStyle name="Entrée 2 4 2 2" xfId="15114"/>
    <cellStyle name="Entrée 2 4 3" xfId="15115"/>
    <cellStyle name="Entrée 2 5" xfId="3039"/>
    <cellStyle name="Entrée 2 5 2" xfId="15116"/>
    <cellStyle name="Entrée 2 6" xfId="15117"/>
    <cellStyle name="Entrée 3" xfId="3040"/>
    <cellStyle name="Entrée 3 2" xfId="3041"/>
    <cellStyle name="Entrée 3 2 2" xfId="3042"/>
    <cellStyle name="Entrée 3 2 2 2" xfId="15118"/>
    <cellStyle name="Entrée 3 2 3" xfId="15119"/>
    <cellStyle name="Entrée 3 3" xfId="3043"/>
    <cellStyle name="Entrée 3 3 2" xfId="15120"/>
    <cellStyle name="Entrée 3 4" xfId="15121"/>
    <cellStyle name="Entrée 4" xfId="3044"/>
    <cellStyle name="Entrée 4 2" xfId="3045"/>
    <cellStyle name="Entrée 4 2 2" xfId="3046"/>
    <cellStyle name="Entrée 4 2 2 2" xfId="15122"/>
    <cellStyle name="Entrée 4 2 3" xfId="15123"/>
    <cellStyle name="Entrée 4 3" xfId="3047"/>
    <cellStyle name="Entrée 4 3 2" xfId="15124"/>
    <cellStyle name="Entrée 4 4" xfId="15125"/>
    <cellStyle name="Entrée 5" xfId="3048"/>
    <cellStyle name="Entrée 5 2" xfId="3049"/>
    <cellStyle name="Entrée 5 2 2" xfId="15126"/>
    <cellStyle name="Entrée 5 3" xfId="15127"/>
    <cellStyle name="Entrée 6" xfId="3050"/>
    <cellStyle name="Entrée 6 2" xfId="15128"/>
    <cellStyle name="Entrée 7" xfId="15129"/>
    <cellStyle name="Entrée 8" xfId="15130"/>
    <cellStyle name="Euro" xfId="3051"/>
    <cellStyle name="Euro 2" xfId="3052"/>
    <cellStyle name="Euro 2 2" xfId="15131"/>
    <cellStyle name="Euro 3" xfId="3053"/>
    <cellStyle name="Euro 3 2" xfId="15132"/>
    <cellStyle name="Euro 4" xfId="15133"/>
    <cellStyle name="Expense Database" xfId="15134"/>
    <cellStyle name="Expense Database 2" xfId="15135"/>
    <cellStyle name="Expense Database 3" xfId="15136"/>
    <cellStyle name="Expense Database 4" xfId="15137"/>
    <cellStyle name="Explanatory Text 10" xfId="3054"/>
    <cellStyle name="Explanatory Text 10 2" xfId="3055"/>
    <cellStyle name="Explanatory Text 10 3" xfId="3056"/>
    <cellStyle name="Explanatory Text 11" xfId="3057"/>
    <cellStyle name="Explanatory Text 11 2" xfId="3058"/>
    <cellStyle name="Explanatory Text 11 3" xfId="3059"/>
    <cellStyle name="Explanatory Text 12" xfId="3060"/>
    <cellStyle name="Explanatory Text 12 2" xfId="3061"/>
    <cellStyle name="Explanatory Text 12 3" xfId="3062"/>
    <cellStyle name="Explanatory Text 13" xfId="3063"/>
    <cellStyle name="Explanatory Text 13 2" xfId="3064"/>
    <cellStyle name="Explanatory Text 13 3" xfId="3065"/>
    <cellStyle name="Explanatory Text 14" xfId="3066"/>
    <cellStyle name="Explanatory Text 14 2" xfId="3067"/>
    <cellStyle name="Explanatory Text 14 3" xfId="3068"/>
    <cellStyle name="Explanatory Text 15" xfId="3069"/>
    <cellStyle name="Explanatory Text 15 2" xfId="3070"/>
    <cellStyle name="Explanatory Text 15 3" xfId="3071"/>
    <cellStyle name="Explanatory Text 16" xfId="3072"/>
    <cellStyle name="Explanatory Text 16 2" xfId="3073"/>
    <cellStyle name="Explanatory Text 16 3" xfId="3074"/>
    <cellStyle name="Explanatory Text 17" xfId="3075"/>
    <cellStyle name="Explanatory Text 17 2" xfId="3076"/>
    <cellStyle name="Explanatory Text 17 3" xfId="3077"/>
    <cellStyle name="Explanatory Text 18" xfId="3078"/>
    <cellStyle name="Explanatory Text 19" xfId="3079"/>
    <cellStyle name="Explanatory Text 2" xfId="3080"/>
    <cellStyle name="Explanatory Text 2 10" xfId="3081"/>
    <cellStyle name="Explanatory Text 2 10 2" xfId="15138"/>
    <cellStyle name="Explanatory Text 2 11" xfId="3082"/>
    <cellStyle name="Explanatory Text 2 11 2" xfId="15139"/>
    <cellStyle name="Explanatory Text 2 12" xfId="3083"/>
    <cellStyle name="Explanatory Text 2 12 2" xfId="15140"/>
    <cellStyle name="Explanatory Text 2 13" xfId="3084"/>
    <cellStyle name="Explanatory Text 2 13 2" xfId="15141"/>
    <cellStyle name="Explanatory Text 2 14" xfId="3085"/>
    <cellStyle name="Explanatory Text 2 14 2" xfId="15142"/>
    <cellStyle name="Explanatory Text 2 15" xfId="3086"/>
    <cellStyle name="Explanatory Text 2 15 2" xfId="15143"/>
    <cellStyle name="Explanatory Text 2 16" xfId="3087"/>
    <cellStyle name="Explanatory Text 2 16 2" xfId="15144"/>
    <cellStyle name="Explanatory Text 2 17" xfId="3088"/>
    <cellStyle name="Explanatory Text 2 17 2" xfId="15145"/>
    <cellStyle name="Explanatory Text 2 18" xfId="3089"/>
    <cellStyle name="Explanatory Text 2 18 2" xfId="15146"/>
    <cellStyle name="Explanatory Text 2 19" xfId="15147"/>
    <cellStyle name="Explanatory Text 2 2" xfId="3090"/>
    <cellStyle name="Explanatory Text 2 2 10" xfId="15148"/>
    <cellStyle name="Explanatory Text 2 2 11" xfId="15149"/>
    <cellStyle name="Explanatory Text 2 2 12" xfId="15150"/>
    <cellStyle name="Explanatory Text 2 2 13" xfId="15151"/>
    <cellStyle name="Explanatory Text 2 2 14" xfId="15152"/>
    <cellStyle name="Explanatory Text 2 2 15" xfId="15153"/>
    <cellStyle name="Explanatory Text 2 2 2" xfId="15154"/>
    <cellStyle name="Explanatory Text 2 2 2 10" xfId="15155"/>
    <cellStyle name="Explanatory Text 2 2 2 11" xfId="15156"/>
    <cellStyle name="Explanatory Text 2 2 2 12" xfId="15157"/>
    <cellStyle name="Explanatory Text 2 2 2 13" xfId="15158"/>
    <cellStyle name="Explanatory Text 2 2 2 14" xfId="15159"/>
    <cellStyle name="Explanatory Text 2 2 2 15" xfId="15160"/>
    <cellStyle name="Explanatory Text 2 2 2 2" xfId="15161"/>
    <cellStyle name="Explanatory Text 2 2 2 2 2" xfId="15162"/>
    <cellStyle name="Explanatory Text 2 2 2 3" xfId="15163"/>
    <cellStyle name="Explanatory Text 2 2 2 4" xfId="15164"/>
    <cellStyle name="Explanatory Text 2 2 2 5" xfId="15165"/>
    <cellStyle name="Explanatory Text 2 2 2 6" xfId="15166"/>
    <cellStyle name="Explanatory Text 2 2 2 7" xfId="15167"/>
    <cellStyle name="Explanatory Text 2 2 2 8" xfId="15168"/>
    <cellStyle name="Explanatory Text 2 2 2 9" xfId="15169"/>
    <cellStyle name="Explanatory Text 2 2 3" xfId="15170"/>
    <cellStyle name="Explanatory Text 2 2 4" xfId="15171"/>
    <cellStyle name="Explanatory Text 2 2 5" xfId="15172"/>
    <cellStyle name="Explanatory Text 2 2 6" xfId="15173"/>
    <cellStyle name="Explanatory Text 2 2 7" xfId="15174"/>
    <cellStyle name="Explanatory Text 2 2 8" xfId="15175"/>
    <cellStyle name="Explanatory Text 2 2 9" xfId="15176"/>
    <cellStyle name="Explanatory Text 2 20" xfId="15177"/>
    <cellStyle name="Explanatory Text 2 21" xfId="15178"/>
    <cellStyle name="Explanatory Text 2 22" xfId="15179"/>
    <cellStyle name="Explanatory Text 2 23" xfId="15180"/>
    <cellStyle name="Explanatory Text 2 24" xfId="15181"/>
    <cellStyle name="Explanatory Text 2 25" xfId="15182"/>
    <cellStyle name="Explanatory Text 2 3" xfId="3091"/>
    <cellStyle name="Explanatory Text 2 4" xfId="3092"/>
    <cellStyle name="Explanatory Text 2 5" xfId="3093"/>
    <cellStyle name="Explanatory Text 2 5 2" xfId="15183"/>
    <cellStyle name="Explanatory Text 2 5 2 2" xfId="15184"/>
    <cellStyle name="Explanatory Text 2 6" xfId="3094"/>
    <cellStyle name="Explanatory Text 2 6 2" xfId="15185"/>
    <cellStyle name="Explanatory Text 2 7" xfId="3095"/>
    <cellStyle name="Explanatory Text 2 7 2" xfId="15186"/>
    <cellStyle name="Explanatory Text 2 8" xfId="3096"/>
    <cellStyle name="Explanatory Text 2 8 2" xfId="15187"/>
    <cellStyle name="Explanatory Text 2 9" xfId="3097"/>
    <cellStyle name="Explanatory Text 2 9 2" xfId="15188"/>
    <cellStyle name="Explanatory Text 3" xfId="3098"/>
    <cellStyle name="Explanatory Text 3 10" xfId="15189"/>
    <cellStyle name="Explanatory Text 3 11" xfId="15190"/>
    <cellStyle name="Explanatory Text 3 12" xfId="15191"/>
    <cellStyle name="Explanatory Text 3 13" xfId="15192"/>
    <cellStyle name="Explanatory Text 3 14" xfId="15193"/>
    <cellStyle name="Explanatory Text 3 15" xfId="15194"/>
    <cellStyle name="Explanatory Text 3 16" xfId="15195"/>
    <cellStyle name="Explanatory Text 3 2" xfId="3099"/>
    <cellStyle name="Explanatory Text 3 2 2" xfId="15196"/>
    <cellStyle name="Explanatory Text 3 2 3" xfId="15197"/>
    <cellStyle name="Explanatory Text 3 3" xfId="3100"/>
    <cellStyle name="Explanatory Text 3 4" xfId="15198"/>
    <cellStyle name="Explanatory Text 3 5" xfId="15199"/>
    <cellStyle name="Explanatory Text 3 6" xfId="15200"/>
    <cellStyle name="Explanatory Text 3 7" xfId="15201"/>
    <cellStyle name="Explanatory Text 3 8" xfId="15202"/>
    <cellStyle name="Explanatory Text 3 9" xfId="15203"/>
    <cellStyle name="Explanatory Text 4" xfId="3101"/>
    <cellStyle name="Explanatory Text 4 10" xfId="15204"/>
    <cellStyle name="Explanatory Text 4 11" xfId="15205"/>
    <cellStyle name="Explanatory Text 4 12" xfId="15206"/>
    <cellStyle name="Explanatory Text 4 13" xfId="15207"/>
    <cellStyle name="Explanatory Text 4 14" xfId="15208"/>
    <cellStyle name="Explanatory Text 4 15" xfId="15209"/>
    <cellStyle name="Explanatory Text 4 2" xfId="3102"/>
    <cellStyle name="Explanatory Text 4 3" xfId="3103"/>
    <cellStyle name="Explanatory Text 4 4" xfId="15210"/>
    <cellStyle name="Explanatory Text 4 5" xfId="15211"/>
    <cellStyle name="Explanatory Text 4 6" xfId="15212"/>
    <cellStyle name="Explanatory Text 4 7" xfId="15213"/>
    <cellStyle name="Explanatory Text 4 8" xfId="15214"/>
    <cellStyle name="Explanatory Text 4 9" xfId="15215"/>
    <cellStyle name="Explanatory Text 5" xfId="3104"/>
    <cellStyle name="Explanatory Text 5 2" xfId="3105"/>
    <cellStyle name="Explanatory Text 5 3" xfId="3106"/>
    <cellStyle name="Explanatory Text 6" xfId="3107"/>
    <cellStyle name="Explanatory Text 6 2" xfId="3108"/>
    <cellStyle name="Explanatory Text 6 3" xfId="3109"/>
    <cellStyle name="Explanatory Text 7" xfId="3110"/>
    <cellStyle name="Explanatory Text 7 2" xfId="3111"/>
    <cellStyle name="Explanatory Text 7 3" xfId="3112"/>
    <cellStyle name="Explanatory Text 8" xfId="3113"/>
    <cellStyle name="Explanatory Text 8 2" xfId="3114"/>
    <cellStyle name="Explanatory Text 8 3" xfId="3115"/>
    <cellStyle name="Explanatory Text 8 4" xfId="15216"/>
    <cellStyle name="Explanatory Text 9" xfId="3116"/>
    <cellStyle name="Explanatory Text 9 2" xfId="3117"/>
    <cellStyle name="Explanatory Text 9 3" xfId="3118"/>
    <cellStyle name="ExternalID" xfId="3119"/>
    <cellStyle name="ExternalID 2" xfId="3120"/>
    <cellStyle name="ExternalID 2 2" xfId="3121"/>
    <cellStyle name="ExternalID 2 2 2" xfId="3122"/>
    <cellStyle name="ExternalID 2 2 2 2" xfId="3123"/>
    <cellStyle name="ExternalID 2 2 2 2 2" xfId="15217"/>
    <cellStyle name="ExternalID 2 2 2 3" xfId="15218"/>
    <cellStyle name="ExternalID 2 2 2 4" xfId="15219"/>
    <cellStyle name="ExternalID 2 2 3" xfId="3124"/>
    <cellStyle name="ExternalID 2 2 3 2" xfId="15220"/>
    <cellStyle name="ExternalID 2 2 4" xfId="15221"/>
    <cellStyle name="ExternalID 2 2 5" xfId="15222"/>
    <cellStyle name="ExternalID 2 3" xfId="3125"/>
    <cellStyle name="ExternalID 2 3 2" xfId="3126"/>
    <cellStyle name="ExternalID 2 3 2 2" xfId="3127"/>
    <cellStyle name="ExternalID 2 3 2 2 2" xfId="15223"/>
    <cellStyle name="ExternalID 2 3 2 3" xfId="15224"/>
    <cellStyle name="ExternalID 2 3 2 4" xfId="15225"/>
    <cellStyle name="ExternalID 2 3 3" xfId="3128"/>
    <cellStyle name="ExternalID 2 3 3 2" xfId="15226"/>
    <cellStyle name="ExternalID 2 3 4" xfId="15227"/>
    <cellStyle name="ExternalID 2 3 5" xfId="15228"/>
    <cellStyle name="ExternalID 2 4" xfId="3129"/>
    <cellStyle name="ExternalID 2 4 2" xfId="3130"/>
    <cellStyle name="ExternalID 2 4 2 2" xfId="15229"/>
    <cellStyle name="ExternalID 2 4 3" xfId="15230"/>
    <cellStyle name="ExternalID 2 4 4" xfId="15231"/>
    <cellStyle name="ExternalID 2 5" xfId="3131"/>
    <cellStyle name="ExternalID 2 5 2" xfId="15232"/>
    <cellStyle name="ExternalID 2 6" xfId="15233"/>
    <cellStyle name="ExternalID 2 7" xfId="15234"/>
    <cellStyle name="ExternalID 3" xfId="3132"/>
    <cellStyle name="ExternalID 3 2" xfId="3133"/>
    <cellStyle name="ExternalID 3 2 2" xfId="3134"/>
    <cellStyle name="ExternalID 3 2 2 2" xfId="15235"/>
    <cellStyle name="ExternalID 3 2 3" xfId="15236"/>
    <cellStyle name="ExternalID 3 2 4" xfId="15237"/>
    <cellStyle name="ExternalID 3 3" xfId="3135"/>
    <cellStyle name="ExternalID 3 3 2" xfId="15238"/>
    <cellStyle name="ExternalID 3 4" xfId="15239"/>
    <cellStyle name="ExternalID 3 5" xfId="15240"/>
    <cellStyle name="ExternalID 4" xfId="3136"/>
    <cellStyle name="ExternalID 4 2" xfId="3137"/>
    <cellStyle name="ExternalID 4 2 2" xfId="3138"/>
    <cellStyle name="ExternalID 4 2 2 2" xfId="15241"/>
    <cellStyle name="ExternalID 4 2 3" xfId="15242"/>
    <cellStyle name="ExternalID 4 2 4" xfId="15243"/>
    <cellStyle name="ExternalID 4 3" xfId="3139"/>
    <cellStyle name="ExternalID 4 3 2" xfId="15244"/>
    <cellStyle name="ExternalID 4 4" xfId="15245"/>
    <cellStyle name="ExternalID 4 5" xfId="15246"/>
    <cellStyle name="ExternalID 5" xfId="3140"/>
    <cellStyle name="ExternalID 5 2" xfId="3141"/>
    <cellStyle name="ExternalID 5 2 2" xfId="15247"/>
    <cellStyle name="ExternalID 5 3" xfId="15248"/>
    <cellStyle name="ExternalID 5 4" xfId="15249"/>
    <cellStyle name="ExternalID 6" xfId="3142"/>
    <cellStyle name="ExternalID 6 2" xfId="15250"/>
    <cellStyle name="ExternalID 7" xfId="15251"/>
    <cellStyle name="ExternalID 8" xfId="15252"/>
    <cellStyle name="f" xfId="15253"/>
    <cellStyle name="f_2002 BUDGET RESUB TO LINEPAE 2" xfId="15254"/>
    <cellStyle name="f_2002 BUDGET RESUB TO LINEPAE 2 2" xfId="15255"/>
    <cellStyle name="f_2002 BUDGET RESUB TO LINEPAE 2 3" xfId="15256"/>
    <cellStyle name="f_2002 BUDGET RESUB TO LINEPAE 2 4" xfId="15257"/>
    <cellStyle name="f_2002 JULY PERFORMANCE" xfId="15258"/>
    <cellStyle name="f_2002_Opex2_challenge 1" xfId="15259"/>
    <cellStyle name="f_2002_Opex2_challenge 1 2" xfId="15260"/>
    <cellStyle name="f_2002_Opex2_challenge 1 3" xfId="15261"/>
    <cellStyle name="f_2002_Opex2_challenge 1 4" xfId="15262"/>
    <cellStyle name="F_accrual report" xfId="15263"/>
    <cellStyle name="f_AUGUST 2002 PERF REPORT PAE CD-CAPEX" xfId="15264"/>
    <cellStyle name="f_BUDGET AS AT AUGUST 2002 PAE" xfId="15265"/>
    <cellStyle name="F_DEC FINAL 2" xfId="15266"/>
    <cellStyle name="F_Final 2 to Line PAE" xfId="15267"/>
    <cellStyle name="f_interim" xfId="15268"/>
    <cellStyle name="f_NOV PAE FINAL" xfId="15269"/>
    <cellStyle name="f_NOV PAE FINAL 2" xfId="15270"/>
    <cellStyle name="f_NOV PAE FINAL 3" xfId="15271"/>
    <cellStyle name="f_NOV PAE FINAL 4" xfId="15272"/>
    <cellStyle name="f_NOV-INT" xfId="15273"/>
    <cellStyle name="f_October 2002 BSU Perf ReportPAE" xfId="15274"/>
    <cellStyle name="f_SEPTEMBER 2002 BSU PERF REPORT" xfId="15275"/>
    <cellStyle name="FieldName" xfId="3143"/>
    <cellStyle name="FieldName 2" xfId="3144"/>
    <cellStyle name="FieldName 2 2" xfId="3145"/>
    <cellStyle name="FieldName 2 2 2" xfId="15276"/>
    <cellStyle name="FieldName 2 3" xfId="15277"/>
    <cellStyle name="FieldName 2 4" xfId="15278"/>
    <cellStyle name="FieldName 3" xfId="3146"/>
    <cellStyle name="FieldName 3 2" xfId="15279"/>
    <cellStyle name="FieldName 4" xfId="15280"/>
    <cellStyle name="FieldName 5" xfId="15281"/>
    <cellStyle name="FieldName 6" xfId="15282"/>
    <cellStyle name="FinStat_Sub1" xfId="15283"/>
    <cellStyle name="FinStat0" xfId="15284"/>
    <cellStyle name="FinStatPerc" xfId="15285"/>
    <cellStyle name="FinStmt_Line" xfId="15286"/>
    <cellStyle name="Fixed" xfId="3147"/>
    <cellStyle name="For info" xfId="15287"/>
    <cellStyle name="form" xfId="15288"/>
    <cellStyle name="G" xfId="15289"/>
    <cellStyle name="G_2002 BUDGET RESUB TO LINEPAE 2" xfId="15290"/>
    <cellStyle name="G_2002 BUDGET RESUB TO LINEPAE 2 2" xfId="15291"/>
    <cellStyle name="G_2002 BUDGET RESUB TO LINEPAE 2 3" xfId="15292"/>
    <cellStyle name="G_2002 BUDGET RESUB TO LINEPAE 2 4" xfId="15293"/>
    <cellStyle name="G_2002_Opex2_challenge 1" xfId="15294"/>
    <cellStyle name="G_2002_Opex2_challenge 1 2" xfId="15295"/>
    <cellStyle name="G_2002_Opex2_challenge 1 3" xfId="15296"/>
    <cellStyle name="G_2002_Opex2_challenge 1 4" xfId="15297"/>
    <cellStyle name="G_interim" xfId="15298"/>
    <cellStyle name="G_interim 2" xfId="15299"/>
    <cellStyle name="G_interim 3" xfId="15300"/>
    <cellStyle name="G_interim 4" xfId="15301"/>
    <cellStyle name="G_SEPTEMBER 2002 BSU PERF REPORT" xfId="15302"/>
    <cellStyle name="g_trans-8" xfId="15303"/>
    <cellStyle name="g_trans-8 2" xfId="15304"/>
    <cellStyle name="g_trans-8 3" xfId="15305"/>
    <cellStyle name="g_trans-8 4" xfId="15306"/>
    <cellStyle name="G_TRANSACTION PAE JAN-MAY" xfId="15307"/>
    <cellStyle name="G_TRANSACTION PAE JAN-MAY 2" xfId="15308"/>
    <cellStyle name="G_TRANSACTION PAE JAN-MAY 3" xfId="15309"/>
    <cellStyle name="G_TRANSACTION PAE JAN-MAY 4" xfId="15310"/>
    <cellStyle name="general" xfId="3148"/>
    <cellStyle name="GenWarning" xfId="3149"/>
    <cellStyle name="Good 10" xfId="3150"/>
    <cellStyle name="Good 10 2" xfId="3151"/>
    <cellStyle name="Good 10 3" xfId="3152"/>
    <cellStyle name="Good 11" xfId="3153"/>
    <cellStyle name="Good 11 2" xfId="3154"/>
    <cellStyle name="Good 11 3" xfId="3155"/>
    <cellStyle name="Good 12" xfId="3156"/>
    <cellStyle name="Good 12 2" xfId="3157"/>
    <cellStyle name="Good 12 3" xfId="3158"/>
    <cellStyle name="Good 13" xfId="3159"/>
    <cellStyle name="Good 13 2" xfId="3160"/>
    <cellStyle name="Good 13 3" xfId="3161"/>
    <cellStyle name="Good 14" xfId="3162"/>
    <cellStyle name="Good 14 2" xfId="3163"/>
    <cellStyle name="Good 14 3" xfId="3164"/>
    <cellStyle name="Good 15" xfId="3165"/>
    <cellStyle name="Good 15 2" xfId="3166"/>
    <cellStyle name="Good 15 3" xfId="3167"/>
    <cellStyle name="Good 16" xfId="3168"/>
    <cellStyle name="Good 16 2" xfId="3169"/>
    <cellStyle name="Good 16 3" xfId="3170"/>
    <cellStyle name="Good 17" xfId="3171"/>
    <cellStyle name="Good 17 2" xfId="3172"/>
    <cellStyle name="Good 17 3" xfId="3173"/>
    <cellStyle name="Good 18" xfId="3174"/>
    <cellStyle name="Good 19" xfId="3175"/>
    <cellStyle name="Good 2" xfId="3176"/>
    <cellStyle name="Good 2 10" xfId="3177"/>
    <cellStyle name="Good 2 10 2" xfId="15311"/>
    <cellStyle name="Good 2 11" xfId="3178"/>
    <cellStyle name="Good 2 11 2" xfId="15312"/>
    <cellStyle name="Good 2 12" xfId="3179"/>
    <cellStyle name="Good 2 12 2" xfId="15313"/>
    <cellStyle name="Good 2 13" xfId="3180"/>
    <cellStyle name="Good 2 13 2" xfId="15314"/>
    <cellStyle name="Good 2 14" xfId="3181"/>
    <cellStyle name="Good 2 14 2" xfId="15315"/>
    <cellStyle name="Good 2 15" xfId="3182"/>
    <cellStyle name="Good 2 15 2" xfId="15316"/>
    <cellStyle name="Good 2 16" xfId="3183"/>
    <cellStyle name="Good 2 16 2" xfId="15317"/>
    <cellStyle name="Good 2 17" xfId="3184"/>
    <cellStyle name="Good 2 17 2" xfId="15318"/>
    <cellStyle name="Good 2 18" xfId="3185"/>
    <cellStyle name="Good 2 18 2" xfId="15319"/>
    <cellStyle name="Good 2 19" xfId="15320"/>
    <cellStyle name="Good 2 2" xfId="3186"/>
    <cellStyle name="Good 2 2 10" xfId="15321"/>
    <cellStyle name="Good 2 2 11" xfId="15322"/>
    <cellStyle name="Good 2 2 12" xfId="15323"/>
    <cellStyle name="Good 2 2 13" xfId="15324"/>
    <cellStyle name="Good 2 2 14" xfId="15325"/>
    <cellStyle name="Good 2 2 15" xfId="15326"/>
    <cellStyle name="Good 2 2 2" xfId="15327"/>
    <cellStyle name="Good 2 2 2 10" xfId="15328"/>
    <cellStyle name="Good 2 2 2 11" xfId="15329"/>
    <cellStyle name="Good 2 2 2 12" xfId="15330"/>
    <cellStyle name="Good 2 2 2 13" xfId="15331"/>
    <cellStyle name="Good 2 2 2 14" xfId="15332"/>
    <cellStyle name="Good 2 2 2 15" xfId="15333"/>
    <cellStyle name="Good 2 2 2 2" xfId="15334"/>
    <cellStyle name="Good 2 2 2 2 2" xfId="15335"/>
    <cellStyle name="Good 2 2 2 3" xfId="15336"/>
    <cellStyle name="Good 2 2 2 4" xfId="15337"/>
    <cellStyle name="Good 2 2 2 5" xfId="15338"/>
    <cellStyle name="Good 2 2 2 6" xfId="15339"/>
    <cellStyle name="Good 2 2 2 7" xfId="15340"/>
    <cellStyle name="Good 2 2 2 8" xfId="15341"/>
    <cellStyle name="Good 2 2 2 9" xfId="15342"/>
    <cellStyle name="Good 2 2 3" xfId="15343"/>
    <cellStyle name="Good 2 2 4" xfId="15344"/>
    <cellStyle name="Good 2 2 5" xfId="15345"/>
    <cellStyle name="Good 2 2 6" xfId="15346"/>
    <cellStyle name="Good 2 2 7" xfId="15347"/>
    <cellStyle name="Good 2 2 8" xfId="15348"/>
    <cellStyle name="Good 2 2 9" xfId="15349"/>
    <cellStyle name="Good 2 20" xfId="15350"/>
    <cellStyle name="Good 2 21" xfId="15351"/>
    <cellStyle name="Good 2 22" xfId="15352"/>
    <cellStyle name="Good 2 23" xfId="15353"/>
    <cellStyle name="Good 2 24" xfId="15354"/>
    <cellStyle name="Good 2 25" xfId="15355"/>
    <cellStyle name="Good 2 3" xfId="3187"/>
    <cellStyle name="Good 2 4" xfId="3188"/>
    <cellStyle name="Good 2 5" xfId="3189"/>
    <cellStyle name="Good 2 5 2" xfId="15356"/>
    <cellStyle name="Good 2 5 2 2" xfId="15357"/>
    <cellStyle name="Good 2 6" xfId="3190"/>
    <cellStyle name="Good 2 6 2" xfId="15358"/>
    <cellStyle name="Good 2 7" xfId="3191"/>
    <cellStyle name="Good 2 7 2" xfId="15359"/>
    <cellStyle name="Good 2 8" xfId="3192"/>
    <cellStyle name="Good 2 8 2" xfId="15360"/>
    <cellStyle name="Good 2 9" xfId="3193"/>
    <cellStyle name="Good 2 9 2" xfId="15361"/>
    <cellStyle name="Good 3" xfId="3194"/>
    <cellStyle name="Good 3 10" xfId="15362"/>
    <cellStyle name="Good 3 11" xfId="15363"/>
    <cellStyle name="Good 3 12" xfId="15364"/>
    <cellStyle name="Good 3 13" xfId="15365"/>
    <cellStyle name="Good 3 14" xfId="15366"/>
    <cellStyle name="Good 3 15" xfId="15367"/>
    <cellStyle name="Good 3 16" xfId="15368"/>
    <cellStyle name="Good 3 2" xfId="3195"/>
    <cellStyle name="Good 3 2 2" xfId="15369"/>
    <cellStyle name="Good 3 2 3" xfId="15370"/>
    <cellStyle name="Good 3 3" xfId="3196"/>
    <cellStyle name="Good 3 4" xfId="15371"/>
    <cellStyle name="Good 3 5" xfId="15372"/>
    <cellStyle name="Good 3 6" xfId="15373"/>
    <cellStyle name="Good 3 7" xfId="15374"/>
    <cellStyle name="Good 3 8" xfId="15375"/>
    <cellStyle name="Good 3 9" xfId="15376"/>
    <cellStyle name="Good 4" xfId="3197"/>
    <cellStyle name="Good 4 10" xfId="15377"/>
    <cellStyle name="Good 4 11" xfId="15378"/>
    <cellStyle name="Good 4 12" xfId="15379"/>
    <cellStyle name="Good 4 13" xfId="15380"/>
    <cellStyle name="Good 4 14" xfId="15381"/>
    <cellStyle name="Good 4 15" xfId="15382"/>
    <cellStyle name="Good 4 2" xfId="3198"/>
    <cellStyle name="Good 4 3" xfId="3199"/>
    <cellStyle name="Good 4 4" xfId="15383"/>
    <cellStyle name="Good 4 5" xfId="15384"/>
    <cellStyle name="Good 4 6" xfId="15385"/>
    <cellStyle name="Good 4 7" xfId="15386"/>
    <cellStyle name="Good 4 8" xfId="15387"/>
    <cellStyle name="Good 4 9" xfId="15388"/>
    <cellStyle name="Good 5" xfId="3200"/>
    <cellStyle name="Good 5 2" xfId="3201"/>
    <cellStyle name="Good 5 3" xfId="3202"/>
    <cellStyle name="Good 6" xfId="3203"/>
    <cellStyle name="Good 6 2" xfId="3204"/>
    <cellStyle name="Good 6 3" xfId="3205"/>
    <cellStyle name="Good 7" xfId="3206"/>
    <cellStyle name="Good 7 2" xfId="3207"/>
    <cellStyle name="Good 7 3" xfId="3208"/>
    <cellStyle name="Good 8" xfId="3209"/>
    <cellStyle name="Good 8 2" xfId="3210"/>
    <cellStyle name="Good 8 3" xfId="3211"/>
    <cellStyle name="Good 8 4" xfId="15389"/>
    <cellStyle name="Good 9" xfId="3212"/>
    <cellStyle name="Good 9 2" xfId="3213"/>
    <cellStyle name="Good 9 3" xfId="3214"/>
    <cellStyle name="GrayTextLabelColumn" xfId="3215"/>
    <cellStyle name="GrayTextRefColumn" xfId="3216"/>
    <cellStyle name="Grey" xfId="3217"/>
    <cellStyle name="Grey 0dp" xfId="3218"/>
    <cellStyle name="Grey 0dp 2" xfId="3219"/>
    <cellStyle name="Grey 0dp 2 2" xfId="3220"/>
    <cellStyle name="Grey 0dp 2 2 2" xfId="3221"/>
    <cellStyle name="Grey 0dp 2 2 2 2" xfId="3222"/>
    <cellStyle name="Grey 0dp 2 2 2 2 2" xfId="15390"/>
    <cellStyle name="Grey 0dp 2 2 2 3" xfId="15391"/>
    <cellStyle name="Grey 0dp 2 2 2 4" xfId="15392"/>
    <cellStyle name="Grey 0dp 2 2 3" xfId="3223"/>
    <cellStyle name="Grey 0dp 2 2 3 2" xfId="15393"/>
    <cellStyle name="Grey 0dp 2 2 4" xfId="15394"/>
    <cellStyle name="Grey 0dp 2 2 5" xfId="15395"/>
    <cellStyle name="Grey 0dp 2 3" xfId="3224"/>
    <cellStyle name="Grey 0dp 2 3 2" xfId="3225"/>
    <cellStyle name="Grey 0dp 2 3 2 2" xfId="3226"/>
    <cellStyle name="Grey 0dp 2 3 2 2 2" xfId="15396"/>
    <cellStyle name="Grey 0dp 2 3 2 3" xfId="15397"/>
    <cellStyle name="Grey 0dp 2 3 2 4" xfId="15398"/>
    <cellStyle name="Grey 0dp 2 3 3" xfId="3227"/>
    <cellStyle name="Grey 0dp 2 3 3 2" xfId="15399"/>
    <cellStyle name="Grey 0dp 2 3 4" xfId="15400"/>
    <cellStyle name="Grey 0dp 2 3 5" xfId="15401"/>
    <cellStyle name="Grey 0dp 2 4" xfId="3228"/>
    <cellStyle name="Grey 0dp 2 4 2" xfId="3229"/>
    <cellStyle name="Grey 0dp 2 4 2 2" xfId="15402"/>
    <cellStyle name="Grey 0dp 2 4 3" xfId="15403"/>
    <cellStyle name="Grey 0dp 2 4 4" xfId="15404"/>
    <cellStyle name="Grey 0dp 2 5" xfId="3230"/>
    <cellStyle name="Grey 0dp 2 5 2" xfId="15405"/>
    <cellStyle name="Grey 0dp 2 6" xfId="15406"/>
    <cellStyle name="Grey 0dp 2 7" xfId="15407"/>
    <cellStyle name="Grey 0dp 3" xfId="3231"/>
    <cellStyle name="Grey 0dp 3 2" xfId="3232"/>
    <cellStyle name="Grey 0dp 3 2 2" xfId="3233"/>
    <cellStyle name="Grey 0dp 3 2 2 2" xfId="15408"/>
    <cellStyle name="Grey 0dp 3 2 3" xfId="15409"/>
    <cellStyle name="Grey 0dp 3 2 4" xfId="15410"/>
    <cellStyle name="Grey 0dp 3 3" xfId="3234"/>
    <cellStyle name="Grey 0dp 3 3 2" xfId="15411"/>
    <cellStyle name="Grey 0dp 3 4" xfId="15412"/>
    <cellStyle name="Grey 0dp 3 5" xfId="15413"/>
    <cellStyle name="Grey 0dp 4" xfId="3235"/>
    <cellStyle name="Grey 0dp 4 2" xfId="3236"/>
    <cellStyle name="Grey 0dp 4 2 2" xfId="3237"/>
    <cellStyle name="Grey 0dp 4 2 2 2" xfId="15414"/>
    <cellStyle name="Grey 0dp 4 2 3" xfId="15415"/>
    <cellStyle name="Grey 0dp 4 2 4" xfId="15416"/>
    <cellStyle name="Grey 0dp 4 3" xfId="3238"/>
    <cellStyle name="Grey 0dp 4 3 2" xfId="15417"/>
    <cellStyle name="Grey 0dp 4 4" xfId="15418"/>
    <cellStyle name="Grey 0dp 4 5" xfId="15419"/>
    <cellStyle name="Grey 0dp 5" xfId="3239"/>
    <cellStyle name="Grey 0dp 5 2" xfId="3240"/>
    <cellStyle name="Grey 0dp 5 2 2" xfId="15420"/>
    <cellStyle name="Grey 0dp 5 3" xfId="15421"/>
    <cellStyle name="Grey 0dp 5 4" xfId="15422"/>
    <cellStyle name="Grey 0dp 6" xfId="3241"/>
    <cellStyle name="Grey 0dp 6 2" xfId="15423"/>
    <cellStyle name="Grey 0dp 7" xfId="15424"/>
    <cellStyle name="Grey 0dp 8" xfId="15425"/>
    <cellStyle name="Grey 10" xfId="3242"/>
    <cellStyle name="Grey 10 2" xfId="3243"/>
    <cellStyle name="Grey 10 2 2" xfId="3244"/>
    <cellStyle name="Grey 10 2 2 2" xfId="3245"/>
    <cellStyle name="Grey 10 2 2 2 2" xfId="3246"/>
    <cellStyle name="Grey 10 2 2 2 2 2" xfId="15426"/>
    <cellStyle name="Grey 10 2 2 2 3" xfId="15427"/>
    <cellStyle name="Grey 10 2 2 2 4" xfId="15428"/>
    <cellStyle name="Grey 10 2 2 3" xfId="3247"/>
    <cellStyle name="Grey 10 2 2 3 2" xfId="15429"/>
    <cellStyle name="Grey 10 2 2 4" xfId="15430"/>
    <cellStyle name="Grey 10 2 2 5" xfId="15431"/>
    <cellStyle name="Grey 10 2 3" xfId="3248"/>
    <cellStyle name="Grey 10 2 3 2" xfId="3249"/>
    <cellStyle name="Grey 10 2 3 2 2" xfId="3250"/>
    <cellStyle name="Grey 10 2 3 2 2 2" xfId="15432"/>
    <cellStyle name="Grey 10 2 3 2 3" xfId="15433"/>
    <cellStyle name="Grey 10 2 3 2 4" xfId="15434"/>
    <cellStyle name="Grey 10 2 3 3" xfId="3251"/>
    <cellStyle name="Grey 10 2 3 3 2" xfId="15435"/>
    <cellStyle name="Grey 10 2 3 4" xfId="15436"/>
    <cellStyle name="Grey 10 2 3 5" xfId="15437"/>
    <cellStyle name="Grey 10 2 4" xfId="3252"/>
    <cellStyle name="Grey 10 2 4 2" xfId="3253"/>
    <cellStyle name="Grey 10 2 4 2 2" xfId="15438"/>
    <cellStyle name="Grey 10 2 4 3" xfId="15439"/>
    <cellStyle name="Grey 10 2 4 4" xfId="15440"/>
    <cellStyle name="Grey 10 2 5" xfId="3254"/>
    <cellStyle name="Grey 10 2 5 2" xfId="15441"/>
    <cellStyle name="Grey 10 2 6" xfId="15442"/>
    <cellStyle name="Grey 10 2 7" xfId="15443"/>
    <cellStyle name="Grey 10 3" xfId="3255"/>
    <cellStyle name="Grey 10 3 2" xfId="3256"/>
    <cellStyle name="Grey 10 3 2 2" xfId="3257"/>
    <cellStyle name="Grey 10 3 2 2 2" xfId="15444"/>
    <cellStyle name="Grey 10 3 2 3" xfId="15445"/>
    <cellStyle name="Grey 10 3 2 4" xfId="15446"/>
    <cellStyle name="Grey 10 3 3" xfId="3258"/>
    <cellStyle name="Grey 10 3 3 2" xfId="15447"/>
    <cellStyle name="Grey 10 3 4" xfId="15448"/>
    <cellStyle name="Grey 10 3 5" xfId="15449"/>
    <cellStyle name="Grey 10 4" xfId="3259"/>
    <cellStyle name="Grey 10 4 2" xfId="3260"/>
    <cellStyle name="Grey 10 4 2 2" xfId="3261"/>
    <cellStyle name="Grey 10 4 2 2 2" xfId="15450"/>
    <cellStyle name="Grey 10 4 2 3" xfId="15451"/>
    <cellStyle name="Grey 10 4 2 4" xfId="15452"/>
    <cellStyle name="Grey 10 4 3" xfId="3262"/>
    <cellStyle name="Grey 10 4 3 2" xfId="15453"/>
    <cellStyle name="Grey 10 4 4" xfId="15454"/>
    <cellStyle name="Grey 10 4 5" xfId="15455"/>
    <cellStyle name="Grey 10 5" xfId="3263"/>
    <cellStyle name="Grey 10 5 2" xfId="3264"/>
    <cellStyle name="Grey 10 5 2 2" xfId="15456"/>
    <cellStyle name="Grey 10 5 3" xfId="15457"/>
    <cellStyle name="Grey 10 5 4" xfId="15458"/>
    <cellStyle name="Grey 10 6" xfId="3265"/>
    <cellStyle name="Grey 10 6 2" xfId="15459"/>
    <cellStyle name="Grey 10 7" xfId="15460"/>
    <cellStyle name="Grey 10 8" xfId="15461"/>
    <cellStyle name="Grey 11" xfId="3266"/>
    <cellStyle name="Grey 11 2" xfId="3267"/>
    <cellStyle name="Grey 11 2 2" xfId="3268"/>
    <cellStyle name="Grey 11 2 2 2" xfId="3269"/>
    <cellStyle name="Grey 11 2 2 2 2" xfId="3270"/>
    <cellStyle name="Grey 11 2 2 2 2 2" xfId="15462"/>
    <cellStyle name="Grey 11 2 2 2 3" xfId="15463"/>
    <cellStyle name="Grey 11 2 2 2 4" xfId="15464"/>
    <cellStyle name="Grey 11 2 2 3" xfId="3271"/>
    <cellStyle name="Grey 11 2 2 3 2" xfId="15465"/>
    <cellStyle name="Grey 11 2 2 4" xfId="15466"/>
    <cellStyle name="Grey 11 2 2 5" xfId="15467"/>
    <cellStyle name="Grey 11 2 3" xfId="3272"/>
    <cellStyle name="Grey 11 2 3 2" xfId="3273"/>
    <cellStyle name="Grey 11 2 3 2 2" xfId="3274"/>
    <cellStyle name="Grey 11 2 3 2 2 2" xfId="15468"/>
    <cellStyle name="Grey 11 2 3 2 3" xfId="15469"/>
    <cellStyle name="Grey 11 2 3 2 4" xfId="15470"/>
    <cellStyle name="Grey 11 2 3 3" xfId="3275"/>
    <cellStyle name="Grey 11 2 3 3 2" xfId="15471"/>
    <cellStyle name="Grey 11 2 3 4" xfId="15472"/>
    <cellStyle name="Grey 11 2 3 5" xfId="15473"/>
    <cellStyle name="Grey 11 2 4" xfId="3276"/>
    <cellStyle name="Grey 11 2 4 2" xfId="3277"/>
    <cellStyle name="Grey 11 2 4 2 2" xfId="15474"/>
    <cellStyle name="Grey 11 2 4 3" xfId="15475"/>
    <cellStyle name="Grey 11 2 4 4" xfId="15476"/>
    <cellStyle name="Grey 11 2 5" xfId="3278"/>
    <cellStyle name="Grey 11 2 5 2" xfId="15477"/>
    <cellStyle name="Grey 11 2 6" xfId="15478"/>
    <cellStyle name="Grey 11 2 7" xfId="15479"/>
    <cellStyle name="Grey 11 3" xfId="3279"/>
    <cellStyle name="Grey 11 3 2" xfId="3280"/>
    <cellStyle name="Grey 11 3 2 2" xfId="3281"/>
    <cellStyle name="Grey 11 3 2 2 2" xfId="15480"/>
    <cellStyle name="Grey 11 3 2 3" xfId="15481"/>
    <cellStyle name="Grey 11 3 2 4" xfId="15482"/>
    <cellStyle name="Grey 11 3 3" xfId="3282"/>
    <cellStyle name="Grey 11 3 3 2" xfId="15483"/>
    <cellStyle name="Grey 11 3 4" xfId="15484"/>
    <cellStyle name="Grey 11 3 5" xfId="15485"/>
    <cellStyle name="Grey 11 4" xfId="3283"/>
    <cellStyle name="Grey 11 4 2" xfId="3284"/>
    <cellStyle name="Grey 11 4 2 2" xfId="3285"/>
    <cellStyle name="Grey 11 4 2 2 2" xfId="15486"/>
    <cellStyle name="Grey 11 4 2 3" xfId="15487"/>
    <cellStyle name="Grey 11 4 2 4" xfId="15488"/>
    <cellStyle name="Grey 11 4 3" xfId="3286"/>
    <cellStyle name="Grey 11 4 3 2" xfId="15489"/>
    <cellStyle name="Grey 11 4 4" xfId="15490"/>
    <cellStyle name="Grey 11 4 5" xfId="15491"/>
    <cellStyle name="Grey 11 5" xfId="3287"/>
    <cellStyle name="Grey 11 5 2" xfId="3288"/>
    <cellStyle name="Grey 11 5 2 2" xfId="15492"/>
    <cellStyle name="Grey 11 5 3" xfId="15493"/>
    <cellStyle name="Grey 11 5 4" xfId="15494"/>
    <cellStyle name="Grey 11 6" xfId="3289"/>
    <cellStyle name="Grey 11 6 2" xfId="15495"/>
    <cellStyle name="Grey 11 7" xfId="15496"/>
    <cellStyle name="Grey 11 8" xfId="15497"/>
    <cellStyle name="Grey 12" xfId="3290"/>
    <cellStyle name="Grey 12 2" xfId="3291"/>
    <cellStyle name="Grey 12 2 2" xfId="3292"/>
    <cellStyle name="Grey 12 2 2 2" xfId="3293"/>
    <cellStyle name="Grey 12 2 2 2 2" xfId="15498"/>
    <cellStyle name="Grey 12 2 2 3" xfId="15499"/>
    <cellStyle name="Grey 12 2 2 4" xfId="15500"/>
    <cellStyle name="Grey 12 2 3" xfId="3294"/>
    <cellStyle name="Grey 12 2 3 2" xfId="15501"/>
    <cellStyle name="Grey 12 2 4" xfId="15502"/>
    <cellStyle name="Grey 12 2 5" xfId="15503"/>
    <cellStyle name="Grey 12 3" xfId="3295"/>
    <cellStyle name="Grey 12 3 2" xfId="3296"/>
    <cellStyle name="Grey 12 3 2 2" xfId="3297"/>
    <cellStyle name="Grey 12 3 2 2 2" xfId="15504"/>
    <cellStyle name="Grey 12 3 2 3" xfId="15505"/>
    <cellStyle name="Grey 12 3 2 4" xfId="15506"/>
    <cellStyle name="Grey 12 3 3" xfId="3298"/>
    <cellStyle name="Grey 12 3 3 2" xfId="15507"/>
    <cellStyle name="Grey 12 3 4" xfId="15508"/>
    <cellStyle name="Grey 12 3 5" xfId="15509"/>
    <cellStyle name="Grey 12 4" xfId="3299"/>
    <cellStyle name="Grey 12 4 2" xfId="3300"/>
    <cellStyle name="Grey 12 4 2 2" xfId="15510"/>
    <cellStyle name="Grey 12 4 3" xfId="15511"/>
    <cellStyle name="Grey 12 4 4" xfId="15512"/>
    <cellStyle name="Grey 12 5" xfId="3301"/>
    <cellStyle name="Grey 12 5 2" xfId="15513"/>
    <cellStyle name="Grey 12 6" xfId="15514"/>
    <cellStyle name="Grey 12 7" xfId="15515"/>
    <cellStyle name="Grey 13" xfId="3302"/>
    <cellStyle name="Grey 13 2" xfId="3303"/>
    <cellStyle name="Grey 13 2 2" xfId="3304"/>
    <cellStyle name="Grey 13 2 2 2" xfId="15516"/>
    <cellStyle name="Grey 13 2 3" xfId="15517"/>
    <cellStyle name="Grey 13 2 4" xfId="15518"/>
    <cellStyle name="Grey 13 3" xfId="3305"/>
    <cellStyle name="Grey 13 3 2" xfId="15519"/>
    <cellStyle name="Grey 13 4" xfId="15520"/>
    <cellStyle name="Grey 13 5" xfId="15521"/>
    <cellStyle name="Grey 14" xfId="3306"/>
    <cellStyle name="Grey 14 2" xfId="3307"/>
    <cellStyle name="Grey 14 2 2" xfId="3308"/>
    <cellStyle name="Grey 14 2 2 2" xfId="15522"/>
    <cellStyle name="Grey 14 2 3" xfId="15523"/>
    <cellStyle name="Grey 14 2 4" xfId="15524"/>
    <cellStyle name="Grey 14 3" xfId="3309"/>
    <cellStyle name="Grey 14 3 2" xfId="15525"/>
    <cellStyle name="Grey 14 4" xfId="15526"/>
    <cellStyle name="Grey 14 5" xfId="15527"/>
    <cellStyle name="Grey 15" xfId="3310"/>
    <cellStyle name="Grey 15 2" xfId="3311"/>
    <cellStyle name="Grey 15 2 2" xfId="15528"/>
    <cellStyle name="Grey 15 3" xfId="15529"/>
    <cellStyle name="Grey 15 4" xfId="15530"/>
    <cellStyle name="Grey 16" xfId="3312"/>
    <cellStyle name="Grey 16 2" xfId="15531"/>
    <cellStyle name="Grey 17" xfId="3313"/>
    <cellStyle name="Grey 17 2" xfId="15532"/>
    <cellStyle name="Grey 18" xfId="15533"/>
    <cellStyle name="Grey 18 2" xfId="15534"/>
    <cellStyle name="Grey 19" xfId="15535"/>
    <cellStyle name="Grey 19 2" xfId="15536"/>
    <cellStyle name="Grey 1dp" xfId="3314"/>
    <cellStyle name="Grey 1dp 2" xfId="3315"/>
    <cellStyle name="Grey 1dp 2 2" xfId="3316"/>
    <cellStyle name="Grey 1dp 2 2 2" xfId="3317"/>
    <cellStyle name="Grey 1dp 2 2 2 2" xfId="3318"/>
    <cellStyle name="Grey 1dp 2 2 2 2 2" xfId="15537"/>
    <cellStyle name="Grey 1dp 2 2 2 3" xfId="15538"/>
    <cellStyle name="Grey 1dp 2 2 2 4" xfId="15539"/>
    <cellStyle name="Grey 1dp 2 2 3" xfId="3319"/>
    <cellStyle name="Grey 1dp 2 2 3 2" xfId="15540"/>
    <cellStyle name="Grey 1dp 2 2 4" xfId="15541"/>
    <cellStyle name="Grey 1dp 2 2 5" xfId="15542"/>
    <cellStyle name="Grey 1dp 2 3" xfId="3320"/>
    <cellStyle name="Grey 1dp 2 3 2" xfId="3321"/>
    <cellStyle name="Grey 1dp 2 3 2 2" xfId="3322"/>
    <cellStyle name="Grey 1dp 2 3 2 2 2" xfId="15543"/>
    <cellStyle name="Grey 1dp 2 3 2 3" xfId="15544"/>
    <cellStyle name="Grey 1dp 2 3 2 4" xfId="15545"/>
    <cellStyle name="Grey 1dp 2 3 3" xfId="3323"/>
    <cellStyle name="Grey 1dp 2 3 3 2" xfId="15546"/>
    <cellStyle name="Grey 1dp 2 3 4" xfId="15547"/>
    <cellStyle name="Grey 1dp 2 3 5" xfId="15548"/>
    <cellStyle name="Grey 1dp 2 4" xfId="3324"/>
    <cellStyle name="Grey 1dp 2 4 2" xfId="3325"/>
    <cellStyle name="Grey 1dp 2 4 2 2" xfId="15549"/>
    <cellStyle name="Grey 1dp 2 4 3" xfId="15550"/>
    <cellStyle name="Grey 1dp 2 4 4" xfId="15551"/>
    <cellStyle name="Grey 1dp 2 5" xfId="3326"/>
    <cellStyle name="Grey 1dp 2 5 2" xfId="15552"/>
    <cellStyle name="Grey 1dp 2 6" xfId="15553"/>
    <cellStyle name="Grey 1dp 2 7" xfId="15554"/>
    <cellStyle name="Grey 1dp 3" xfId="3327"/>
    <cellStyle name="Grey 1dp 3 2" xfId="3328"/>
    <cellStyle name="Grey 1dp 3 2 2" xfId="3329"/>
    <cellStyle name="Grey 1dp 3 2 2 2" xfId="15555"/>
    <cellStyle name="Grey 1dp 3 2 3" xfId="15556"/>
    <cellStyle name="Grey 1dp 3 2 4" xfId="15557"/>
    <cellStyle name="Grey 1dp 3 3" xfId="3330"/>
    <cellStyle name="Grey 1dp 3 3 2" xfId="15558"/>
    <cellStyle name="Grey 1dp 3 4" xfId="15559"/>
    <cellStyle name="Grey 1dp 3 5" xfId="15560"/>
    <cellStyle name="Grey 1dp 4" xfId="3331"/>
    <cellStyle name="Grey 1dp 4 2" xfId="3332"/>
    <cellStyle name="Grey 1dp 4 2 2" xfId="3333"/>
    <cellStyle name="Grey 1dp 4 2 2 2" xfId="15561"/>
    <cellStyle name="Grey 1dp 4 2 3" xfId="15562"/>
    <cellStyle name="Grey 1dp 4 2 4" xfId="15563"/>
    <cellStyle name="Grey 1dp 4 3" xfId="3334"/>
    <cellStyle name="Grey 1dp 4 3 2" xfId="15564"/>
    <cellStyle name="Grey 1dp 4 4" xfId="15565"/>
    <cellStyle name="Grey 1dp 4 5" xfId="15566"/>
    <cellStyle name="Grey 1dp 5" xfId="3335"/>
    <cellStyle name="Grey 1dp 5 2" xfId="3336"/>
    <cellStyle name="Grey 1dp 5 2 2" xfId="15567"/>
    <cellStyle name="Grey 1dp 5 3" xfId="15568"/>
    <cellStyle name="Grey 1dp 5 4" xfId="15569"/>
    <cellStyle name="Grey 1dp 6" xfId="3337"/>
    <cellStyle name="Grey 1dp 6 2" xfId="15570"/>
    <cellStyle name="Grey 1dp 7" xfId="15571"/>
    <cellStyle name="Grey 1dp 8" xfId="15572"/>
    <cellStyle name="Grey 2" xfId="3338"/>
    <cellStyle name="Grey 2 2" xfId="3339"/>
    <cellStyle name="Grey 2 2 2" xfId="3340"/>
    <cellStyle name="Grey 2 2 2 2" xfId="3341"/>
    <cellStyle name="Grey 2 2 2 2 2" xfId="3342"/>
    <cellStyle name="Grey 2 2 2 2 2 2" xfId="15573"/>
    <cellStyle name="Grey 2 2 2 2 3" xfId="15574"/>
    <cellStyle name="Grey 2 2 2 2 4" xfId="15575"/>
    <cellStyle name="Grey 2 2 2 3" xfId="3343"/>
    <cellStyle name="Grey 2 2 2 3 2" xfId="15576"/>
    <cellStyle name="Grey 2 2 2 4" xfId="15577"/>
    <cellStyle name="Grey 2 2 2 5" xfId="15578"/>
    <cellStyle name="Grey 2 2 3" xfId="3344"/>
    <cellStyle name="Grey 2 2 3 2" xfId="3345"/>
    <cellStyle name="Grey 2 2 3 2 2" xfId="3346"/>
    <cellStyle name="Grey 2 2 3 2 2 2" xfId="15579"/>
    <cellStyle name="Grey 2 2 3 2 3" xfId="15580"/>
    <cellStyle name="Grey 2 2 3 2 4" xfId="15581"/>
    <cellStyle name="Grey 2 2 3 3" xfId="3347"/>
    <cellStyle name="Grey 2 2 3 3 2" xfId="15582"/>
    <cellStyle name="Grey 2 2 3 4" xfId="15583"/>
    <cellStyle name="Grey 2 2 3 5" xfId="15584"/>
    <cellStyle name="Grey 2 2 4" xfId="3348"/>
    <cellStyle name="Grey 2 2 4 2" xfId="3349"/>
    <cellStyle name="Grey 2 2 4 2 2" xfId="15585"/>
    <cellStyle name="Grey 2 2 4 3" xfId="15586"/>
    <cellStyle name="Grey 2 2 4 4" xfId="15587"/>
    <cellStyle name="Grey 2 2 5" xfId="3350"/>
    <cellStyle name="Grey 2 2 5 2" xfId="15588"/>
    <cellStyle name="Grey 2 2 6" xfId="15589"/>
    <cellStyle name="Grey 2 2 7" xfId="15590"/>
    <cellStyle name="Grey 2 3" xfId="3351"/>
    <cellStyle name="Grey 2 3 2" xfId="3352"/>
    <cellStyle name="Grey 2 3 2 2" xfId="3353"/>
    <cellStyle name="Grey 2 3 2 2 2" xfId="15591"/>
    <cellStyle name="Grey 2 3 2 3" xfId="15592"/>
    <cellStyle name="Grey 2 3 2 4" xfId="15593"/>
    <cellStyle name="Grey 2 3 3" xfId="3354"/>
    <cellStyle name="Grey 2 3 3 2" xfId="15594"/>
    <cellStyle name="Grey 2 3 4" xfId="15595"/>
    <cellStyle name="Grey 2 3 5" xfId="15596"/>
    <cellStyle name="Grey 2 4" xfId="3355"/>
    <cellStyle name="Grey 2 4 2" xfId="3356"/>
    <cellStyle name="Grey 2 4 2 2" xfId="3357"/>
    <cellStyle name="Grey 2 4 2 2 2" xfId="15597"/>
    <cellStyle name="Grey 2 4 2 3" xfId="15598"/>
    <cellStyle name="Grey 2 4 2 4" xfId="15599"/>
    <cellStyle name="Grey 2 4 3" xfId="3358"/>
    <cellStyle name="Grey 2 4 3 2" xfId="15600"/>
    <cellStyle name="Grey 2 4 4" xfId="15601"/>
    <cellStyle name="Grey 2 4 5" xfId="15602"/>
    <cellStyle name="Grey 2 5" xfId="3359"/>
    <cellStyle name="Grey 2 5 2" xfId="3360"/>
    <cellStyle name="Grey 2 5 2 2" xfId="15603"/>
    <cellStyle name="Grey 2 5 3" xfId="15604"/>
    <cellStyle name="Grey 2 5 4" xfId="15605"/>
    <cellStyle name="Grey 2 6" xfId="3361"/>
    <cellStyle name="Grey 2 6 2" xfId="15606"/>
    <cellStyle name="Grey 2 7" xfId="15607"/>
    <cellStyle name="Grey 2 8" xfId="15608"/>
    <cellStyle name="Grey 2 9" xfId="15609"/>
    <cellStyle name="Grey 20" xfId="15610"/>
    <cellStyle name="Grey 20 2" xfId="15611"/>
    <cellStyle name="Grey 21" xfId="15612"/>
    <cellStyle name="Grey 21 2" xfId="15613"/>
    <cellStyle name="Grey 22" xfId="15614"/>
    <cellStyle name="Grey 23" xfId="15615"/>
    <cellStyle name="Grey 24" xfId="15616"/>
    <cellStyle name="Grey 25" xfId="15617"/>
    <cellStyle name="Grey 26" xfId="15618"/>
    <cellStyle name="Grey 27" xfId="15619"/>
    <cellStyle name="Grey 28" xfId="15620"/>
    <cellStyle name="Grey 29" xfId="15621"/>
    <cellStyle name="Grey 2dp" xfId="3362"/>
    <cellStyle name="Grey 2dp 2" xfId="3363"/>
    <cellStyle name="Grey 2dp 2 2" xfId="3364"/>
    <cellStyle name="Grey 2dp 2 2 2" xfId="3365"/>
    <cellStyle name="Grey 2dp 2 2 2 2" xfId="3366"/>
    <cellStyle name="Grey 2dp 2 2 2 2 2" xfId="15622"/>
    <cellStyle name="Grey 2dp 2 2 2 3" xfId="15623"/>
    <cellStyle name="Grey 2dp 2 2 2 4" xfId="15624"/>
    <cellStyle name="Grey 2dp 2 2 3" xfId="3367"/>
    <cellStyle name="Grey 2dp 2 2 3 2" xfId="15625"/>
    <cellStyle name="Grey 2dp 2 2 4" xfId="15626"/>
    <cellStyle name="Grey 2dp 2 2 5" xfId="15627"/>
    <cellStyle name="Grey 2dp 2 3" xfId="3368"/>
    <cellStyle name="Grey 2dp 2 3 2" xfId="3369"/>
    <cellStyle name="Grey 2dp 2 3 2 2" xfId="3370"/>
    <cellStyle name="Grey 2dp 2 3 2 2 2" xfId="15628"/>
    <cellStyle name="Grey 2dp 2 3 2 3" xfId="15629"/>
    <cellStyle name="Grey 2dp 2 3 2 4" xfId="15630"/>
    <cellStyle name="Grey 2dp 2 3 3" xfId="3371"/>
    <cellStyle name="Grey 2dp 2 3 3 2" xfId="15631"/>
    <cellStyle name="Grey 2dp 2 3 4" xfId="15632"/>
    <cellStyle name="Grey 2dp 2 3 5" xfId="15633"/>
    <cellStyle name="Grey 2dp 2 4" xfId="3372"/>
    <cellStyle name="Grey 2dp 2 4 2" xfId="3373"/>
    <cellStyle name="Grey 2dp 2 4 2 2" xfId="15634"/>
    <cellStyle name="Grey 2dp 2 4 3" xfId="15635"/>
    <cellStyle name="Grey 2dp 2 4 4" xfId="15636"/>
    <cellStyle name="Grey 2dp 2 5" xfId="3374"/>
    <cellStyle name="Grey 2dp 2 5 2" xfId="15637"/>
    <cellStyle name="Grey 2dp 2 6" xfId="15638"/>
    <cellStyle name="Grey 2dp 2 7" xfId="15639"/>
    <cellStyle name="Grey 2dp 3" xfId="3375"/>
    <cellStyle name="Grey 2dp 3 2" xfId="3376"/>
    <cellStyle name="Grey 2dp 3 2 2" xfId="3377"/>
    <cellStyle name="Grey 2dp 3 2 2 2" xfId="15640"/>
    <cellStyle name="Grey 2dp 3 2 3" xfId="15641"/>
    <cellStyle name="Grey 2dp 3 2 4" xfId="15642"/>
    <cellStyle name="Grey 2dp 3 3" xfId="3378"/>
    <cellStyle name="Grey 2dp 3 3 2" xfId="15643"/>
    <cellStyle name="Grey 2dp 3 4" xfId="15644"/>
    <cellStyle name="Grey 2dp 3 5" xfId="15645"/>
    <cellStyle name="Grey 2dp 4" xfId="3379"/>
    <cellStyle name="Grey 2dp 4 2" xfId="3380"/>
    <cellStyle name="Grey 2dp 4 2 2" xfId="3381"/>
    <cellStyle name="Grey 2dp 4 2 2 2" xfId="15646"/>
    <cellStyle name="Grey 2dp 4 2 3" xfId="15647"/>
    <cellStyle name="Grey 2dp 4 2 4" xfId="15648"/>
    <cellStyle name="Grey 2dp 4 3" xfId="3382"/>
    <cellStyle name="Grey 2dp 4 3 2" xfId="15649"/>
    <cellStyle name="Grey 2dp 4 4" xfId="15650"/>
    <cellStyle name="Grey 2dp 4 5" xfId="15651"/>
    <cellStyle name="Grey 2dp 5" xfId="3383"/>
    <cellStyle name="Grey 2dp 5 2" xfId="3384"/>
    <cellStyle name="Grey 2dp 5 2 2" xfId="15652"/>
    <cellStyle name="Grey 2dp 5 3" xfId="15653"/>
    <cellStyle name="Grey 2dp 5 4" xfId="15654"/>
    <cellStyle name="Grey 2dp 6" xfId="3385"/>
    <cellStyle name="Grey 2dp 6 2" xfId="15655"/>
    <cellStyle name="Grey 2dp 7" xfId="15656"/>
    <cellStyle name="Grey 2dp 8" xfId="15657"/>
    <cellStyle name="Grey 3" xfId="3386"/>
    <cellStyle name="Grey 3 2" xfId="3387"/>
    <cellStyle name="Grey 3 2 2" xfId="3388"/>
    <cellStyle name="Grey 3 2 2 2" xfId="3389"/>
    <cellStyle name="Grey 3 2 2 2 2" xfId="3390"/>
    <cellStyle name="Grey 3 2 2 2 2 2" xfId="15658"/>
    <cellStyle name="Grey 3 2 2 2 3" xfId="15659"/>
    <cellStyle name="Grey 3 2 2 2 4" xfId="15660"/>
    <cellStyle name="Grey 3 2 2 3" xfId="3391"/>
    <cellStyle name="Grey 3 2 2 3 2" xfId="15661"/>
    <cellStyle name="Grey 3 2 2 4" xfId="15662"/>
    <cellStyle name="Grey 3 2 2 5" xfId="15663"/>
    <cellStyle name="Grey 3 2 3" xfId="3392"/>
    <cellStyle name="Grey 3 2 3 2" xfId="3393"/>
    <cellStyle name="Grey 3 2 3 2 2" xfId="3394"/>
    <cellStyle name="Grey 3 2 3 2 2 2" xfId="15664"/>
    <cellStyle name="Grey 3 2 3 2 3" xfId="15665"/>
    <cellStyle name="Grey 3 2 3 2 4" xfId="15666"/>
    <cellStyle name="Grey 3 2 3 3" xfId="3395"/>
    <cellStyle name="Grey 3 2 3 3 2" xfId="15667"/>
    <cellStyle name="Grey 3 2 3 4" xfId="15668"/>
    <cellStyle name="Grey 3 2 3 5" xfId="15669"/>
    <cellStyle name="Grey 3 2 4" xfId="3396"/>
    <cellStyle name="Grey 3 2 4 2" xfId="3397"/>
    <cellStyle name="Grey 3 2 4 2 2" xfId="15670"/>
    <cellStyle name="Grey 3 2 4 3" xfId="15671"/>
    <cellStyle name="Grey 3 2 4 4" xfId="15672"/>
    <cellStyle name="Grey 3 2 5" xfId="3398"/>
    <cellStyle name="Grey 3 2 5 2" xfId="15673"/>
    <cellStyle name="Grey 3 2 6" xfId="15674"/>
    <cellStyle name="Grey 3 2 7" xfId="15675"/>
    <cellStyle name="Grey 3 3" xfId="3399"/>
    <cellStyle name="Grey 3 3 2" xfId="3400"/>
    <cellStyle name="Grey 3 3 2 2" xfId="3401"/>
    <cellStyle name="Grey 3 3 2 2 2" xfId="15676"/>
    <cellStyle name="Grey 3 3 2 3" xfId="15677"/>
    <cellStyle name="Grey 3 3 2 4" xfId="15678"/>
    <cellStyle name="Grey 3 3 3" xfId="3402"/>
    <cellStyle name="Grey 3 3 3 2" xfId="15679"/>
    <cellStyle name="Grey 3 3 4" xfId="15680"/>
    <cellStyle name="Grey 3 3 5" xfId="15681"/>
    <cellStyle name="Grey 3 4" xfId="3403"/>
    <cellStyle name="Grey 3 4 2" xfId="3404"/>
    <cellStyle name="Grey 3 4 2 2" xfId="3405"/>
    <cellStyle name="Grey 3 4 2 2 2" xfId="15682"/>
    <cellStyle name="Grey 3 4 2 3" xfId="15683"/>
    <cellStyle name="Grey 3 4 2 4" xfId="15684"/>
    <cellStyle name="Grey 3 4 3" xfId="3406"/>
    <cellStyle name="Grey 3 4 3 2" xfId="15685"/>
    <cellStyle name="Grey 3 4 4" xfId="15686"/>
    <cellStyle name="Grey 3 4 5" xfId="15687"/>
    <cellStyle name="Grey 3 5" xfId="3407"/>
    <cellStyle name="Grey 3 5 2" xfId="3408"/>
    <cellStyle name="Grey 3 5 2 2" xfId="15688"/>
    <cellStyle name="Grey 3 5 3" xfId="15689"/>
    <cellStyle name="Grey 3 5 4" xfId="15690"/>
    <cellStyle name="Grey 3 6" xfId="3409"/>
    <cellStyle name="Grey 3 6 2" xfId="15691"/>
    <cellStyle name="Grey 3 7" xfId="15692"/>
    <cellStyle name="Grey 3 8" xfId="15693"/>
    <cellStyle name="Grey 3 9" xfId="15694"/>
    <cellStyle name="Grey 30" xfId="15695"/>
    <cellStyle name="Grey 31" xfId="15696"/>
    <cellStyle name="Grey 32" xfId="15697"/>
    <cellStyle name="Grey 33" xfId="15698"/>
    <cellStyle name="Grey 34" xfId="15699"/>
    <cellStyle name="Grey 3dp" xfId="3410"/>
    <cellStyle name="Grey 3dp 2" xfId="3411"/>
    <cellStyle name="Grey 3dp 2 2" xfId="3412"/>
    <cellStyle name="Grey 3dp 2 2 2" xfId="3413"/>
    <cellStyle name="Grey 3dp 2 2 2 2" xfId="3414"/>
    <cellStyle name="Grey 3dp 2 2 2 2 2" xfId="15700"/>
    <cellStyle name="Grey 3dp 2 2 2 3" xfId="15701"/>
    <cellStyle name="Grey 3dp 2 2 2 4" xfId="15702"/>
    <cellStyle name="Grey 3dp 2 2 3" xfId="3415"/>
    <cellStyle name="Grey 3dp 2 2 3 2" xfId="15703"/>
    <cellStyle name="Grey 3dp 2 2 4" xfId="15704"/>
    <cellStyle name="Grey 3dp 2 2 5" xfId="15705"/>
    <cellStyle name="Grey 3dp 2 3" xfId="3416"/>
    <cellStyle name="Grey 3dp 2 3 2" xfId="3417"/>
    <cellStyle name="Grey 3dp 2 3 2 2" xfId="3418"/>
    <cellStyle name="Grey 3dp 2 3 2 2 2" xfId="15706"/>
    <cellStyle name="Grey 3dp 2 3 2 3" xfId="15707"/>
    <cellStyle name="Grey 3dp 2 3 2 4" xfId="15708"/>
    <cellStyle name="Grey 3dp 2 3 3" xfId="3419"/>
    <cellStyle name="Grey 3dp 2 3 3 2" xfId="15709"/>
    <cellStyle name="Grey 3dp 2 3 4" xfId="15710"/>
    <cellStyle name="Grey 3dp 2 3 5" xfId="15711"/>
    <cellStyle name="Grey 3dp 2 4" xfId="3420"/>
    <cellStyle name="Grey 3dp 2 4 2" xfId="3421"/>
    <cellStyle name="Grey 3dp 2 4 2 2" xfId="15712"/>
    <cellStyle name="Grey 3dp 2 4 3" xfId="15713"/>
    <cellStyle name="Grey 3dp 2 4 4" xfId="15714"/>
    <cellStyle name="Grey 3dp 2 5" xfId="3422"/>
    <cellStyle name="Grey 3dp 2 5 2" xfId="15715"/>
    <cellStyle name="Grey 3dp 2 6" xfId="15716"/>
    <cellStyle name="Grey 3dp 2 7" xfId="15717"/>
    <cellStyle name="Grey 3dp 3" xfId="3423"/>
    <cellStyle name="Grey 3dp 3 2" xfId="3424"/>
    <cellStyle name="Grey 3dp 3 2 2" xfId="3425"/>
    <cellStyle name="Grey 3dp 3 2 2 2" xfId="15718"/>
    <cellStyle name="Grey 3dp 3 2 3" xfId="15719"/>
    <cellStyle name="Grey 3dp 3 2 4" xfId="15720"/>
    <cellStyle name="Grey 3dp 3 3" xfId="3426"/>
    <cellStyle name="Grey 3dp 3 3 2" xfId="15721"/>
    <cellStyle name="Grey 3dp 3 4" xfId="15722"/>
    <cellStyle name="Grey 3dp 3 5" xfId="15723"/>
    <cellStyle name="Grey 3dp 4" xfId="3427"/>
    <cellStyle name="Grey 3dp 4 2" xfId="3428"/>
    <cellStyle name="Grey 3dp 4 2 2" xfId="3429"/>
    <cellStyle name="Grey 3dp 4 2 2 2" xfId="15724"/>
    <cellStyle name="Grey 3dp 4 2 3" xfId="15725"/>
    <cellStyle name="Grey 3dp 4 2 4" xfId="15726"/>
    <cellStyle name="Grey 3dp 4 3" xfId="3430"/>
    <cellStyle name="Grey 3dp 4 3 2" xfId="15727"/>
    <cellStyle name="Grey 3dp 4 4" xfId="15728"/>
    <cellStyle name="Grey 3dp 4 5" xfId="15729"/>
    <cellStyle name="Grey 3dp 5" xfId="3431"/>
    <cellStyle name="Grey 3dp 5 2" xfId="3432"/>
    <cellStyle name="Grey 3dp 5 2 2" xfId="15730"/>
    <cellStyle name="Grey 3dp 5 3" xfId="15731"/>
    <cellStyle name="Grey 3dp 5 4" xfId="15732"/>
    <cellStyle name="Grey 3dp 6" xfId="3433"/>
    <cellStyle name="Grey 3dp 6 2" xfId="15733"/>
    <cellStyle name="Grey 3dp 7" xfId="15734"/>
    <cellStyle name="Grey 3dp 8" xfId="15735"/>
    <cellStyle name="Grey 4" xfId="3434"/>
    <cellStyle name="Grey 4 2" xfId="3435"/>
    <cellStyle name="Grey 4 2 2" xfId="3436"/>
    <cellStyle name="Grey 4 2 2 2" xfId="3437"/>
    <cellStyle name="Grey 4 2 2 2 2" xfId="3438"/>
    <cellStyle name="Grey 4 2 2 2 2 2" xfId="15736"/>
    <cellStyle name="Grey 4 2 2 2 3" xfId="15737"/>
    <cellStyle name="Grey 4 2 2 2 4" xfId="15738"/>
    <cellStyle name="Grey 4 2 2 3" xfId="3439"/>
    <cellStyle name="Grey 4 2 2 3 2" xfId="15739"/>
    <cellStyle name="Grey 4 2 2 4" xfId="15740"/>
    <cellStyle name="Grey 4 2 2 5" xfId="15741"/>
    <cellStyle name="Grey 4 2 3" xfId="3440"/>
    <cellStyle name="Grey 4 2 3 2" xfId="3441"/>
    <cellStyle name="Grey 4 2 3 2 2" xfId="3442"/>
    <cellStyle name="Grey 4 2 3 2 2 2" xfId="15742"/>
    <cellStyle name="Grey 4 2 3 2 3" xfId="15743"/>
    <cellStyle name="Grey 4 2 3 2 4" xfId="15744"/>
    <cellStyle name="Grey 4 2 3 3" xfId="3443"/>
    <cellStyle name="Grey 4 2 3 3 2" xfId="15745"/>
    <cellStyle name="Grey 4 2 3 4" xfId="15746"/>
    <cellStyle name="Grey 4 2 3 5" xfId="15747"/>
    <cellStyle name="Grey 4 2 4" xfId="3444"/>
    <cellStyle name="Grey 4 2 4 2" xfId="3445"/>
    <cellStyle name="Grey 4 2 4 2 2" xfId="15748"/>
    <cellStyle name="Grey 4 2 4 3" xfId="15749"/>
    <cellStyle name="Grey 4 2 4 4" xfId="15750"/>
    <cellStyle name="Grey 4 2 5" xfId="3446"/>
    <cellStyle name="Grey 4 2 5 2" xfId="15751"/>
    <cellStyle name="Grey 4 2 6" xfId="15752"/>
    <cellStyle name="Grey 4 2 7" xfId="15753"/>
    <cellStyle name="Grey 4 3" xfId="3447"/>
    <cellStyle name="Grey 4 3 2" xfId="3448"/>
    <cellStyle name="Grey 4 3 2 2" xfId="3449"/>
    <cellStyle name="Grey 4 3 2 2 2" xfId="15754"/>
    <cellStyle name="Grey 4 3 2 3" xfId="15755"/>
    <cellStyle name="Grey 4 3 2 4" xfId="15756"/>
    <cellStyle name="Grey 4 3 3" xfId="3450"/>
    <cellStyle name="Grey 4 3 3 2" xfId="15757"/>
    <cellStyle name="Grey 4 3 4" xfId="15758"/>
    <cellStyle name="Grey 4 3 5" xfId="15759"/>
    <cellStyle name="Grey 4 4" xfId="3451"/>
    <cellStyle name="Grey 4 4 2" xfId="3452"/>
    <cellStyle name="Grey 4 4 2 2" xfId="3453"/>
    <cellStyle name="Grey 4 4 2 2 2" xfId="15760"/>
    <cellStyle name="Grey 4 4 2 3" xfId="15761"/>
    <cellStyle name="Grey 4 4 2 4" xfId="15762"/>
    <cellStyle name="Grey 4 4 3" xfId="3454"/>
    <cellStyle name="Grey 4 4 3 2" xfId="15763"/>
    <cellStyle name="Grey 4 4 4" xfId="15764"/>
    <cellStyle name="Grey 4 4 5" xfId="15765"/>
    <cellStyle name="Grey 4 5" xfId="3455"/>
    <cellStyle name="Grey 4 5 2" xfId="3456"/>
    <cellStyle name="Grey 4 5 2 2" xfId="15766"/>
    <cellStyle name="Grey 4 5 3" xfId="15767"/>
    <cellStyle name="Grey 4 5 4" xfId="15768"/>
    <cellStyle name="Grey 4 6" xfId="3457"/>
    <cellStyle name="Grey 4 6 2" xfId="15769"/>
    <cellStyle name="Grey 4 7" xfId="15770"/>
    <cellStyle name="Grey 4 8" xfId="15771"/>
    <cellStyle name="Grey 5" xfId="3458"/>
    <cellStyle name="Grey 5 2" xfId="3459"/>
    <cellStyle name="Grey 5 2 2" xfId="3460"/>
    <cellStyle name="Grey 5 2 2 2" xfId="3461"/>
    <cellStyle name="Grey 5 2 2 2 2" xfId="3462"/>
    <cellStyle name="Grey 5 2 2 2 2 2" xfId="15772"/>
    <cellStyle name="Grey 5 2 2 2 3" xfId="15773"/>
    <cellStyle name="Grey 5 2 2 2 4" xfId="15774"/>
    <cellStyle name="Grey 5 2 2 3" xfId="3463"/>
    <cellStyle name="Grey 5 2 2 3 2" xfId="15775"/>
    <cellStyle name="Grey 5 2 2 4" xfId="15776"/>
    <cellStyle name="Grey 5 2 2 5" xfId="15777"/>
    <cellStyle name="Grey 5 2 3" xfId="3464"/>
    <cellStyle name="Grey 5 2 3 2" xfId="3465"/>
    <cellStyle name="Grey 5 2 3 2 2" xfId="3466"/>
    <cellStyle name="Grey 5 2 3 2 2 2" xfId="15778"/>
    <cellStyle name="Grey 5 2 3 2 3" xfId="15779"/>
    <cellStyle name="Grey 5 2 3 2 4" xfId="15780"/>
    <cellStyle name="Grey 5 2 3 3" xfId="3467"/>
    <cellStyle name="Grey 5 2 3 3 2" xfId="15781"/>
    <cellStyle name="Grey 5 2 3 4" xfId="15782"/>
    <cellStyle name="Grey 5 2 3 5" xfId="15783"/>
    <cellStyle name="Grey 5 2 4" xfId="3468"/>
    <cellStyle name="Grey 5 2 4 2" xfId="3469"/>
    <cellStyle name="Grey 5 2 4 2 2" xfId="15784"/>
    <cellStyle name="Grey 5 2 4 3" xfId="15785"/>
    <cellStyle name="Grey 5 2 4 4" xfId="15786"/>
    <cellStyle name="Grey 5 2 5" xfId="3470"/>
    <cellStyle name="Grey 5 2 5 2" xfId="15787"/>
    <cellStyle name="Grey 5 2 6" xfId="15788"/>
    <cellStyle name="Grey 5 2 7" xfId="15789"/>
    <cellStyle name="Grey 5 3" xfId="3471"/>
    <cellStyle name="Grey 5 3 2" xfId="3472"/>
    <cellStyle name="Grey 5 3 2 2" xfId="3473"/>
    <cellStyle name="Grey 5 3 2 2 2" xfId="15790"/>
    <cellStyle name="Grey 5 3 2 3" xfId="15791"/>
    <cellStyle name="Grey 5 3 2 4" xfId="15792"/>
    <cellStyle name="Grey 5 3 3" xfId="3474"/>
    <cellStyle name="Grey 5 3 3 2" xfId="15793"/>
    <cellStyle name="Grey 5 3 4" xfId="15794"/>
    <cellStyle name="Grey 5 3 5" xfId="15795"/>
    <cellStyle name="Grey 5 4" xfId="3475"/>
    <cellStyle name="Grey 5 4 2" xfId="3476"/>
    <cellStyle name="Grey 5 4 2 2" xfId="3477"/>
    <cellStyle name="Grey 5 4 2 2 2" xfId="15796"/>
    <cellStyle name="Grey 5 4 2 3" xfId="15797"/>
    <cellStyle name="Grey 5 4 2 4" xfId="15798"/>
    <cellStyle name="Grey 5 4 3" xfId="3478"/>
    <cellStyle name="Grey 5 4 3 2" xfId="15799"/>
    <cellStyle name="Grey 5 4 4" xfId="15800"/>
    <cellStyle name="Grey 5 4 5" xfId="15801"/>
    <cellStyle name="Grey 5 5" xfId="3479"/>
    <cellStyle name="Grey 5 5 2" xfId="3480"/>
    <cellStyle name="Grey 5 5 2 2" xfId="15802"/>
    <cellStyle name="Grey 5 5 3" xfId="15803"/>
    <cellStyle name="Grey 5 5 4" xfId="15804"/>
    <cellStyle name="Grey 5 6" xfId="3481"/>
    <cellStyle name="Grey 5 6 2" xfId="15805"/>
    <cellStyle name="Grey 5 7" xfId="15806"/>
    <cellStyle name="Grey 5 8" xfId="15807"/>
    <cellStyle name="Grey 6" xfId="3482"/>
    <cellStyle name="Grey 6 2" xfId="3483"/>
    <cellStyle name="Grey 6 2 2" xfId="3484"/>
    <cellStyle name="Grey 6 2 2 2" xfId="3485"/>
    <cellStyle name="Grey 6 2 2 2 2" xfId="3486"/>
    <cellStyle name="Grey 6 2 2 2 2 2" xfId="15808"/>
    <cellStyle name="Grey 6 2 2 2 3" xfId="15809"/>
    <cellStyle name="Grey 6 2 2 2 4" xfId="15810"/>
    <cellStyle name="Grey 6 2 2 3" xfId="3487"/>
    <cellStyle name="Grey 6 2 2 3 2" xfId="15811"/>
    <cellStyle name="Grey 6 2 2 4" xfId="15812"/>
    <cellStyle name="Grey 6 2 2 5" xfId="15813"/>
    <cellStyle name="Grey 6 2 3" xfId="3488"/>
    <cellStyle name="Grey 6 2 3 2" xfId="3489"/>
    <cellStyle name="Grey 6 2 3 2 2" xfId="3490"/>
    <cellStyle name="Grey 6 2 3 2 2 2" xfId="15814"/>
    <cellStyle name="Grey 6 2 3 2 3" xfId="15815"/>
    <cellStyle name="Grey 6 2 3 2 4" xfId="15816"/>
    <cellStyle name="Grey 6 2 3 3" xfId="3491"/>
    <cellStyle name="Grey 6 2 3 3 2" xfId="15817"/>
    <cellStyle name="Grey 6 2 3 4" xfId="15818"/>
    <cellStyle name="Grey 6 2 3 5" xfId="15819"/>
    <cellStyle name="Grey 6 2 4" xfId="3492"/>
    <cellStyle name="Grey 6 2 4 2" xfId="3493"/>
    <cellStyle name="Grey 6 2 4 2 2" xfId="15820"/>
    <cellStyle name="Grey 6 2 4 3" xfId="15821"/>
    <cellStyle name="Grey 6 2 4 4" xfId="15822"/>
    <cellStyle name="Grey 6 2 5" xfId="3494"/>
    <cellStyle name="Grey 6 2 5 2" xfId="15823"/>
    <cellStyle name="Grey 6 2 6" xfId="15824"/>
    <cellStyle name="Grey 6 2 7" xfId="15825"/>
    <cellStyle name="Grey 6 3" xfId="3495"/>
    <cellStyle name="Grey 6 3 2" xfId="3496"/>
    <cellStyle name="Grey 6 3 2 2" xfId="3497"/>
    <cellStyle name="Grey 6 3 2 2 2" xfId="15826"/>
    <cellStyle name="Grey 6 3 2 3" xfId="15827"/>
    <cellStyle name="Grey 6 3 2 4" xfId="15828"/>
    <cellStyle name="Grey 6 3 3" xfId="3498"/>
    <cellStyle name="Grey 6 3 3 2" xfId="15829"/>
    <cellStyle name="Grey 6 3 4" xfId="15830"/>
    <cellStyle name="Grey 6 3 5" xfId="15831"/>
    <cellStyle name="Grey 6 4" xfId="3499"/>
    <cellStyle name="Grey 6 4 2" xfId="3500"/>
    <cellStyle name="Grey 6 4 2 2" xfId="3501"/>
    <cellStyle name="Grey 6 4 2 2 2" xfId="15832"/>
    <cellStyle name="Grey 6 4 2 3" xfId="15833"/>
    <cellStyle name="Grey 6 4 2 4" xfId="15834"/>
    <cellStyle name="Grey 6 4 3" xfId="3502"/>
    <cellStyle name="Grey 6 4 3 2" xfId="15835"/>
    <cellStyle name="Grey 6 4 4" xfId="15836"/>
    <cellStyle name="Grey 6 4 5" xfId="15837"/>
    <cellStyle name="Grey 6 5" xfId="3503"/>
    <cellStyle name="Grey 6 5 2" xfId="3504"/>
    <cellStyle name="Grey 6 5 2 2" xfId="15838"/>
    <cellStyle name="Grey 6 5 3" xfId="15839"/>
    <cellStyle name="Grey 6 5 4" xfId="15840"/>
    <cellStyle name="Grey 6 6" xfId="3505"/>
    <cellStyle name="Grey 6 6 2" xfId="15841"/>
    <cellStyle name="Grey 6 7" xfId="15842"/>
    <cellStyle name="Grey 6 8" xfId="15843"/>
    <cellStyle name="Grey 7" xfId="3506"/>
    <cellStyle name="Grey 7 2" xfId="3507"/>
    <cellStyle name="Grey 7 2 2" xfId="3508"/>
    <cellStyle name="Grey 7 2 2 2" xfId="3509"/>
    <cellStyle name="Grey 7 2 2 2 2" xfId="3510"/>
    <cellStyle name="Grey 7 2 2 2 2 2" xfId="15844"/>
    <cellStyle name="Grey 7 2 2 2 3" xfId="15845"/>
    <cellStyle name="Grey 7 2 2 2 4" xfId="15846"/>
    <cellStyle name="Grey 7 2 2 3" xfId="3511"/>
    <cellStyle name="Grey 7 2 2 3 2" xfId="15847"/>
    <cellStyle name="Grey 7 2 2 4" xfId="15848"/>
    <cellStyle name="Grey 7 2 2 5" xfId="15849"/>
    <cellStyle name="Grey 7 2 3" xfId="3512"/>
    <cellStyle name="Grey 7 2 3 2" xfId="3513"/>
    <cellStyle name="Grey 7 2 3 2 2" xfId="3514"/>
    <cellStyle name="Grey 7 2 3 2 2 2" xfId="15850"/>
    <cellStyle name="Grey 7 2 3 2 3" xfId="15851"/>
    <cellStyle name="Grey 7 2 3 2 4" xfId="15852"/>
    <cellStyle name="Grey 7 2 3 3" xfId="3515"/>
    <cellStyle name="Grey 7 2 3 3 2" xfId="15853"/>
    <cellStyle name="Grey 7 2 3 4" xfId="15854"/>
    <cellStyle name="Grey 7 2 3 5" xfId="15855"/>
    <cellStyle name="Grey 7 2 4" xfId="3516"/>
    <cellStyle name="Grey 7 2 4 2" xfId="3517"/>
    <cellStyle name="Grey 7 2 4 2 2" xfId="15856"/>
    <cellStyle name="Grey 7 2 4 3" xfId="15857"/>
    <cellStyle name="Grey 7 2 4 4" xfId="15858"/>
    <cellStyle name="Grey 7 2 5" xfId="3518"/>
    <cellStyle name="Grey 7 2 5 2" xfId="15859"/>
    <cellStyle name="Grey 7 2 6" xfId="15860"/>
    <cellStyle name="Grey 7 2 7" xfId="15861"/>
    <cellStyle name="Grey 7 3" xfId="3519"/>
    <cellStyle name="Grey 7 3 2" xfId="3520"/>
    <cellStyle name="Grey 7 3 2 2" xfId="3521"/>
    <cellStyle name="Grey 7 3 2 2 2" xfId="15862"/>
    <cellStyle name="Grey 7 3 2 3" xfId="15863"/>
    <cellStyle name="Grey 7 3 2 4" xfId="15864"/>
    <cellStyle name="Grey 7 3 3" xfId="3522"/>
    <cellStyle name="Grey 7 3 3 2" xfId="15865"/>
    <cellStyle name="Grey 7 3 4" xfId="15866"/>
    <cellStyle name="Grey 7 3 5" xfId="15867"/>
    <cellStyle name="Grey 7 4" xfId="3523"/>
    <cellStyle name="Grey 7 4 2" xfId="3524"/>
    <cellStyle name="Grey 7 4 2 2" xfId="3525"/>
    <cellStyle name="Grey 7 4 2 2 2" xfId="15868"/>
    <cellStyle name="Grey 7 4 2 3" xfId="15869"/>
    <cellStyle name="Grey 7 4 2 4" xfId="15870"/>
    <cellStyle name="Grey 7 4 3" xfId="3526"/>
    <cellStyle name="Grey 7 4 3 2" xfId="15871"/>
    <cellStyle name="Grey 7 4 4" xfId="15872"/>
    <cellStyle name="Grey 7 4 5" xfId="15873"/>
    <cellStyle name="Grey 7 5" xfId="3527"/>
    <cellStyle name="Grey 7 5 2" xfId="3528"/>
    <cellStyle name="Grey 7 5 2 2" xfId="15874"/>
    <cellStyle name="Grey 7 5 3" xfId="15875"/>
    <cellStyle name="Grey 7 5 4" xfId="15876"/>
    <cellStyle name="Grey 7 6" xfId="3529"/>
    <cellStyle name="Grey 7 6 2" xfId="15877"/>
    <cellStyle name="Grey 7 7" xfId="15878"/>
    <cellStyle name="Grey 7 8" xfId="15879"/>
    <cellStyle name="Grey 8" xfId="3530"/>
    <cellStyle name="Grey 8 2" xfId="3531"/>
    <cellStyle name="Grey 8 2 2" xfId="3532"/>
    <cellStyle name="Grey 8 2 2 2" xfId="3533"/>
    <cellStyle name="Grey 8 2 2 2 2" xfId="3534"/>
    <cellStyle name="Grey 8 2 2 2 2 2" xfId="15880"/>
    <cellStyle name="Grey 8 2 2 2 3" xfId="15881"/>
    <cellStyle name="Grey 8 2 2 2 4" xfId="15882"/>
    <cellStyle name="Grey 8 2 2 3" xfId="3535"/>
    <cellStyle name="Grey 8 2 2 3 2" xfId="15883"/>
    <cellStyle name="Grey 8 2 2 4" xfId="15884"/>
    <cellStyle name="Grey 8 2 2 5" xfId="15885"/>
    <cellStyle name="Grey 8 2 3" xfId="3536"/>
    <cellStyle name="Grey 8 2 3 2" xfId="3537"/>
    <cellStyle name="Grey 8 2 3 2 2" xfId="3538"/>
    <cellStyle name="Grey 8 2 3 2 2 2" xfId="15886"/>
    <cellStyle name="Grey 8 2 3 2 3" xfId="15887"/>
    <cellStyle name="Grey 8 2 3 2 4" xfId="15888"/>
    <cellStyle name="Grey 8 2 3 3" xfId="3539"/>
    <cellStyle name="Grey 8 2 3 3 2" xfId="15889"/>
    <cellStyle name="Grey 8 2 3 4" xfId="15890"/>
    <cellStyle name="Grey 8 2 3 5" xfId="15891"/>
    <cellStyle name="Grey 8 2 4" xfId="3540"/>
    <cellStyle name="Grey 8 2 4 2" xfId="3541"/>
    <cellStyle name="Grey 8 2 4 2 2" xfId="15892"/>
    <cellStyle name="Grey 8 2 4 3" xfId="15893"/>
    <cellStyle name="Grey 8 2 4 4" xfId="15894"/>
    <cellStyle name="Grey 8 2 5" xfId="3542"/>
    <cellStyle name="Grey 8 2 5 2" xfId="15895"/>
    <cellStyle name="Grey 8 2 6" xfId="15896"/>
    <cellStyle name="Grey 8 2 7" xfId="15897"/>
    <cellStyle name="Grey 8 3" xfId="3543"/>
    <cellStyle name="Grey 8 3 2" xfId="3544"/>
    <cellStyle name="Grey 8 3 2 2" xfId="3545"/>
    <cellStyle name="Grey 8 3 2 2 2" xfId="15898"/>
    <cellStyle name="Grey 8 3 2 3" xfId="15899"/>
    <cellStyle name="Grey 8 3 2 4" xfId="15900"/>
    <cellStyle name="Grey 8 3 3" xfId="3546"/>
    <cellStyle name="Grey 8 3 3 2" xfId="15901"/>
    <cellStyle name="Grey 8 3 4" xfId="15902"/>
    <cellStyle name="Grey 8 3 5" xfId="15903"/>
    <cellStyle name="Grey 8 4" xfId="3547"/>
    <cellStyle name="Grey 8 4 2" xfId="3548"/>
    <cellStyle name="Grey 8 4 2 2" xfId="3549"/>
    <cellStyle name="Grey 8 4 2 2 2" xfId="15904"/>
    <cellStyle name="Grey 8 4 2 3" xfId="15905"/>
    <cellStyle name="Grey 8 4 2 4" xfId="15906"/>
    <cellStyle name="Grey 8 4 3" xfId="3550"/>
    <cellStyle name="Grey 8 4 3 2" xfId="15907"/>
    <cellStyle name="Grey 8 4 4" xfId="15908"/>
    <cellStyle name="Grey 8 4 5" xfId="15909"/>
    <cellStyle name="Grey 8 5" xfId="3551"/>
    <cellStyle name="Grey 8 5 2" xfId="3552"/>
    <cellStyle name="Grey 8 5 2 2" xfId="15910"/>
    <cellStyle name="Grey 8 5 3" xfId="15911"/>
    <cellStyle name="Grey 8 5 4" xfId="15912"/>
    <cellStyle name="Grey 8 6" xfId="3553"/>
    <cellStyle name="Grey 8 6 2" xfId="15913"/>
    <cellStyle name="Grey 8 7" xfId="15914"/>
    <cellStyle name="Grey 8 8" xfId="15915"/>
    <cellStyle name="Grey 9" xfId="3554"/>
    <cellStyle name="Grey 9 2" xfId="3555"/>
    <cellStyle name="Grey 9 2 2" xfId="3556"/>
    <cellStyle name="Grey 9 2 2 2" xfId="3557"/>
    <cellStyle name="Grey 9 2 2 2 2" xfId="3558"/>
    <cellStyle name="Grey 9 2 2 2 2 2" xfId="15916"/>
    <cellStyle name="Grey 9 2 2 2 3" xfId="15917"/>
    <cellStyle name="Grey 9 2 2 2 4" xfId="15918"/>
    <cellStyle name="Grey 9 2 2 3" xfId="3559"/>
    <cellStyle name="Grey 9 2 2 3 2" xfId="15919"/>
    <cellStyle name="Grey 9 2 2 4" xfId="15920"/>
    <cellStyle name="Grey 9 2 2 5" xfId="15921"/>
    <cellStyle name="Grey 9 2 3" xfId="3560"/>
    <cellStyle name="Grey 9 2 3 2" xfId="3561"/>
    <cellStyle name="Grey 9 2 3 2 2" xfId="3562"/>
    <cellStyle name="Grey 9 2 3 2 2 2" xfId="15922"/>
    <cellStyle name="Grey 9 2 3 2 3" xfId="15923"/>
    <cellStyle name="Grey 9 2 3 2 4" xfId="15924"/>
    <cellStyle name="Grey 9 2 3 3" xfId="3563"/>
    <cellStyle name="Grey 9 2 3 3 2" xfId="15925"/>
    <cellStyle name="Grey 9 2 3 4" xfId="15926"/>
    <cellStyle name="Grey 9 2 3 5" xfId="15927"/>
    <cellStyle name="Grey 9 2 4" xfId="3564"/>
    <cellStyle name="Grey 9 2 4 2" xfId="3565"/>
    <cellStyle name="Grey 9 2 4 2 2" xfId="15928"/>
    <cellStyle name="Grey 9 2 4 3" xfId="15929"/>
    <cellStyle name="Grey 9 2 4 4" xfId="15930"/>
    <cellStyle name="Grey 9 2 5" xfId="3566"/>
    <cellStyle name="Grey 9 2 5 2" xfId="15931"/>
    <cellStyle name="Grey 9 2 6" xfId="15932"/>
    <cellStyle name="Grey 9 2 7" xfId="15933"/>
    <cellStyle name="Grey 9 3" xfId="3567"/>
    <cellStyle name="Grey 9 3 2" xfId="3568"/>
    <cellStyle name="Grey 9 3 2 2" xfId="3569"/>
    <cellStyle name="Grey 9 3 2 2 2" xfId="15934"/>
    <cellStyle name="Grey 9 3 2 3" xfId="15935"/>
    <cellStyle name="Grey 9 3 2 4" xfId="15936"/>
    <cellStyle name="Grey 9 3 3" xfId="3570"/>
    <cellStyle name="Grey 9 3 3 2" xfId="15937"/>
    <cellStyle name="Grey 9 3 4" xfId="15938"/>
    <cellStyle name="Grey 9 3 5" xfId="15939"/>
    <cellStyle name="Grey 9 4" xfId="3571"/>
    <cellStyle name="Grey 9 4 2" xfId="3572"/>
    <cellStyle name="Grey 9 4 2 2" xfId="3573"/>
    <cellStyle name="Grey 9 4 2 2 2" xfId="15940"/>
    <cellStyle name="Grey 9 4 2 3" xfId="15941"/>
    <cellStyle name="Grey 9 4 2 4" xfId="15942"/>
    <cellStyle name="Grey 9 4 3" xfId="3574"/>
    <cellStyle name="Grey 9 4 3 2" xfId="15943"/>
    <cellStyle name="Grey 9 4 4" xfId="15944"/>
    <cellStyle name="Grey 9 4 5" xfId="15945"/>
    <cellStyle name="Grey 9 5" xfId="3575"/>
    <cellStyle name="Grey 9 5 2" xfId="3576"/>
    <cellStyle name="Grey 9 5 2 2" xfId="15946"/>
    <cellStyle name="Grey 9 5 3" xfId="15947"/>
    <cellStyle name="Grey 9 5 4" xfId="15948"/>
    <cellStyle name="Grey 9 6" xfId="3577"/>
    <cellStyle name="Grey 9 6 2" xfId="15949"/>
    <cellStyle name="Grey 9 7" xfId="15950"/>
    <cellStyle name="Grey 9 8" xfId="15951"/>
    <cellStyle name="Grey Date" xfId="3578"/>
    <cellStyle name="Grey Date 2" xfId="3579"/>
    <cellStyle name="Grey Date 2 2" xfId="3580"/>
    <cellStyle name="Grey Date 2 2 2" xfId="3581"/>
    <cellStyle name="Grey Date 2 2 2 2" xfId="3582"/>
    <cellStyle name="Grey Date 2 2 2 2 2" xfId="15952"/>
    <cellStyle name="Grey Date 2 2 2 3" xfId="15953"/>
    <cellStyle name="Grey Date 2 2 2 4" xfId="15954"/>
    <cellStyle name="Grey Date 2 2 3" xfId="3583"/>
    <cellStyle name="Grey Date 2 2 3 2" xfId="15955"/>
    <cellStyle name="Grey Date 2 2 4" xfId="15956"/>
    <cellStyle name="Grey Date 2 2 5" xfId="15957"/>
    <cellStyle name="Grey Date 2 3" xfId="3584"/>
    <cellStyle name="Grey Date 2 3 2" xfId="3585"/>
    <cellStyle name="Grey Date 2 3 2 2" xfId="3586"/>
    <cellStyle name="Grey Date 2 3 2 2 2" xfId="15958"/>
    <cellStyle name="Grey Date 2 3 2 3" xfId="15959"/>
    <cellStyle name="Grey Date 2 3 2 4" xfId="15960"/>
    <cellStyle name="Grey Date 2 3 3" xfId="3587"/>
    <cellStyle name="Grey Date 2 3 3 2" xfId="15961"/>
    <cellStyle name="Grey Date 2 3 4" xfId="15962"/>
    <cellStyle name="Grey Date 2 3 5" xfId="15963"/>
    <cellStyle name="Grey Date 2 4" xfId="3588"/>
    <cellStyle name="Grey Date 2 4 2" xfId="3589"/>
    <cellStyle name="Grey Date 2 4 2 2" xfId="15964"/>
    <cellStyle name="Grey Date 2 4 3" xfId="15965"/>
    <cellStyle name="Grey Date 2 4 4" xfId="15966"/>
    <cellStyle name="Grey Date 2 5" xfId="3590"/>
    <cellStyle name="Grey Date 2 5 2" xfId="15967"/>
    <cellStyle name="Grey Date 2 6" xfId="15968"/>
    <cellStyle name="Grey Date 2 7" xfId="15969"/>
    <cellStyle name="Grey Date 3" xfId="3591"/>
    <cellStyle name="Grey Date 3 2" xfId="3592"/>
    <cellStyle name="Grey Date 3 2 2" xfId="3593"/>
    <cellStyle name="Grey Date 3 2 2 2" xfId="15970"/>
    <cellStyle name="Grey Date 3 2 3" xfId="15971"/>
    <cellStyle name="Grey Date 3 2 4" xfId="15972"/>
    <cellStyle name="Grey Date 3 3" xfId="3594"/>
    <cellStyle name="Grey Date 3 3 2" xfId="15973"/>
    <cellStyle name="Grey Date 3 4" xfId="15974"/>
    <cellStyle name="Grey Date 3 5" xfId="15975"/>
    <cellStyle name="Grey Date 4" xfId="3595"/>
    <cellStyle name="Grey Date 4 2" xfId="3596"/>
    <cellStyle name="Grey Date 4 2 2" xfId="3597"/>
    <cellStyle name="Grey Date 4 2 2 2" xfId="15976"/>
    <cellStyle name="Grey Date 4 2 3" xfId="15977"/>
    <cellStyle name="Grey Date 4 2 4" xfId="15978"/>
    <cellStyle name="Grey Date 4 3" xfId="3598"/>
    <cellStyle name="Grey Date 4 3 2" xfId="15979"/>
    <cellStyle name="Grey Date 4 4" xfId="15980"/>
    <cellStyle name="Grey Date 4 5" xfId="15981"/>
    <cellStyle name="Grey Date 5" xfId="3599"/>
    <cellStyle name="Grey Date 5 2" xfId="3600"/>
    <cellStyle name="Grey Date 5 2 2" xfId="15982"/>
    <cellStyle name="Grey Date 5 3" xfId="15983"/>
    <cellStyle name="Grey Date 5 4" xfId="15984"/>
    <cellStyle name="Grey Date 6" xfId="3601"/>
    <cellStyle name="Grey Date 6 2" xfId="15985"/>
    <cellStyle name="Grey Date 7" xfId="15986"/>
    <cellStyle name="Grey Date 8" xfId="15987"/>
    <cellStyle name="Grey DateTime" xfId="3602"/>
    <cellStyle name="Grey DateTime 2" xfId="3603"/>
    <cellStyle name="Grey DateTime 2 2" xfId="3604"/>
    <cellStyle name="Grey DateTime 2 2 2" xfId="3605"/>
    <cellStyle name="Grey DateTime 2 2 2 2" xfId="3606"/>
    <cellStyle name="Grey DateTime 2 2 2 2 2" xfId="15988"/>
    <cellStyle name="Grey DateTime 2 2 2 3" xfId="15989"/>
    <cellStyle name="Grey DateTime 2 2 2 4" xfId="15990"/>
    <cellStyle name="Grey DateTime 2 2 3" xfId="3607"/>
    <cellStyle name="Grey DateTime 2 2 3 2" xfId="15991"/>
    <cellStyle name="Grey DateTime 2 2 4" xfId="15992"/>
    <cellStyle name="Grey DateTime 2 2 5" xfId="15993"/>
    <cellStyle name="Grey DateTime 2 3" xfId="3608"/>
    <cellStyle name="Grey DateTime 2 3 2" xfId="3609"/>
    <cellStyle name="Grey DateTime 2 3 2 2" xfId="3610"/>
    <cellStyle name="Grey DateTime 2 3 2 2 2" xfId="15994"/>
    <cellStyle name="Grey DateTime 2 3 2 3" xfId="15995"/>
    <cellStyle name="Grey DateTime 2 3 2 4" xfId="15996"/>
    <cellStyle name="Grey DateTime 2 3 3" xfId="3611"/>
    <cellStyle name="Grey DateTime 2 3 3 2" xfId="15997"/>
    <cellStyle name="Grey DateTime 2 3 4" xfId="15998"/>
    <cellStyle name="Grey DateTime 2 3 5" xfId="15999"/>
    <cellStyle name="Grey DateTime 2 4" xfId="3612"/>
    <cellStyle name="Grey DateTime 2 4 2" xfId="3613"/>
    <cellStyle name="Grey DateTime 2 4 2 2" xfId="16000"/>
    <cellStyle name="Grey DateTime 2 4 3" xfId="16001"/>
    <cellStyle name="Grey DateTime 2 4 4" xfId="16002"/>
    <cellStyle name="Grey DateTime 2 5" xfId="3614"/>
    <cellStyle name="Grey DateTime 2 5 2" xfId="16003"/>
    <cellStyle name="Grey DateTime 2 6" xfId="16004"/>
    <cellStyle name="Grey DateTime 2 7" xfId="16005"/>
    <cellStyle name="Grey DateTime 3" xfId="3615"/>
    <cellStyle name="Grey DateTime 3 2" xfId="3616"/>
    <cellStyle name="Grey DateTime 3 2 2" xfId="3617"/>
    <cellStyle name="Grey DateTime 3 2 2 2" xfId="16006"/>
    <cellStyle name="Grey DateTime 3 2 3" xfId="16007"/>
    <cellStyle name="Grey DateTime 3 2 4" xfId="16008"/>
    <cellStyle name="Grey DateTime 3 3" xfId="3618"/>
    <cellStyle name="Grey DateTime 3 3 2" xfId="16009"/>
    <cellStyle name="Grey DateTime 3 4" xfId="16010"/>
    <cellStyle name="Grey DateTime 3 5" xfId="16011"/>
    <cellStyle name="Grey DateTime 4" xfId="3619"/>
    <cellStyle name="Grey DateTime 4 2" xfId="3620"/>
    <cellStyle name="Grey DateTime 4 2 2" xfId="3621"/>
    <cellStyle name="Grey DateTime 4 2 2 2" xfId="16012"/>
    <cellStyle name="Grey DateTime 4 2 3" xfId="16013"/>
    <cellStyle name="Grey DateTime 4 2 4" xfId="16014"/>
    <cellStyle name="Grey DateTime 4 3" xfId="3622"/>
    <cellStyle name="Grey DateTime 4 3 2" xfId="16015"/>
    <cellStyle name="Grey DateTime 4 4" xfId="16016"/>
    <cellStyle name="Grey DateTime 4 5" xfId="16017"/>
    <cellStyle name="Grey DateTime 5" xfId="3623"/>
    <cellStyle name="Grey DateTime 5 2" xfId="3624"/>
    <cellStyle name="Grey DateTime 5 2 2" xfId="16018"/>
    <cellStyle name="Grey DateTime 5 3" xfId="16019"/>
    <cellStyle name="Grey DateTime 5 4" xfId="16020"/>
    <cellStyle name="Grey DateTime 6" xfId="3625"/>
    <cellStyle name="Grey DateTime 6 2" xfId="16021"/>
    <cellStyle name="Grey DateTime 7" xfId="16022"/>
    <cellStyle name="Grey DateTime 8" xfId="16023"/>
    <cellStyle name="Grey LongText" xfId="3626"/>
    <cellStyle name="Grey LongText 2" xfId="3627"/>
    <cellStyle name="Grey LongText 2 2" xfId="3628"/>
    <cellStyle name="Grey LongText 2 2 2" xfId="3629"/>
    <cellStyle name="Grey LongText 2 2 2 2" xfId="3630"/>
    <cellStyle name="Grey LongText 2 2 2 2 2" xfId="16024"/>
    <cellStyle name="Grey LongText 2 2 2 3" xfId="16025"/>
    <cellStyle name="Grey LongText 2 2 2 4" xfId="16026"/>
    <cellStyle name="Grey LongText 2 2 3" xfId="3631"/>
    <cellStyle name="Grey LongText 2 2 3 2" xfId="16027"/>
    <cellStyle name="Grey LongText 2 2 4" xfId="16028"/>
    <cellStyle name="Grey LongText 2 2 5" xfId="16029"/>
    <cellStyle name="Grey LongText 2 3" xfId="3632"/>
    <cellStyle name="Grey LongText 2 3 2" xfId="3633"/>
    <cellStyle name="Grey LongText 2 3 2 2" xfId="3634"/>
    <cellStyle name="Grey LongText 2 3 2 2 2" xfId="16030"/>
    <cellStyle name="Grey LongText 2 3 2 3" xfId="16031"/>
    <cellStyle name="Grey LongText 2 3 2 4" xfId="16032"/>
    <cellStyle name="Grey LongText 2 3 3" xfId="3635"/>
    <cellStyle name="Grey LongText 2 3 3 2" xfId="16033"/>
    <cellStyle name="Grey LongText 2 3 4" xfId="16034"/>
    <cellStyle name="Grey LongText 2 3 5" xfId="16035"/>
    <cellStyle name="Grey LongText 2 4" xfId="3636"/>
    <cellStyle name="Grey LongText 2 4 2" xfId="3637"/>
    <cellStyle name="Grey LongText 2 4 2 2" xfId="16036"/>
    <cellStyle name="Grey LongText 2 4 3" xfId="16037"/>
    <cellStyle name="Grey LongText 2 4 4" xfId="16038"/>
    <cellStyle name="Grey LongText 2 5" xfId="3638"/>
    <cellStyle name="Grey LongText 2 5 2" xfId="16039"/>
    <cellStyle name="Grey LongText 2 6" xfId="16040"/>
    <cellStyle name="Grey LongText 2 7" xfId="16041"/>
    <cellStyle name="Grey LongText 3" xfId="3639"/>
    <cellStyle name="Grey LongText 3 2" xfId="3640"/>
    <cellStyle name="Grey LongText 3 2 2" xfId="3641"/>
    <cellStyle name="Grey LongText 3 2 2 2" xfId="16042"/>
    <cellStyle name="Grey LongText 3 2 3" xfId="16043"/>
    <cellStyle name="Grey LongText 3 2 4" xfId="16044"/>
    <cellStyle name="Grey LongText 3 3" xfId="3642"/>
    <cellStyle name="Grey LongText 3 3 2" xfId="16045"/>
    <cellStyle name="Grey LongText 3 4" xfId="16046"/>
    <cellStyle name="Grey LongText 3 5" xfId="16047"/>
    <cellStyle name="Grey LongText 4" xfId="3643"/>
    <cellStyle name="Grey LongText 4 2" xfId="3644"/>
    <cellStyle name="Grey LongText 4 2 2" xfId="3645"/>
    <cellStyle name="Grey LongText 4 2 2 2" xfId="16048"/>
    <cellStyle name="Grey LongText 4 2 3" xfId="16049"/>
    <cellStyle name="Grey LongText 4 2 4" xfId="16050"/>
    <cellStyle name="Grey LongText 4 3" xfId="3646"/>
    <cellStyle name="Grey LongText 4 3 2" xfId="16051"/>
    <cellStyle name="Grey LongText 4 4" xfId="16052"/>
    <cellStyle name="Grey LongText 4 5" xfId="16053"/>
    <cellStyle name="Grey LongText 5" xfId="3647"/>
    <cellStyle name="Grey LongText 5 2" xfId="3648"/>
    <cellStyle name="Grey LongText 5 2 2" xfId="16054"/>
    <cellStyle name="Grey LongText 5 3" xfId="16055"/>
    <cellStyle name="Grey LongText 5 4" xfId="16056"/>
    <cellStyle name="Grey LongText 6" xfId="3649"/>
    <cellStyle name="Grey LongText 6 2" xfId="16057"/>
    <cellStyle name="Grey LongText 7" xfId="16058"/>
    <cellStyle name="Grey LongText 8" xfId="16059"/>
    <cellStyle name="Grey LongTextNoWrap" xfId="3650"/>
    <cellStyle name="Grey LongTextNoWrap 2" xfId="3651"/>
    <cellStyle name="Grey LongTextNoWrap 2 2" xfId="3652"/>
    <cellStyle name="Grey LongTextNoWrap 2 2 2" xfId="3653"/>
    <cellStyle name="Grey LongTextNoWrap 2 2 2 2" xfId="3654"/>
    <cellStyle name="Grey LongTextNoWrap 2 2 2 2 2" xfId="16060"/>
    <cellStyle name="Grey LongTextNoWrap 2 2 2 3" xfId="16061"/>
    <cellStyle name="Grey LongTextNoWrap 2 2 2 4" xfId="16062"/>
    <cellStyle name="Grey LongTextNoWrap 2 2 3" xfId="3655"/>
    <cellStyle name="Grey LongTextNoWrap 2 2 3 2" xfId="16063"/>
    <cellStyle name="Grey LongTextNoWrap 2 2 4" xfId="16064"/>
    <cellStyle name="Grey LongTextNoWrap 2 2 5" xfId="16065"/>
    <cellStyle name="Grey LongTextNoWrap 2 3" xfId="3656"/>
    <cellStyle name="Grey LongTextNoWrap 2 3 2" xfId="3657"/>
    <cellStyle name="Grey LongTextNoWrap 2 3 2 2" xfId="3658"/>
    <cellStyle name="Grey LongTextNoWrap 2 3 2 2 2" xfId="16066"/>
    <cellStyle name="Grey LongTextNoWrap 2 3 2 3" xfId="16067"/>
    <cellStyle name="Grey LongTextNoWrap 2 3 2 4" xfId="16068"/>
    <cellStyle name="Grey LongTextNoWrap 2 3 3" xfId="3659"/>
    <cellStyle name="Grey LongTextNoWrap 2 3 3 2" xfId="16069"/>
    <cellStyle name="Grey LongTextNoWrap 2 3 4" xfId="16070"/>
    <cellStyle name="Grey LongTextNoWrap 2 3 5" xfId="16071"/>
    <cellStyle name="Grey LongTextNoWrap 2 4" xfId="3660"/>
    <cellStyle name="Grey LongTextNoWrap 2 4 2" xfId="3661"/>
    <cellStyle name="Grey LongTextNoWrap 2 4 2 2" xfId="16072"/>
    <cellStyle name="Grey LongTextNoWrap 2 4 3" xfId="16073"/>
    <cellStyle name="Grey LongTextNoWrap 2 4 4" xfId="16074"/>
    <cellStyle name="Grey LongTextNoWrap 2 5" xfId="3662"/>
    <cellStyle name="Grey LongTextNoWrap 2 5 2" xfId="16075"/>
    <cellStyle name="Grey LongTextNoWrap 2 6" xfId="16076"/>
    <cellStyle name="Grey LongTextNoWrap 2 7" xfId="16077"/>
    <cellStyle name="Grey LongTextNoWrap 3" xfId="3663"/>
    <cellStyle name="Grey LongTextNoWrap 3 2" xfId="3664"/>
    <cellStyle name="Grey LongTextNoWrap 3 2 2" xfId="3665"/>
    <cellStyle name="Grey LongTextNoWrap 3 2 2 2" xfId="16078"/>
    <cellStyle name="Grey LongTextNoWrap 3 2 3" xfId="16079"/>
    <cellStyle name="Grey LongTextNoWrap 3 2 4" xfId="16080"/>
    <cellStyle name="Grey LongTextNoWrap 3 3" xfId="3666"/>
    <cellStyle name="Grey LongTextNoWrap 3 3 2" xfId="16081"/>
    <cellStyle name="Grey LongTextNoWrap 3 4" xfId="16082"/>
    <cellStyle name="Grey LongTextNoWrap 3 5" xfId="16083"/>
    <cellStyle name="Grey LongTextNoWrap 4" xfId="3667"/>
    <cellStyle name="Grey LongTextNoWrap 4 2" xfId="3668"/>
    <cellStyle name="Grey LongTextNoWrap 4 2 2" xfId="3669"/>
    <cellStyle name="Grey LongTextNoWrap 4 2 2 2" xfId="16084"/>
    <cellStyle name="Grey LongTextNoWrap 4 2 3" xfId="16085"/>
    <cellStyle name="Grey LongTextNoWrap 4 2 4" xfId="16086"/>
    <cellStyle name="Grey LongTextNoWrap 4 3" xfId="3670"/>
    <cellStyle name="Grey LongTextNoWrap 4 3 2" xfId="16087"/>
    <cellStyle name="Grey LongTextNoWrap 4 4" xfId="16088"/>
    <cellStyle name="Grey LongTextNoWrap 4 5" xfId="16089"/>
    <cellStyle name="Grey LongTextNoWrap 5" xfId="3671"/>
    <cellStyle name="Grey LongTextNoWrap 5 2" xfId="3672"/>
    <cellStyle name="Grey LongTextNoWrap 5 2 2" xfId="16090"/>
    <cellStyle name="Grey LongTextNoWrap 5 3" xfId="16091"/>
    <cellStyle name="Grey LongTextNoWrap 5 4" xfId="16092"/>
    <cellStyle name="Grey LongTextNoWrap 6" xfId="3673"/>
    <cellStyle name="Grey LongTextNoWrap 6 2" xfId="16093"/>
    <cellStyle name="Grey LongTextNoWrap 7" xfId="16094"/>
    <cellStyle name="Grey LongTextNoWrap 8" xfId="16095"/>
    <cellStyle name="Grey Percent" xfId="3674"/>
    <cellStyle name="Grey Percent 2" xfId="3675"/>
    <cellStyle name="Grey Percent 2 2" xfId="3676"/>
    <cellStyle name="Grey Percent 2 2 2" xfId="3677"/>
    <cellStyle name="Grey Percent 2 2 2 2" xfId="3678"/>
    <cellStyle name="Grey Percent 2 2 2 2 2" xfId="16096"/>
    <cellStyle name="Grey Percent 2 2 2 3" xfId="16097"/>
    <cellStyle name="Grey Percent 2 2 2 4" xfId="16098"/>
    <cellStyle name="Grey Percent 2 2 3" xfId="3679"/>
    <cellStyle name="Grey Percent 2 2 3 2" xfId="16099"/>
    <cellStyle name="Grey Percent 2 2 4" xfId="16100"/>
    <cellStyle name="Grey Percent 2 2 5" xfId="16101"/>
    <cellStyle name="Grey Percent 2 3" xfId="3680"/>
    <cellStyle name="Grey Percent 2 3 2" xfId="3681"/>
    <cellStyle name="Grey Percent 2 3 2 2" xfId="3682"/>
    <cellStyle name="Grey Percent 2 3 2 2 2" xfId="16102"/>
    <cellStyle name="Grey Percent 2 3 2 3" xfId="16103"/>
    <cellStyle name="Grey Percent 2 3 2 4" xfId="16104"/>
    <cellStyle name="Grey Percent 2 3 3" xfId="3683"/>
    <cellStyle name="Grey Percent 2 3 3 2" xfId="16105"/>
    <cellStyle name="Grey Percent 2 3 4" xfId="16106"/>
    <cellStyle name="Grey Percent 2 3 5" xfId="16107"/>
    <cellStyle name="Grey Percent 2 4" xfId="3684"/>
    <cellStyle name="Grey Percent 2 4 2" xfId="3685"/>
    <cellStyle name="Grey Percent 2 4 2 2" xfId="16108"/>
    <cellStyle name="Grey Percent 2 4 3" xfId="16109"/>
    <cellStyle name="Grey Percent 2 4 4" xfId="16110"/>
    <cellStyle name="Grey Percent 2 5" xfId="3686"/>
    <cellStyle name="Grey Percent 2 5 2" xfId="16111"/>
    <cellStyle name="Grey Percent 2 6" xfId="16112"/>
    <cellStyle name="Grey Percent 2 7" xfId="16113"/>
    <cellStyle name="Grey Percent 3" xfId="3687"/>
    <cellStyle name="Grey Percent 3 2" xfId="3688"/>
    <cellStyle name="Grey Percent 3 2 2" xfId="3689"/>
    <cellStyle name="Grey Percent 3 2 2 2" xfId="16114"/>
    <cellStyle name="Grey Percent 3 2 3" xfId="16115"/>
    <cellStyle name="Grey Percent 3 2 4" xfId="16116"/>
    <cellStyle name="Grey Percent 3 3" xfId="3690"/>
    <cellStyle name="Grey Percent 3 3 2" xfId="16117"/>
    <cellStyle name="Grey Percent 3 4" xfId="16118"/>
    <cellStyle name="Grey Percent 3 5" xfId="16119"/>
    <cellStyle name="Grey Percent 4" xfId="3691"/>
    <cellStyle name="Grey Percent 4 2" xfId="3692"/>
    <cellStyle name="Grey Percent 4 2 2" xfId="3693"/>
    <cellStyle name="Grey Percent 4 2 2 2" xfId="16120"/>
    <cellStyle name="Grey Percent 4 2 3" xfId="16121"/>
    <cellStyle name="Grey Percent 4 2 4" xfId="16122"/>
    <cellStyle name="Grey Percent 4 3" xfId="3694"/>
    <cellStyle name="Grey Percent 4 3 2" xfId="16123"/>
    <cellStyle name="Grey Percent 4 4" xfId="16124"/>
    <cellStyle name="Grey Percent 4 5" xfId="16125"/>
    <cellStyle name="Grey Percent 5" xfId="3695"/>
    <cellStyle name="Grey Percent 5 2" xfId="3696"/>
    <cellStyle name="Grey Percent 5 2 2" xfId="16126"/>
    <cellStyle name="Grey Percent 5 3" xfId="16127"/>
    <cellStyle name="Grey Percent 5 4" xfId="16128"/>
    <cellStyle name="Grey Percent 6" xfId="3697"/>
    <cellStyle name="Grey Percent 6 2" xfId="16129"/>
    <cellStyle name="Grey Percent 7" xfId="16130"/>
    <cellStyle name="Grey Percent 8" xfId="16131"/>
    <cellStyle name="Grey PercentVar" xfId="3698"/>
    <cellStyle name="Grey PercentVar 2" xfId="3699"/>
    <cellStyle name="Grey PercentVar 2 2" xfId="3700"/>
    <cellStyle name="Grey PercentVar 2 2 2" xfId="3701"/>
    <cellStyle name="Grey PercentVar 2 2 2 2" xfId="3702"/>
    <cellStyle name="Grey PercentVar 2 2 2 2 2" xfId="16132"/>
    <cellStyle name="Grey PercentVar 2 2 2 3" xfId="16133"/>
    <cellStyle name="Grey PercentVar 2 2 3" xfId="3703"/>
    <cellStyle name="Grey PercentVar 2 2 3 2" xfId="16134"/>
    <cellStyle name="Grey PercentVar 2 2 4" xfId="16135"/>
    <cellStyle name="Grey PercentVar 2 3" xfId="3704"/>
    <cellStyle name="Grey PercentVar 2 3 2" xfId="3705"/>
    <cellStyle name="Grey PercentVar 2 3 2 2" xfId="3706"/>
    <cellStyle name="Grey PercentVar 2 3 2 2 2" xfId="16136"/>
    <cellStyle name="Grey PercentVar 2 3 2 3" xfId="16137"/>
    <cellStyle name="Grey PercentVar 2 3 3" xfId="3707"/>
    <cellStyle name="Grey PercentVar 2 3 3 2" xfId="16138"/>
    <cellStyle name="Grey PercentVar 2 3 4" xfId="16139"/>
    <cellStyle name="Grey PercentVar 2 4" xfId="3708"/>
    <cellStyle name="Grey PercentVar 2 4 2" xfId="3709"/>
    <cellStyle name="Grey PercentVar 2 4 2 2" xfId="16140"/>
    <cellStyle name="Grey PercentVar 2 4 3" xfId="16141"/>
    <cellStyle name="Grey PercentVar 2 5" xfId="3710"/>
    <cellStyle name="Grey PercentVar 2 5 2" xfId="16142"/>
    <cellStyle name="Grey PercentVar 2 6" xfId="16143"/>
    <cellStyle name="Grey PercentVar 3" xfId="3711"/>
    <cellStyle name="Grey PercentVar 3 2" xfId="3712"/>
    <cellStyle name="Grey PercentVar 3 2 2" xfId="3713"/>
    <cellStyle name="Grey PercentVar 3 2 2 2" xfId="16144"/>
    <cellStyle name="Grey PercentVar 3 2 3" xfId="16145"/>
    <cellStyle name="Grey PercentVar 3 3" xfId="3714"/>
    <cellStyle name="Grey PercentVar 3 3 2" xfId="16146"/>
    <cellStyle name="Grey PercentVar 3 4" xfId="16147"/>
    <cellStyle name="Grey PercentVar 4" xfId="3715"/>
    <cellStyle name="Grey PercentVar 4 2" xfId="3716"/>
    <cellStyle name="Grey PercentVar 4 2 2" xfId="3717"/>
    <cellStyle name="Grey PercentVar 4 2 2 2" xfId="16148"/>
    <cellStyle name="Grey PercentVar 4 2 3" xfId="16149"/>
    <cellStyle name="Grey PercentVar 4 3" xfId="3718"/>
    <cellStyle name="Grey PercentVar 4 3 2" xfId="16150"/>
    <cellStyle name="Grey PercentVar 4 4" xfId="16151"/>
    <cellStyle name="Grey PercentVar 5" xfId="3719"/>
    <cellStyle name="Grey PercentVar 5 2" xfId="3720"/>
    <cellStyle name="Grey PercentVar 5 2 2" xfId="16152"/>
    <cellStyle name="Grey PercentVar 5 3" xfId="16153"/>
    <cellStyle name="Grey PercentVar 6" xfId="3721"/>
    <cellStyle name="Grey PercentVar 6 2" xfId="16154"/>
    <cellStyle name="Grey PercentVar 7" xfId="16155"/>
    <cellStyle name="Grey Text" xfId="3722"/>
    <cellStyle name="Grey Text 2" xfId="3723"/>
    <cellStyle name="Grey Text 2 2" xfId="3724"/>
    <cellStyle name="Grey Text 2 2 2" xfId="3725"/>
    <cellStyle name="Grey Text 2 2 2 2" xfId="3726"/>
    <cellStyle name="Grey Text 2 2 2 2 2" xfId="16156"/>
    <cellStyle name="Grey Text 2 2 2 3" xfId="16157"/>
    <cellStyle name="Grey Text 2 2 2 4" xfId="16158"/>
    <cellStyle name="Grey Text 2 2 3" xfId="3727"/>
    <cellStyle name="Grey Text 2 2 3 2" xfId="16159"/>
    <cellStyle name="Grey Text 2 2 4" xfId="16160"/>
    <cellStyle name="Grey Text 2 2 5" xfId="16161"/>
    <cellStyle name="Grey Text 2 3" xfId="3728"/>
    <cellStyle name="Grey Text 2 3 2" xfId="3729"/>
    <cellStyle name="Grey Text 2 3 2 2" xfId="3730"/>
    <cellStyle name="Grey Text 2 3 2 2 2" xfId="16162"/>
    <cellStyle name="Grey Text 2 3 2 3" xfId="16163"/>
    <cellStyle name="Grey Text 2 3 2 4" xfId="16164"/>
    <cellStyle name="Grey Text 2 3 3" xfId="3731"/>
    <cellStyle name="Grey Text 2 3 3 2" xfId="16165"/>
    <cellStyle name="Grey Text 2 3 4" xfId="16166"/>
    <cellStyle name="Grey Text 2 3 5" xfId="16167"/>
    <cellStyle name="Grey Text 2 4" xfId="3732"/>
    <cellStyle name="Grey Text 2 4 2" xfId="3733"/>
    <cellStyle name="Grey Text 2 4 2 2" xfId="16168"/>
    <cellStyle name="Grey Text 2 4 3" xfId="16169"/>
    <cellStyle name="Grey Text 2 4 4" xfId="16170"/>
    <cellStyle name="Grey Text 2 5" xfId="3734"/>
    <cellStyle name="Grey Text 2 5 2" xfId="16171"/>
    <cellStyle name="Grey Text 2 6" xfId="16172"/>
    <cellStyle name="Grey Text 2 7" xfId="16173"/>
    <cellStyle name="Grey Text 3" xfId="3735"/>
    <cellStyle name="Grey Text 3 2" xfId="3736"/>
    <cellStyle name="Grey Text 3 2 2" xfId="3737"/>
    <cellStyle name="Grey Text 3 2 2 2" xfId="16174"/>
    <cellStyle name="Grey Text 3 2 3" xfId="16175"/>
    <cellStyle name="Grey Text 3 2 4" xfId="16176"/>
    <cellStyle name="Grey Text 3 3" xfId="3738"/>
    <cellStyle name="Grey Text 3 3 2" xfId="16177"/>
    <cellStyle name="Grey Text 3 4" xfId="16178"/>
    <cellStyle name="Grey Text 3 5" xfId="16179"/>
    <cellStyle name="Grey Text 4" xfId="3739"/>
    <cellStyle name="Grey Text 4 2" xfId="3740"/>
    <cellStyle name="Grey Text 4 2 2" xfId="3741"/>
    <cellStyle name="Grey Text 4 2 2 2" xfId="16180"/>
    <cellStyle name="Grey Text 4 2 3" xfId="16181"/>
    <cellStyle name="Grey Text 4 2 4" xfId="16182"/>
    <cellStyle name="Grey Text 4 3" xfId="3742"/>
    <cellStyle name="Grey Text 4 3 2" xfId="16183"/>
    <cellStyle name="Grey Text 4 4" xfId="16184"/>
    <cellStyle name="Grey Text 4 5" xfId="16185"/>
    <cellStyle name="Grey Text 5" xfId="3743"/>
    <cellStyle name="Grey Text 5 2" xfId="3744"/>
    <cellStyle name="Grey Text 5 2 2" xfId="16186"/>
    <cellStyle name="Grey Text 5 3" xfId="16187"/>
    <cellStyle name="Grey Text 5 4" xfId="16188"/>
    <cellStyle name="Grey Text 6" xfId="3745"/>
    <cellStyle name="Grey Text 6 2" xfId="16189"/>
    <cellStyle name="Grey Text 7" xfId="16190"/>
    <cellStyle name="Grey Text 8" xfId="16191"/>
    <cellStyle name="Grey TextNoWrap" xfId="3746"/>
    <cellStyle name="Grey TextNoWrap 2" xfId="3747"/>
    <cellStyle name="Grey TextNoWrap 2 2" xfId="3748"/>
    <cellStyle name="Grey TextNoWrap 2 2 2" xfId="3749"/>
    <cellStyle name="Grey TextNoWrap 2 2 2 2" xfId="3750"/>
    <cellStyle name="Grey TextNoWrap 2 2 2 2 2" xfId="16192"/>
    <cellStyle name="Grey TextNoWrap 2 2 2 3" xfId="16193"/>
    <cellStyle name="Grey TextNoWrap 2 2 2 4" xfId="16194"/>
    <cellStyle name="Grey TextNoWrap 2 2 3" xfId="3751"/>
    <cellStyle name="Grey TextNoWrap 2 2 3 2" xfId="16195"/>
    <cellStyle name="Grey TextNoWrap 2 2 4" xfId="16196"/>
    <cellStyle name="Grey TextNoWrap 2 2 5" xfId="16197"/>
    <cellStyle name="Grey TextNoWrap 2 3" xfId="3752"/>
    <cellStyle name="Grey TextNoWrap 2 3 2" xfId="3753"/>
    <cellStyle name="Grey TextNoWrap 2 3 2 2" xfId="3754"/>
    <cellStyle name="Grey TextNoWrap 2 3 2 2 2" xfId="16198"/>
    <cellStyle name="Grey TextNoWrap 2 3 2 3" xfId="16199"/>
    <cellStyle name="Grey TextNoWrap 2 3 2 4" xfId="16200"/>
    <cellStyle name="Grey TextNoWrap 2 3 3" xfId="3755"/>
    <cellStyle name="Grey TextNoWrap 2 3 3 2" xfId="16201"/>
    <cellStyle name="Grey TextNoWrap 2 3 4" xfId="16202"/>
    <cellStyle name="Grey TextNoWrap 2 3 5" xfId="16203"/>
    <cellStyle name="Grey TextNoWrap 2 4" xfId="3756"/>
    <cellStyle name="Grey TextNoWrap 2 4 2" xfId="3757"/>
    <cellStyle name="Grey TextNoWrap 2 4 2 2" xfId="16204"/>
    <cellStyle name="Grey TextNoWrap 2 4 3" xfId="16205"/>
    <cellStyle name="Grey TextNoWrap 2 4 4" xfId="16206"/>
    <cellStyle name="Grey TextNoWrap 2 5" xfId="3758"/>
    <cellStyle name="Grey TextNoWrap 2 5 2" xfId="16207"/>
    <cellStyle name="Grey TextNoWrap 2 6" xfId="16208"/>
    <cellStyle name="Grey TextNoWrap 2 7" xfId="16209"/>
    <cellStyle name="Grey TextNoWrap 3" xfId="3759"/>
    <cellStyle name="Grey TextNoWrap 3 2" xfId="3760"/>
    <cellStyle name="Grey TextNoWrap 3 2 2" xfId="3761"/>
    <cellStyle name="Grey TextNoWrap 3 2 2 2" xfId="16210"/>
    <cellStyle name="Grey TextNoWrap 3 2 3" xfId="16211"/>
    <cellStyle name="Grey TextNoWrap 3 2 4" xfId="16212"/>
    <cellStyle name="Grey TextNoWrap 3 3" xfId="3762"/>
    <cellStyle name="Grey TextNoWrap 3 3 2" xfId="16213"/>
    <cellStyle name="Grey TextNoWrap 3 4" xfId="16214"/>
    <cellStyle name="Grey TextNoWrap 3 5" xfId="16215"/>
    <cellStyle name="Grey TextNoWrap 4" xfId="3763"/>
    <cellStyle name="Grey TextNoWrap 4 2" xfId="3764"/>
    <cellStyle name="Grey TextNoWrap 4 2 2" xfId="3765"/>
    <cellStyle name="Grey TextNoWrap 4 2 2 2" xfId="16216"/>
    <cellStyle name="Grey TextNoWrap 4 2 3" xfId="16217"/>
    <cellStyle name="Grey TextNoWrap 4 2 4" xfId="16218"/>
    <cellStyle name="Grey TextNoWrap 4 3" xfId="3766"/>
    <cellStyle name="Grey TextNoWrap 4 3 2" xfId="16219"/>
    <cellStyle name="Grey TextNoWrap 4 4" xfId="16220"/>
    <cellStyle name="Grey TextNoWrap 4 5" xfId="16221"/>
    <cellStyle name="Grey TextNoWrap 5" xfId="3767"/>
    <cellStyle name="Grey TextNoWrap 5 2" xfId="3768"/>
    <cellStyle name="Grey TextNoWrap 5 2 2" xfId="16222"/>
    <cellStyle name="Grey TextNoWrap 5 3" xfId="16223"/>
    <cellStyle name="Grey TextNoWrap 5 4" xfId="16224"/>
    <cellStyle name="Grey TextNoWrap 6" xfId="3769"/>
    <cellStyle name="Grey TextNoWrap 6 2" xfId="16225"/>
    <cellStyle name="Grey TextNoWrap 7" xfId="16226"/>
    <cellStyle name="Grey TextNoWrap 8" xfId="16227"/>
    <cellStyle name="Grey Year" xfId="3770"/>
    <cellStyle name="Grey Year 2" xfId="3771"/>
    <cellStyle name="Grey Year 2 2" xfId="3772"/>
    <cellStyle name="Grey Year 2 2 2" xfId="3773"/>
    <cellStyle name="Grey Year 2 2 2 2" xfId="3774"/>
    <cellStyle name="Grey Year 2 2 2 2 2" xfId="16228"/>
    <cellStyle name="Grey Year 2 2 2 3" xfId="16229"/>
    <cellStyle name="Grey Year 2 2 2 4" xfId="16230"/>
    <cellStyle name="Grey Year 2 2 3" xfId="3775"/>
    <cellStyle name="Grey Year 2 2 3 2" xfId="16231"/>
    <cellStyle name="Grey Year 2 2 4" xfId="16232"/>
    <cellStyle name="Grey Year 2 2 5" xfId="16233"/>
    <cellStyle name="Grey Year 2 3" xfId="3776"/>
    <cellStyle name="Grey Year 2 3 2" xfId="3777"/>
    <cellStyle name="Grey Year 2 3 2 2" xfId="3778"/>
    <cellStyle name="Grey Year 2 3 2 2 2" xfId="16234"/>
    <cellStyle name="Grey Year 2 3 2 3" xfId="16235"/>
    <cellStyle name="Grey Year 2 3 2 4" xfId="16236"/>
    <cellStyle name="Grey Year 2 3 3" xfId="3779"/>
    <cellStyle name="Grey Year 2 3 3 2" xfId="16237"/>
    <cellStyle name="Grey Year 2 3 4" xfId="16238"/>
    <cellStyle name="Grey Year 2 3 5" xfId="16239"/>
    <cellStyle name="Grey Year 2 4" xfId="3780"/>
    <cellStyle name="Grey Year 2 4 2" xfId="3781"/>
    <cellStyle name="Grey Year 2 4 2 2" xfId="16240"/>
    <cellStyle name="Grey Year 2 4 3" xfId="16241"/>
    <cellStyle name="Grey Year 2 4 4" xfId="16242"/>
    <cellStyle name="Grey Year 2 5" xfId="3782"/>
    <cellStyle name="Grey Year 2 5 2" xfId="16243"/>
    <cellStyle name="Grey Year 2 6" xfId="16244"/>
    <cellStyle name="Grey Year 2 7" xfId="16245"/>
    <cellStyle name="Grey Year 3" xfId="3783"/>
    <cellStyle name="Grey Year 3 2" xfId="3784"/>
    <cellStyle name="Grey Year 3 2 2" xfId="3785"/>
    <cellStyle name="Grey Year 3 2 2 2" xfId="16246"/>
    <cellStyle name="Grey Year 3 2 3" xfId="16247"/>
    <cellStyle name="Grey Year 3 2 4" xfId="16248"/>
    <cellStyle name="Grey Year 3 3" xfId="3786"/>
    <cellStyle name="Grey Year 3 3 2" xfId="16249"/>
    <cellStyle name="Grey Year 3 4" xfId="16250"/>
    <cellStyle name="Grey Year 3 5" xfId="16251"/>
    <cellStyle name="Grey Year 4" xfId="3787"/>
    <cellStyle name="Grey Year 4 2" xfId="3788"/>
    <cellStyle name="Grey Year 4 2 2" xfId="3789"/>
    <cellStyle name="Grey Year 4 2 2 2" xfId="16252"/>
    <cellStyle name="Grey Year 4 2 3" xfId="16253"/>
    <cellStyle name="Grey Year 4 2 4" xfId="16254"/>
    <cellStyle name="Grey Year 4 3" xfId="3790"/>
    <cellStyle name="Grey Year 4 3 2" xfId="16255"/>
    <cellStyle name="Grey Year 4 4" xfId="16256"/>
    <cellStyle name="Grey Year 4 5" xfId="16257"/>
    <cellStyle name="Grey Year 5" xfId="3791"/>
    <cellStyle name="Grey Year 5 2" xfId="3792"/>
    <cellStyle name="Grey Year 5 2 2" xfId="16258"/>
    <cellStyle name="Grey Year 5 3" xfId="16259"/>
    <cellStyle name="Grey Year 5 4" xfId="16260"/>
    <cellStyle name="Grey Year 6" xfId="3793"/>
    <cellStyle name="Grey Year 6 2" xfId="16261"/>
    <cellStyle name="Grey Year 7" xfId="16262"/>
    <cellStyle name="Grey Year 8" xfId="16263"/>
    <cellStyle name="Grey_2009 FYLE Oct09" xfId="16264"/>
    <cellStyle name="Group_Header" xfId="3794"/>
    <cellStyle name="H" xfId="16265"/>
    <cellStyle name="H_2ND Run Sept 02" xfId="16266"/>
    <cellStyle name="H_AUGUST 2002 PERF REPORT PAE" xfId="16267"/>
    <cellStyle name="H_AUGUST 2002 PERF REPORT PAE CD-CAPEX" xfId="16268"/>
    <cellStyle name="H_pae april 2002 performance" xfId="16269"/>
    <cellStyle name="H_SECOND-FINAL 09-07PAE" xfId="16270"/>
    <cellStyle name="H_TRANSACTION PAE JAN-MAY" xfId="16271"/>
    <cellStyle name="Head 1" xfId="16272"/>
    <cellStyle name="Head 1 2" xfId="16273"/>
    <cellStyle name="Head 1 3" xfId="16274"/>
    <cellStyle name="header 1" xfId="3795"/>
    <cellStyle name="header 2" xfId="3796"/>
    <cellStyle name="header 3" xfId="3797"/>
    <cellStyle name="Header_Set" xfId="3798"/>
    <cellStyle name="header1" xfId="3799"/>
    <cellStyle name="header1 2" xfId="3800"/>
    <cellStyle name="header1 2 2" xfId="16275"/>
    <cellStyle name="header1 3" xfId="3801"/>
    <cellStyle name="header1 3 2" xfId="16276"/>
    <cellStyle name="header1 4" xfId="16277"/>
    <cellStyle name="header2" xfId="3802"/>
    <cellStyle name="header2 2" xfId="3803"/>
    <cellStyle name="header2 2 2" xfId="16278"/>
    <cellStyle name="header2 3" xfId="3804"/>
    <cellStyle name="header2 3 2" xfId="16279"/>
    <cellStyle name="header2 4" xfId="16280"/>
    <cellStyle name="header3" xfId="3805"/>
    <cellStyle name="header3 2" xfId="3806"/>
    <cellStyle name="header3 2 2" xfId="3807"/>
    <cellStyle name="header3 2 2 2" xfId="3808"/>
    <cellStyle name="header3 2 2 2 2" xfId="3809"/>
    <cellStyle name="header3 2 2 2 2 2" xfId="16281"/>
    <cellStyle name="header3 2 2 2 3" xfId="16282"/>
    <cellStyle name="header3 2 2 3" xfId="3810"/>
    <cellStyle name="header3 2 2 3 2" xfId="16283"/>
    <cellStyle name="header3 2 2 4" xfId="16284"/>
    <cellStyle name="header3 2 3" xfId="3811"/>
    <cellStyle name="header3 2 3 2" xfId="3812"/>
    <cellStyle name="header3 2 3 2 2" xfId="3813"/>
    <cellStyle name="header3 2 3 2 2 2" xfId="16285"/>
    <cellStyle name="header3 2 3 2 3" xfId="16286"/>
    <cellStyle name="header3 2 3 3" xfId="3814"/>
    <cellStyle name="header3 2 3 3 2" xfId="16287"/>
    <cellStyle name="header3 2 3 4" xfId="16288"/>
    <cellStyle name="header3 2 4" xfId="3815"/>
    <cellStyle name="header3 2 4 2" xfId="3816"/>
    <cellStyle name="header3 2 4 2 2" xfId="16289"/>
    <cellStyle name="header3 2 4 3" xfId="16290"/>
    <cellStyle name="header3 2 5" xfId="3817"/>
    <cellStyle name="header3 2 5 2" xfId="16291"/>
    <cellStyle name="header3 2 6" xfId="16292"/>
    <cellStyle name="header3 3" xfId="3818"/>
    <cellStyle name="header3 3 2" xfId="3819"/>
    <cellStyle name="header3 3 2 2" xfId="3820"/>
    <cellStyle name="header3 3 2 2 2" xfId="16293"/>
    <cellStyle name="header3 3 2 3" xfId="16294"/>
    <cellStyle name="header3 3 3" xfId="3821"/>
    <cellStyle name="header3 3 3 2" xfId="16295"/>
    <cellStyle name="header3 3 4" xfId="16296"/>
    <cellStyle name="header3 4" xfId="3822"/>
    <cellStyle name="header3 4 2" xfId="3823"/>
    <cellStyle name="header3 4 2 2" xfId="3824"/>
    <cellStyle name="header3 4 2 2 2" xfId="16297"/>
    <cellStyle name="header3 4 2 3" xfId="16298"/>
    <cellStyle name="header3 4 3" xfId="3825"/>
    <cellStyle name="header3 4 3 2" xfId="16299"/>
    <cellStyle name="header3 4 4" xfId="16300"/>
    <cellStyle name="header3 5" xfId="3826"/>
    <cellStyle name="header3 5 2" xfId="3827"/>
    <cellStyle name="header3 5 2 2" xfId="16301"/>
    <cellStyle name="header3 5 3" xfId="16302"/>
    <cellStyle name="header3 6" xfId="3828"/>
    <cellStyle name="header3 6 2" xfId="16303"/>
    <cellStyle name="header3 7" xfId="16304"/>
    <cellStyle name="header3 8" xfId="16305"/>
    <cellStyle name="Headers" xfId="3829"/>
    <cellStyle name="HeaderYears" xfId="16306"/>
    <cellStyle name="Heading" xfId="3830"/>
    <cellStyle name="Heading 1 10" xfId="3831"/>
    <cellStyle name="Heading 1 10 2" xfId="3832"/>
    <cellStyle name="Heading 1 10 3" xfId="3833"/>
    <cellStyle name="Heading 1 11" xfId="3834"/>
    <cellStyle name="Heading 1 11 2" xfId="3835"/>
    <cellStyle name="Heading 1 11 3" xfId="3836"/>
    <cellStyle name="Heading 1 12" xfId="3837"/>
    <cellStyle name="Heading 1 12 2" xfId="3838"/>
    <cellStyle name="Heading 1 12 3" xfId="3839"/>
    <cellStyle name="Heading 1 13" xfId="3840"/>
    <cellStyle name="Heading 1 13 2" xfId="3841"/>
    <cellStyle name="Heading 1 13 3" xfId="3842"/>
    <cellStyle name="Heading 1 14" xfId="3843"/>
    <cellStyle name="Heading 1 14 2" xfId="3844"/>
    <cellStyle name="Heading 1 14 3" xfId="3845"/>
    <cellStyle name="Heading 1 15" xfId="3846"/>
    <cellStyle name="Heading 1 15 2" xfId="3847"/>
    <cellStyle name="Heading 1 15 3" xfId="3848"/>
    <cellStyle name="Heading 1 16" xfId="3849"/>
    <cellStyle name="Heading 1 16 2" xfId="3850"/>
    <cellStyle name="Heading 1 16 3" xfId="3851"/>
    <cellStyle name="Heading 1 17" xfId="3852"/>
    <cellStyle name="Heading 1 17 2" xfId="3853"/>
    <cellStyle name="Heading 1 17 3" xfId="3854"/>
    <cellStyle name="Heading 1 18" xfId="3855"/>
    <cellStyle name="Heading 1 19" xfId="3856"/>
    <cellStyle name="Heading 1 2" xfId="3857"/>
    <cellStyle name="Heading 1 2 10" xfId="3858"/>
    <cellStyle name="Heading 1 2 10 2" xfId="16307"/>
    <cellStyle name="Heading 1 2 11" xfId="3859"/>
    <cellStyle name="Heading 1 2 11 2" xfId="16308"/>
    <cellStyle name="Heading 1 2 12" xfId="3860"/>
    <cellStyle name="Heading 1 2 12 2" xfId="16309"/>
    <cellStyle name="Heading 1 2 13" xfId="3861"/>
    <cellStyle name="Heading 1 2 13 2" xfId="16310"/>
    <cellStyle name="Heading 1 2 14" xfId="3862"/>
    <cellStyle name="Heading 1 2 14 2" xfId="16311"/>
    <cellStyle name="Heading 1 2 15" xfId="3863"/>
    <cellStyle name="Heading 1 2 15 2" xfId="16312"/>
    <cellStyle name="Heading 1 2 16" xfId="3864"/>
    <cellStyle name="Heading 1 2 16 2" xfId="16313"/>
    <cellStyle name="Heading 1 2 17" xfId="3865"/>
    <cellStyle name="Heading 1 2 17 2" xfId="16314"/>
    <cellStyle name="Heading 1 2 18" xfId="3866"/>
    <cellStyle name="Heading 1 2 18 2" xfId="16315"/>
    <cellStyle name="Heading 1 2 19" xfId="16316"/>
    <cellStyle name="Heading 1 2 2" xfId="3867"/>
    <cellStyle name="Heading 1 2 2 10" xfId="16317"/>
    <cellStyle name="Heading 1 2 2 11" xfId="16318"/>
    <cellStyle name="Heading 1 2 2 12" xfId="16319"/>
    <cellStyle name="Heading 1 2 2 13" xfId="16320"/>
    <cellStyle name="Heading 1 2 2 14" xfId="16321"/>
    <cellStyle name="Heading 1 2 2 15" xfId="16322"/>
    <cellStyle name="Heading 1 2 2 2" xfId="16323"/>
    <cellStyle name="Heading 1 2 2 2 10" xfId="16324"/>
    <cellStyle name="Heading 1 2 2 2 11" xfId="16325"/>
    <cellStyle name="Heading 1 2 2 2 12" xfId="16326"/>
    <cellStyle name="Heading 1 2 2 2 13" xfId="16327"/>
    <cellStyle name="Heading 1 2 2 2 14" xfId="16328"/>
    <cellStyle name="Heading 1 2 2 2 15" xfId="16329"/>
    <cellStyle name="Heading 1 2 2 2 2" xfId="16330"/>
    <cellStyle name="Heading 1 2 2 2 2 2" xfId="16331"/>
    <cellStyle name="Heading 1 2 2 2 3" xfId="16332"/>
    <cellStyle name="Heading 1 2 2 2 4" xfId="16333"/>
    <cellStyle name="Heading 1 2 2 2 5" xfId="16334"/>
    <cellStyle name="Heading 1 2 2 2 6" xfId="16335"/>
    <cellStyle name="Heading 1 2 2 2 7" xfId="16336"/>
    <cellStyle name="Heading 1 2 2 2 8" xfId="16337"/>
    <cellStyle name="Heading 1 2 2 2 9" xfId="16338"/>
    <cellStyle name="Heading 1 2 2 3" xfId="16339"/>
    <cellStyle name="Heading 1 2 2 4" xfId="16340"/>
    <cellStyle name="Heading 1 2 2 5" xfId="16341"/>
    <cellStyle name="Heading 1 2 2 6" xfId="16342"/>
    <cellStyle name="Heading 1 2 2 7" xfId="16343"/>
    <cellStyle name="Heading 1 2 2 8" xfId="16344"/>
    <cellStyle name="Heading 1 2 2 9" xfId="16345"/>
    <cellStyle name="Heading 1 2 20" xfId="16346"/>
    <cellStyle name="Heading 1 2 21" xfId="16347"/>
    <cellStyle name="Heading 1 2 22" xfId="16348"/>
    <cellStyle name="Heading 1 2 23" xfId="16349"/>
    <cellStyle name="Heading 1 2 24" xfId="16350"/>
    <cellStyle name="Heading 1 2 25" xfId="16351"/>
    <cellStyle name="Heading 1 2 3" xfId="3868"/>
    <cellStyle name="Heading 1 2 4" xfId="3869"/>
    <cellStyle name="Heading 1 2 5" xfId="3870"/>
    <cellStyle name="Heading 1 2 5 2" xfId="16352"/>
    <cellStyle name="Heading 1 2 5 2 2" xfId="16353"/>
    <cellStyle name="Heading 1 2 6" xfId="3871"/>
    <cellStyle name="Heading 1 2 6 2" xfId="16354"/>
    <cellStyle name="Heading 1 2 7" xfId="3872"/>
    <cellStyle name="Heading 1 2 7 2" xfId="16355"/>
    <cellStyle name="Heading 1 2 8" xfId="3873"/>
    <cellStyle name="Heading 1 2 8 2" xfId="16356"/>
    <cellStyle name="Heading 1 2 9" xfId="3874"/>
    <cellStyle name="Heading 1 2 9 2" xfId="16357"/>
    <cellStyle name="Heading 1 3" xfId="3875"/>
    <cellStyle name="Heading 1 3 10" xfId="16358"/>
    <cellStyle name="Heading 1 3 11" xfId="16359"/>
    <cellStyle name="Heading 1 3 12" xfId="16360"/>
    <cellStyle name="Heading 1 3 13" xfId="16361"/>
    <cellStyle name="Heading 1 3 14" xfId="16362"/>
    <cellStyle name="Heading 1 3 15" xfId="16363"/>
    <cellStyle name="Heading 1 3 16" xfId="16364"/>
    <cellStyle name="Heading 1 3 2" xfId="3876"/>
    <cellStyle name="Heading 1 3 2 2" xfId="16365"/>
    <cellStyle name="Heading 1 3 2 3" xfId="16366"/>
    <cellStyle name="Heading 1 3 3" xfId="3877"/>
    <cellStyle name="Heading 1 3 4" xfId="16367"/>
    <cellStyle name="Heading 1 3 5" xfId="16368"/>
    <cellStyle name="Heading 1 3 6" xfId="16369"/>
    <cellStyle name="Heading 1 3 7" xfId="16370"/>
    <cellStyle name="Heading 1 3 8" xfId="16371"/>
    <cellStyle name="Heading 1 3 9" xfId="16372"/>
    <cellStyle name="Heading 1 4" xfId="3878"/>
    <cellStyle name="Heading 1 4 10" xfId="16373"/>
    <cellStyle name="Heading 1 4 11" xfId="16374"/>
    <cellStyle name="Heading 1 4 12" xfId="16375"/>
    <cellStyle name="Heading 1 4 13" xfId="16376"/>
    <cellStyle name="Heading 1 4 14" xfId="16377"/>
    <cellStyle name="Heading 1 4 15" xfId="16378"/>
    <cellStyle name="Heading 1 4 2" xfId="3879"/>
    <cellStyle name="Heading 1 4 3" xfId="3880"/>
    <cellStyle name="Heading 1 4 4" xfId="16379"/>
    <cellStyle name="Heading 1 4 5" xfId="16380"/>
    <cellStyle name="Heading 1 4 6" xfId="16381"/>
    <cellStyle name="Heading 1 4 7" xfId="16382"/>
    <cellStyle name="Heading 1 4 8" xfId="16383"/>
    <cellStyle name="Heading 1 4 9" xfId="16384"/>
    <cellStyle name="Heading 1 5" xfId="3881"/>
    <cellStyle name="Heading 1 5 2" xfId="3882"/>
    <cellStyle name="Heading 1 5 3" xfId="3883"/>
    <cellStyle name="Heading 1 6" xfId="3884"/>
    <cellStyle name="Heading 1 6 2" xfId="3885"/>
    <cellStyle name="Heading 1 6 3" xfId="3886"/>
    <cellStyle name="Heading 1 7" xfId="3887"/>
    <cellStyle name="Heading 1 7 2" xfId="3888"/>
    <cellStyle name="Heading 1 7 2 2" xfId="16385"/>
    <cellStyle name="Heading 1 7 3" xfId="3889"/>
    <cellStyle name="Heading 1 8" xfId="3890"/>
    <cellStyle name="Heading 1 8 2" xfId="3891"/>
    <cellStyle name="Heading 1 8 3" xfId="3892"/>
    <cellStyle name="Heading 1 8 4" xfId="16386"/>
    <cellStyle name="Heading 1 9" xfId="3893"/>
    <cellStyle name="Heading 1 9 2" xfId="3894"/>
    <cellStyle name="Heading 1 9 3" xfId="3895"/>
    <cellStyle name="Heading 1.1" xfId="3896"/>
    <cellStyle name="Heading 1.1 2" xfId="3897"/>
    <cellStyle name="Heading 1.1 3" xfId="3898"/>
    <cellStyle name="Heading 1.1 4" xfId="16387"/>
    <cellStyle name="Heading 2 10" xfId="3899"/>
    <cellStyle name="Heading 2 10 2" xfId="3900"/>
    <cellStyle name="Heading 2 10 3" xfId="3901"/>
    <cellStyle name="Heading 2 11" xfId="3902"/>
    <cellStyle name="Heading 2 11 2" xfId="3903"/>
    <cellStyle name="Heading 2 11 3" xfId="3904"/>
    <cellStyle name="Heading 2 12" xfId="3905"/>
    <cellStyle name="Heading 2 12 2" xfId="3906"/>
    <cellStyle name="Heading 2 12 3" xfId="3907"/>
    <cellStyle name="Heading 2 13" xfId="3908"/>
    <cellStyle name="Heading 2 13 2" xfId="3909"/>
    <cellStyle name="Heading 2 13 3" xfId="3910"/>
    <cellStyle name="Heading 2 14" xfId="3911"/>
    <cellStyle name="Heading 2 14 2" xfId="3912"/>
    <cellStyle name="Heading 2 14 3" xfId="3913"/>
    <cellStyle name="Heading 2 15" xfId="3914"/>
    <cellStyle name="Heading 2 15 2" xfId="3915"/>
    <cellStyle name="Heading 2 15 3" xfId="3916"/>
    <cellStyle name="Heading 2 16" xfId="3917"/>
    <cellStyle name="Heading 2 16 2" xfId="3918"/>
    <cellStyle name="Heading 2 16 3" xfId="3919"/>
    <cellStyle name="Heading 2 17" xfId="3920"/>
    <cellStyle name="Heading 2 17 2" xfId="3921"/>
    <cellStyle name="Heading 2 17 3" xfId="3922"/>
    <cellStyle name="Heading 2 18" xfId="3923"/>
    <cellStyle name="Heading 2 19" xfId="3924"/>
    <cellStyle name="Heading 2 2" xfId="3925"/>
    <cellStyle name="Heading 2 2 10" xfId="3926"/>
    <cellStyle name="Heading 2 2 10 2" xfId="16388"/>
    <cellStyle name="Heading 2 2 11" xfId="3927"/>
    <cellStyle name="Heading 2 2 11 2" xfId="16389"/>
    <cellStyle name="Heading 2 2 12" xfId="3928"/>
    <cellStyle name="Heading 2 2 12 2" xfId="16390"/>
    <cellStyle name="Heading 2 2 13" xfId="3929"/>
    <cellStyle name="Heading 2 2 13 2" xfId="16391"/>
    <cellStyle name="Heading 2 2 14" xfId="3930"/>
    <cellStyle name="Heading 2 2 14 2" xfId="16392"/>
    <cellStyle name="Heading 2 2 15" xfId="3931"/>
    <cellStyle name="Heading 2 2 15 2" xfId="16393"/>
    <cellStyle name="Heading 2 2 16" xfId="3932"/>
    <cellStyle name="Heading 2 2 16 2" xfId="16394"/>
    <cellStyle name="Heading 2 2 17" xfId="3933"/>
    <cellStyle name="Heading 2 2 17 2" xfId="16395"/>
    <cellStyle name="Heading 2 2 18" xfId="3934"/>
    <cellStyle name="Heading 2 2 18 2" xfId="16396"/>
    <cellStyle name="Heading 2 2 19" xfId="16397"/>
    <cellStyle name="Heading 2 2 2" xfId="3935"/>
    <cellStyle name="Heading 2 2 2 10" xfId="16398"/>
    <cellStyle name="Heading 2 2 2 11" xfId="16399"/>
    <cellStyle name="Heading 2 2 2 12" xfId="16400"/>
    <cellStyle name="Heading 2 2 2 13" xfId="16401"/>
    <cellStyle name="Heading 2 2 2 14" xfId="16402"/>
    <cellStyle name="Heading 2 2 2 15" xfId="16403"/>
    <cellStyle name="Heading 2 2 2 2" xfId="16404"/>
    <cellStyle name="Heading 2 2 2 2 10" xfId="16405"/>
    <cellStyle name="Heading 2 2 2 2 11" xfId="16406"/>
    <cellStyle name="Heading 2 2 2 2 12" xfId="16407"/>
    <cellStyle name="Heading 2 2 2 2 13" xfId="16408"/>
    <cellStyle name="Heading 2 2 2 2 14" xfId="16409"/>
    <cellStyle name="Heading 2 2 2 2 15" xfId="16410"/>
    <cellStyle name="Heading 2 2 2 2 2" xfId="16411"/>
    <cellStyle name="Heading 2 2 2 2 2 2" xfId="16412"/>
    <cellStyle name="Heading 2 2 2 2 3" xfId="16413"/>
    <cellStyle name="Heading 2 2 2 2 4" xfId="16414"/>
    <cellStyle name="Heading 2 2 2 2 5" xfId="16415"/>
    <cellStyle name="Heading 2 2 2 2 6" xfId="16416"/>
    <cellStyle name="Heading 2 2 2 2 7" xfId="16417"/>
    <cellStyle name="Heading 2 2 2 2 8" xfId="16418"/>
    <cellStyle name="Heading 2 2 2 2 9" xfId="16419"/>
    <cellStyle name="Heading 2 2 2 3" xfId="16420"/>
    <cellStyle name="Heading 2 2 2 4" xfId="16421"/>
    <cellStyle name="Heading 2 2 2 5" xfId="16422"/>
    <cellStyle name="Heading 2 2 2 6" xfId="16423"/>
    <cellStyle name="Heading 2 2 2 7" xfId="16424"/>
    <cellStyle name="Heading 2 2 2 8" xfId="16425"/>
    <cellStyle name="Heading 2 2 2 9" xfId="16426"/>
    <cellStyle name="Heading 2 2 20" xfId="16427"/>
    <cellStyle name="Heading 2 2 21" xfId="16428"/>
    <cellStyle name="Heading 2 2 22" xfId="16429"/>
    <cellStyle name="Heading 2 2 23" xfId="16430"/>
    <cellStyle name="Heading 2 2 24" xfId="16431"/>
    <cellStyle name="Heading 2 2 25" xfId="16432"/>
    <cellStyle name="Heading 2 2 3" xfId="3936"/>
    <cellStyle name="Heading 2 2 4" xfId="3937"/>
    <cellStyle name="Heading 2 2 5" xfId="3938"/>
    <cellStyle name="Heading 2 2 5 2" xfId="16433"/>
    <cellStyle name="Heading 2 2 5 2 2" xfId="16434"/>
    <cellStyle name="Heading 2 2 6" xfId="3939"/>
    <cellStyle name="Heading 2 2 6 2" xfId="16435"/>
    <cellStyle name="Heading 2 2 7" xfId="3940"/>
    <cellStyle name="Heading 2 2 7 2" xfId="16436"/>
    <cellStyle name="Heading 2 2 8" xfId="3941"/>
    <cellStyle name="Heading 2 2 8 2" xfId="16437"/>
    <cellStyle name="Heading 2 2 9" xfId="3942"/>
    <cellStyle name="Heading 2 2 9 2" xfId="16438"/>
    <cellStyle name="Heading 2 3" xfId="3943"/>
    <cellStyle name="Heading 2 3 10" xfId="16439"/>
    <cellStyle name="Heading 2 3 11" xfId="16440"/>
    <cellStyle name="Heading 2 3 12" xfId="16441"/>
    <cellStyle name="Heading 2 3 13" xfId="16442"/>
    <cellStyle name="Heading 2 3 14" xfId="16443"/>
    <cellStyle name="Heading 2 3 15" xfId="16444"/>
    <cellStyle name="Heading 2 3 16" xfId="16445"/>
    <cellStyle name="Heading 2 3 2" xfId="3944"/>
    <cellStyle name="Heading 2 3 2 2" xfId="16446"/>
    <cellStyle name="Heading 2 3 2 3" xfId="16447"/>
    <cellStyle name="Heading 2 3 3" xfId="3945"/>
    <cellStyle name="Heading 2 3 4" xfId="16448"/>
    <cellStyle name="Heading 2 3 5" xfId="16449"/>
    <cellStyle name="Heading 2 3 6" xfId="16450"/>
    <cellStyle name="Heading 2 3 7" xfId="16451"/>
    <cellStyle name="Heading 2 3 8" xfId="16452"/>
    <cellStyle name="Heading 2 3 9" xfId="16453"/>
    <cellStyle name="Heading 2 4" xfId="3946"/>
    <cellStyle name="Heading 2 4 10" xfId="16454"/>
    <cellStyle name="Heading 2 4 11" xfId="16455"/>
    <cellStyle name="Heading 2 4 12" xfId="16456"/>
    <cellStyle name="Heading 2 4 13" xfId="16457"/>
    <cellStyle name="Heading 2 4 14" xfId="16458"/>
    <cellStyle name="Heading 2 4 15" xfId="16459"/>
    <cellStyle name="Heading 2 4 2" xfId="3947"/>
    <cellStyle name="Heading 2 4 3" xfId="3948"/>
    <cellStyle name="Heading 2 4 4" xfId="16460"/>
    <cellStyle name="Heading 2 4 5" xfId="16461"/>
    <cellStyle name="Heading 2 4 6" xfId="16462"/>
    <cellStyle name="Heading 2 4 7" xfId="16463"/>
    <cellStyle name="Heading 2 4 8" xfId="16464"/>
    <cellStyle name="Heading 2 4 9" xfId="16465"/>
    <cellStyle name="Heading 2 5" xfId="3949"/>
    <cellStyle name="Heading 2 5 2" xfId="3950"/>
    <cellStyle name="Heading 2 5 3" xfId="3951"/>
    <cellStyle name="Heading 2 6" xfId="3952"/>
    <cellStyle name="Heading 2 6 2" xfId="3953"/>
    <cellStyle name="Heading 2 6 3" xfId="3954"/>
    <cellStyle name="Heading 2 7" xfId="3955"/>
    <cellStyle name="Heading 2 7 2" xfId="3956"/>
    <cellStyle name="Heading 2 7 2 2" xfId="16466"/>
    <cellStyle name="Heading 2 7 3" xfId="3957"/>
    <cellStyle name="Heading 2 8" xfId="3958"/>
    <cellStyle name="Heading 2 8 2" xfId="3959"/>
    <cellStyle name="Heading 2 8 3" xfId="3960"/>
    <cellStyle name="Heading 2 8 4" xfId="16467"/>
    <cellStyle name="Heading 2 9" xfId="3961"/>
    <cellStyle name="Heading 2 9 2" xfId="3962"/>
    <cellStyle name="Heading 2 9 3" xfId="3963"/>
    <cellStyle name="Heading 3 10" xfId="3964"/>
    <cellStyle name="Heading 3 10 2" xfId="3965"/>
    <cellStyle name="Heading 3 10 3" xfId="3966"/>
    <cellStyle name="Heading 3 11" xfId="3967"/>
    <cellStyle name="Heading 3 11 2" xfId="3968"/>
    <cellStyle name="Heading 3 11 3" xfId="3969"/>
    <cellStyle name="Heading 3 12" xfId="3970"/>
    <cellStyle name="Heading 3 12 2" xfId="3971"/>
    <cellStyle name="Heading 3 12 3" xfId="3972"/>
    <cellStyle name="Heading 3 13" xfId="3973"/>
    <cellStyle name="Heading 3 13 2" xfId="3974"/>
    <cellStyle name="Heading 3 13 3" xfId="3975"/>
    <cellStyle name="Heading 3 14" xfId="3976"/>
    <cellStyle name="Heading 3 14 2" xfId="3977"/>
    <cellStyle name="Heading 3 14 3" xfId="3978"/>
    <cellStyle name="Heading 3 15" xfId="3979"/>
    <cellStyle name="Heading 3 15 2" xfId="3980"/>
    <cellStyle name="Heading 3 15 3" xfId="3981"/>
    <cellStyle name="Heading 3 16" xfId="3982"/>
    <cellStyle name="Heading 3 16 2" xfId="3983"/>
    <cellStyle name="Heading 3 16 3" xfId="3984"/>
    <cellStyle name="Heading 3 17" xfId="3985"/>
    <cellStyle name="Heading 3 17 2" xfId="3986"/>
    <cellStyle name="Heading 3 17 3" xfId="3987"/>
    <cellStyle name="Heading 3 18" xfId="3988"/>
    <cellStyle name="Heading 3 19" xfId="3989"/>
    <cellStyle name="Heading 3 2" xfId="3990"/>
    <cellStyle name="Heading 3 2 10" xfId="3991"/>
    <cellStyle name="Heading 3 2 10 2" xfId="16468"/>
    <cellStyle name="Heading 3 2 11" xfId="3992"/>
    <cellStyle name="Heading 3 2 11 2" xfId="16469"/>
    <cellStyle name="Heading 3 2 12" xfId="3993"/>
    <cellStyle name="Heading 3 2 12 2" xfId="16470"/>
    <cellStyle name="Heading 3 2 13" xfId="3994"/>
    <cellStyle name="Heading 3 2 13 2" xfId="16471"/>
    <cellStyle name="Heading 3 2 14" xfId="3995"/>
    <cellStyle name="Heading 3 2 14 2" xfId="16472"/>
    <cellStyle name="Heading 3 2 15" xfId="3996"/>
    <cellStyle name="Heading 3 2 15 2" xfId="16473"/>
    <cellStyle name="Heading 3 2 16" xfId="3997"/>
    <cellStyle name="Heading 3 2 16 2" xfId="16474"/>
    <cellStyle name="Heading 3 2 17" xfId="3998"/>
    <cellStyle name="Heading 3 2 17 2" xfId="16475"/>
    <cellStyle name="Heading 3 2 18" xfId="3999"/>
    <cellStyle name="Heading 3 2 18 2" xfId="16476"/>
    <cellStyle name="Heading 3 2 19" xfId="16477"/>
    <cellStyle name="Heading 3 2 2" xfId="4000"/>
    <cellStyle name="Heading 3 2 2 10" xfId="16478"/>
    <cellStyle name="Heading 3 2 2 11" xfId="16479"/>
    <cellStyle name="Heading 3 2 2 12" xfId="16480"/>
    <cellStyle name="Heading 3 2 2 13" xfId="16481"/>
    <cellStyle name="Heading 3 2 2 14" xfId="16482"/>
    <cellStyle name="Heading 3 2 2 15" xfId="16483"/>
    <cellStyle name="Heading 3 2 2 2" xfId="16484"/>
    <cellStyle name="Heading 3 2 2 2 10" xfId="16485"/>
    <cellStyle name="Heading 3 2 2 2 11" xfId="16486"/>
    <cellStyle name="Heading 3 2 2 2 12" xfId="16487"/>
    <cellStyle name="Heading 3 2 2 2 13" xfId="16488"/>
    <cellStyle name="Heading 3 2 2 2 14" xfId="16489"/>
    <cellStyle name="Heading 3 2 2 2 15" xfId="16490"/>
    <cellStyle name="Heading 3 2 2 2 2" xfId="16491"/>
    <cellStyle name="Heading 3 2 2 2 2 2" xfId="16492"/>
    <cellStyle name="Heading 3 2 2 2 3" xfId="16493"/>
    <cellStyle name="Heading 3 2 2 2 4" xfId="16494"/>
    <cellStyle name="Heading 3 2 2 2 5" xfId="16495"/>
    <cellStyle name="Heading 3 2 2 2 6" xfId="16496"/>
    <cellStyle name="Heading 3 2 2 2 7" xfId="16497"/>
    <cellStyle name="Heading 3 2 2 2 8" xfId="16498"/>
    <cellStyle name="Heading 3 2 2 2 9" xfId="16499"/>
    <cellStyle name="Heading 3 2 2 3" xfId="16500"/>
    <cellStyle name="Heading 3 2 2 4" xfId="16501"/>
    <cellStyle name="Heading 3 2 2 5" xfId="16502"/>
    <cellStyle name="Heading 3 2 2 6" xfId="16503"/>
    <cellStyle name="Heading 3 2 2 7" xfId="16504"/>
    <cellStyle name="Heading 3 2 2 8" xfId="16505"/>
    <cellStyle name="Heading 3 2 2 9" xfId="16506"/>
    <cellStyle name="Heading 3 2 20" xfId="16507"/>
    <cellStyle name="Heading 3 2 21" xfId="16508"/>
    <cellStyle name="Heading 3 2 22" xfId="16509"/>
    <cellStyle name="Heading 3 2 23" xfId="16510"/>
    <cellStyle name="Heading 3 2 24" xfId="16511"/>
    <cellStyle name="Heading 3 2 25" xfId="16512"/>
    <cellStyle name="Heading 3 2 3" xfId="4001"/>
    <cellStyle name="Heading 3 2 4" xfId="4002"/>
    <cellStyle name="Heading 3 2 5" xfId="4003"/>
    <cellStyle name="Heading 3 2 5 2" xfId="16513"/>
    <cellStyle name="Heading 3 2 5 2 2" xfId="16514"/>
    <cellStyle name="Heading 3 2 6" xfId="4004"/>
    <cellStyle name="Heading 3 2 6 2" xfId="16515"/>
    <cellStyle name="Heading 3 2 7" xfId="4005"/>
    <cellStyle name="Heading 3 2 7 2" xfId="16516"/>
    <cellStyle name="Heading 3 2 8" xfId="4006"/>
    <cellStyle name="Heading 3 2 8 2" xfId="16517"/>
    <cellStyle name="Heading 3 2 9" xfId="4007"/>
    <cellStyle name="Heading 3 2 9 2" xfId="16518"/>
    <cellStyle name="Heading 3 3" xfId="4008"/>
    <cellStyle name="Heading 3 3 10" xfId="16519"/>
    <cellStyle name="Heading 3 3 11" xfId="16520"/>
    <cellStyle name="Heading 3 3 12" xfId="16521"/>
    <cellStyle name="Heading 3 3 13" xfId="16522"/>
    <cellStyle name="Heading 3 3 14" xfId="16523"/>
    <cellStyle name="Heading 3 3 15" xfId="16524"/>
    <cellStyle name="Heading 3 3 16" xfId="16525"/>
    <cellStyle name="Heading 3 3 2" xfId="4009"/>
    <cellStyle name="Heading 3 3 2 2" xfId="16526"/>
    <cellStyle name="Heading 3 3 2 3" xfId="16527"/>
    <cellStyle name="Heading 3 3 3" xfId="4010"/>
    <cellStyle name="Heading 3 3 4" xfId="16528"/>
    <cellStyle name="Heading 3 3 5" xfId="16529"/>
    <cellStyle name="Heading 3 3 6" xfId="16530"/>
    <cellStyle name="Heading 3 3 7" xfId="16531"/>
    <cellStyle name="Heading 3 3 8" xfId="16532"/>
    <cellStyle name="Heading 3 3 9" xfId="16533"/>
    <cellStyle name="Heading 3 4" xfId="4011"/>
    <cellStyle name="Heading 3 4 10" xfId="16534"/>
    <cellStyle name="Heading 3 4 11" xfId="16535"/>
    <cellStyle name="Heading 3 4 12" xfId="16536"/>
    <cellStyle name="Heading 3 4 13" xfId="16537"/>
    <cellStyle name="Heading 3 4 14" xfId="16538"/>
    <cellStyle name="Heading 3 4 15" xfId="16539"/>
    <cellStyle name="Heading 3 4 2" xfId="4012"/>
    <cellStyle name="Heading 3 4 3" xfId="4013"/>
    <cellStyle name="Heading 3 4 4" xfId="16540"/>
    <cellStyle name="Heading 3 4 5" xfId="16541"/>
    <cellStyle name="Heading 3 4 6" xfId="16542"/>
    <cellStyle name="Heading 3 4 7" xfId="16543"/>
    <cellStyle name="Heading 3 4 8" xfId="16544"/>
    <cellStyle name="Heading 3 4 9" xfId="16545"/>
    <cellStyle name="Heading 3 5" xfId="4014"/>
    <cellStyle name="Heading 3 5 2" xfId="4015"/>
    <cellStyle name="Heading 3 5 3" xfId="4016"/>
    <cellStyle name="Heading 3 6" xfId="4017"/>
    <cellStyle name="Heading 3 6 2" xfId="4018"/>
    <cellStyle name="Heading 3 6 3" xfId="4019"/>
    <cellStyle name="Heading 3 7" xfId="4020"/>
    <cellStyle name="Heading 3 7 2" xfId="4021"/>
    <cellStyle name="Heading 3 7 2 2" xfId="16546"/>
    <cellStyle name="Heading 3 7 3" xfId="4022"/>
    <cellStyle name="Heading 3 8" xfId="4023"/>
    <cellStyle name="Heading 3 8 2" xfId="4024"/>
    <cellStyle name="Heading 3 8 3" xfId="4025"/>
    <cellStyle name="Heading 3 8 4" xfId="16547"/>
    <cellStyle name="Heading 3 9" xfId="4026"/>
    <cellStyle name="Heading 3 9 2" xfId="4027"/>
    <cellStyle name="Heading 3 9 3" xfId="4028"/>
    <cellStyle name="Heading 4 10" xfId="4029"/>
    <cellStyle name="Heading 4 10 2" xfId="4030"/>
    <cellStyle name="Heading 4 10 2 2" xfId="16548"/>
    <cellStyle name="Heading 4 10 3" xfId="4031"/>
    <cellStyle name="Heading 4 11" xfId="4032"/>
    <cellStyle name="Heading 4 11 2" xfId="4033"/>
    <cellStyle name="Heading 4 11 3" xfId="4034"/>
    <cellStyle name="Heading 4 12" xfId="4035"/>
    <cellStyle name="Heading 4 12 2" xfId="4036"/>
    <cellStyle name="Heading 4 12 3" xfId="4037"/>
    <cellStyle name="Heading 4 13" xfId="4038"/>
    <cellStyle name="Heading 4 13 2" xfId="4039"/>
    <cellStyle name="Heading 4 13 3" xfId="4040"/>
    <cellStyle name="Heading 4 14" xfId="4041"/>
    <cellStyle name="Heading 4 14 2" xfId="4042"/>
    <cellStyle name="Heading 4 14 3" xfId="4043"/>
    <cellStyle name="Heading 4 15" xfId="4044"/>
    <cellStyle name="Heading 4 15 2" xfId="4045"/>
    <cellStyle name="Heading 4 15 2 2" xfId="16549"/>
    <cellStyle name="Heading 4 15 3" xfId="4046"/>
    <cellStyle name="Heading 4 16" xfId="4047"/>
    <cellStyle name="Heading 4 16 2" xfId="4048"/>
    <cellStyle name="Heading 4 16 2 2" xfId="16550"/>
    <cellStyle name="Heading 4 16 3" xfId="4049"/>
    <cellStyle name="Heading 4 17" xfId="4050"/>
    <cellStyle name="Heading 4 17 2" xfId="4051"/>
    <cellStyle name="Heading 4 17 2 2" xfId="16551"/>
    <cellStyle name="Heading 4 17 3" xfId="4052"/>
    <cellStyle name="Heading 4 18" xfId="4053"/>
    <cellStyle name="Heading 4 18 2" xfId="16552"/>
    <cellStyle name="Heading 4 18 3" xfId="16553"/>
    <cellStyle name="Heading 4 19" xfId="4054"/>
    <cellStyle name="Heading 4 19 2" xfId="16554"/>
    <cellStyle name="Heading 4 19 3" xfId="16555"/>
    <cellStyle name="Heading 4 2" xfId="4055"/>
    <cellStyle name="Heading 4 2 10" xfId="4056"/>
    <cellStyle name="Heading 4 2 10 2" xfId="16556"/>
    <cellStyle name="Heading 4 2 11" xfId="4057"/>
    <cellStyle name="Heading 4 2 11 2" xfId="16557"/>
    <cellStyle name="Heading 4 2 12" xfId="4058"/>
    <cellStyle name="Heading 4 2 12 2" xfId="16558"/>
    <cellStyle name="Heading 4 2 13" xfId="4059"/>
    <cellStyle name="Heading 4 2 13 2" xfId="16559"/>
    <cellStyle name="Heading 4 2 14" xfId="4060"/>
    <cellStyle name="Heading 4 2 14 2" xfId="16560"/>
    <cellStyle name="Heading 4 2 15" xfId="4061"/>
    <cellStyle name="Heading 4 2 15 2" xfId="16561"/>
    <cellStyle name="Heading 4 2 16" xfId="4062"/>
    <cellStyle name="Heading 4 2 16 2" xfId="16562"/>
    <cellStyle name="Heading 4 2 17" xfId="4063"/>
    <cellStyle name="Heading 4 2 17 2" xfId="16563"/>
    <cellStyle name="Heading 4 2 18" xfId="4064"/>
    <cellStyle name="Heading 4 2 18 2" xfId="16564"/>
    <cellStyle name="Heading 4 2 19" xfId="16565"/>
    <cellStyle name="Heading 4 2 2" xfId="4065"/>
    <cellStyle name="Heading 4 2 2 10" xfId="16566"/>
    <cellStyle name="Heading 4 2 2 11" xfId="16567"/>
    <cellStyle name="Heading 4 2 2 12" xfId="16568"/>
    <cellStyle name="Heading 4 2 2 13" xfId="16569"/>
    <cellStyle name="Heading 4 2 2 14" xfId="16570"/>
    <cellStyle name="Heading 4 2 2 15" xfId="16571"/>
    <cellStyle name="Heading 4 2 2 2" xfId="16572"/>
    <cellStyle name="Heading 4 2 2 2 10" xfId="16573"/>
    <cellStyle name="Heading 4 2 2 2 11" xfId="16574"/>
    <cellStyle name="Heading 4 2 2 2 12" xfId="16575"/>
    <cellStyle name="Heading 4 2 2 2 13" xfId="16576"/>
    <cellStyle name="Heading 4 2 2 2 14" xfId="16577"/>
    <cellStyle name="Heading 4 2 2 2 15" xfId="16578"/>
    <cellStyle name="Heading 4 2 2 2 2" xfId="16579"/>
    <cellStyle name="Heading 4 2 2 2 2 2" xfId="16580"/>
    <cellStyle name="Heading 4 2 2 2 3" xfId="16581"/>
    <cellStyle name="Heading 4 2 2 2 4" xfId="16582"/>
    <cellStyle name="Heading 4 2 2 2 5" xfId="16583"/>
    <cellStyle name="Heading 4 2 2 2 6" xfId="16584"/>
    <cellStyle name="Heading 4 2 2 2 7" xfId="16585"/>
    <cellStyle name="Heading 4 2 2 2 8" xfId="16586"/>
    <cellStyle name="Heading 4 2 2 2 9" xfId="16587"/>
    <cellStyle name="Heading 4 2 2 3" xfId="16588"/>
    <cellStyle name="Heading 4 2 2 4" xfId="16589"/>
    <cellStyle name="Heading 4 2 2 5" xfId="16590"/>
    <cellStyle name="Heading 4 2 2 6" xfId="16591"/>
    <cellStyle name="Heading 4 2 2 7" xfId="16592"/>
    <cellStyle name="Heading 4 2 2 8" xfId="16593"/>
    <cellStyle name="Heading 4 2 2 9" xfId="16594"/>
    <cellStyle name="Heading 4 2 20" xfId="16595"/>
    <cellStyle name="Heading 4 2 21" xfId="16596"/>
    <cellStyle name="Heading 4 2 22" xfId="16597"/>
    <cellStyle name="Heading 4 2 23" xfId="16598"/>
    <cellStyle name="Heading 4 2 24" xfId="16599"/>
    <cellStyle name="Heading 4 2 25" xfId="16600"/>
    <cellStyle name="Heading 4 2 3" xfId="4066"/>
    <cellStyle name="Heading 4 2 4" xfId="4067"/>
    <cellStyle name="Heading 4 2 5" xfId="4068"/>
    <cellStyle name="Heading 4 2 5 2" xfId="16601"/>
    <cellStyle name="Heading 4 2 5 2 2" xfId="16602"/>
    <cellStyle name="Heading 4 2 6" xfId="4069"/>
    <cellStyle name="Heading 4 2 6 2" xfId="16603"/>
    <cellStyle name="Heading 4 2 7" xfId="4070"/>
    <cellStyle name="Heading 4 2 7 2" xfId="16604"/>
    <cellStyle name="Heading 4 2 8" xfId="4071"/>
    <cellStyle name="Heading 4 2 8 2" xfId="16605"/>
    <cellStyle name="Heading 4 2 9" xfId="4072"/>
    <cellStyle name="Heading 4 2 9 2" xfId="16606"/>
    <cellStyle name="Heading 4 20" xfId="16607"/>
    <cellStyle name="Heading 4 20 2" xfId="16608"/>
    <cellStyle name="Heading 4 21" xfId="16609"/>
    <cellStyle name="Heading 4 21 2" xfId="16610"/>
    <cellStyle name="Heading 4 22" xfId="16611"/>
    <cellStyle name="Heading 4 22 2" xfId="16612"/>
    <cellStyle name="Heading 4 23" xfId="16613"/>
    <cellStyle name="Heading 4 23 2" xfId="16614"/>
    <cellStyle name="Heading 4 24" xfId="16615"/>
    <cellStyle name="Heading 4 24 2" xfId="16616"/>
    <cellStyle name="Heading 4 25" xfId="16617"/>
    <cellStyle name="Heading 4 25 2" xfId="16618"/>
    <cellStyle name="Heading 4 3" xfId="4073"/>
    <cellStyle name="Heading 4 3 10" xfId="16619"/>
    <cellStyle name="Heading 4 3 11" xfId="16620"/>
    <cellStyle name="Heading 4 3 12" xfId="16621"/>
    <cellStyle name="Heading 4 3 13" xfId="16622"/>
    <cellStyle name="Heading 4 3 14" xfId="16623"/>
    <cellStyle name="Heading 4 3 15" xfId="16624"/>
    <cellStyle name="Heading 4 3 16" xfId="16625"/>
    <cellStyle name="Heading 4 3 17" xfId="16626"/>
    <cellStyle name="Heading 4 3 2" xfId="4074"/>
    <cellStyle name="Heading 4 3 2 2" xfId="16627"/>
    <cellStyle name="Heading 4 3 2 3" xfId="16628"/>
    <cellStyle name="Heading 4 3 3" xfId="4075"/>
    <cellStyle name="Heading 4 3 4" xfId="16629"/>
    <cellStyle name="Heading 4 3 5" xfId="16630"/>
    <cellStyle name="Heading 4 3 6" xfId="16631"/>
    <cellStyle name="Heading 4 3 7" xfId="16632"/>
    <cellStyle name="Heading 4 3 8" xfId="16633"/>
    <cellStyle name="Heading 4 3 9" xfId="16634"/>
    <cellStyle name="Heading 4 4" xfId="4076"/>
    <cellStyle name="Heading 4 4 10" xfId="16635"/>
    <cellStyle name="Heading 4 4 11" xfId="16636"/>
    <cellStyle name="Heading 4 4 12" xfId="16637"/>
    <cellStyle name="Heading 4 4 13" xfId="16638"/>
    <cellStyle name="Heading 4 4 14" xfId="16639"/>
    <cellStyle name="Heading 4 4 15" xfId="16640"/>
    <cellStyle name="Heading 4 4 2" xfId="4077"/>
    <cellStyle name="Heading 4 4 3" xfId="4078"/>
    <cellStyle name="Heading 4 4 4" xfId="16641"/>
    <cellStyle name="Heading 4 4 5" xfId="16642"/>
    <cellStyle name="Heading 4 4 6" xfId="16643"/>
    <cellStyle name="Heading 4 4 7" xfId="16644"/>
    <cellStyle name="Heading 4 4 8" xfId="16645"/>
    <cellStyle name="Heading 4 4 9" xfId="16646"/>
    <cellStyle name="Heading 4 5" xfId="4079"/>
    <cellStyle name="Heading 4 5 2" xfId="4080"/>
    <cellStyle name="Heading 4 5 3" xfId="4081"/>
    <cellStyle name="Heading 4 6" xfId="4082"/>
    <cellStyle name="Heading 4 6 2" xfId="4083"/>
    <cellStyle name="Heading 4 6 3" xfId="4084"/>
    <cellStyle name="Heading 4 7" xfId="4085"/>
    <cellStyle name="Heading 4 7 2" xfId="4086"/>
    <cellStyle name="Heading 4 7 2 2" xfId="16647"/>
    <cellStyle name="Heading 4 7 3" xfId="4087"/>
    <cellStyle name="Heading 4 8" xfId="4088"/>
    <cellStyle name="Heading 4 8 2" xfId="4089"/>
    <cellStyle name="Heading 4 8 3" xfId="4090"/>
    <cellStyle name="Heading 4 8 4" xfId="16648"/>
    <cellStyle name="Heading 4 9" xfId="4091"/>
    <cellStyle name="Heading 4 9 2" xfId="4092"/>
    <cellStyle name="Heading 4 9 2 2" xfId="16649"/>
    <cellStyle name="Heading 4 9 3" xfId="4093"/>
    <cellStyle name="Heading Initiative" xfId="4094"/>
    <cellStyle name="Heading Initiative 10" xfId="16650"/>
    <cellStyle name="Heading Initiative 2" xfId="4095"/>
    <cellStyle name="Heading Initiative 2 2" xfId="4096"/>
    <cellStyle name="Heading Initiative 2 2 2" xfId="4097"/>
    <cellStyle name="Heading Initiative 2 2 2 2" xfId="4098"/>
    <cellStyle name="Heading Initiative 2 2 2 2 2" xfId="4099"/>
    <cellStyle name="Heading Initiative 2 2 2 2 2 2" xfId="16651"/>
    <cellStyle name="Heading Initiative 2 2 2 2 3" xfId="16652"/>
    <cellStyle name="Heading Initiative 2 2 2 2 4" xfId="16653"/>
    <cellStyle name="Heading Initiative 2 2 2 3" xfId="4100"/>
    <cellStyle name="Heading Initiative 2 2 2 3 2" xfId="16654"/>
    <cellStyle name="Heading Initiative 2 2 2 4" xfId="16655"/>
    <cellStyle name="Heading Initiative 2 2 2 5" xfId="16656"/>
    <cellStyle name="Heading Initiative 2 2 3" xfId="4101"/>
    <cellStyle name="Heading Initiative 2 2 3 2" xfId="4102"/>
    <cellStyle name="Heading Initiative 2 2 3 2 2" xfId="4103"/>
    <cellStyle name="Heading Initiative 2 2 3 2 2 2" xfId="16657"/>
    <cellStyle name="Heading Initiative 2 2 3 2 3" xfId="16658"/>
    <cellStyle name="Heading Initiative 2 2 3 2 4" xfId="16659"/>
    <cellStyle name="Heading Initiative 2 2 3 3" xfId="4104"/>
    <cellStyle name="Heading Initiative 2 2 3 3 2" xfId="16660"/>
    <cellStyle name="Heading Initiative 2 2 3 4" xfId="16661"/>
    <cellStyle name="Heading Initiative 2 2 3 5" xfId="16662"/>
    <cellStyle name="Heading Initiative 2 2 4" xfId="4105"/>
    <cellStyle name="Heading Initiative 2 2 4 2" xfId="4106"/>
    <cellStyle name="Heading Initiative 2 2 4 2 2" xfId="16663"/>
    <cellStyle name="Heading Initiative 2 2 4 3" xfId="16664"/>
    <cellStyle name="Heading Initiative 2 2 4 4" xfId="16665"/>
    <cellStyle name="Heading Initiative 2 2 5" xfId="4107"/>
    <cellStyle name="Heading Initiative 2 2 5 2" xfId="16666"/>
    <cellStyle name="Heading Initiative 2 2 6" xfId="16667"/>
    <cellStyle name="Heading Initiative 2 2 7" xfId="16668"/>
    <cellStyle name="Heading Initiative 2 3" xfId="4108"/>
    <cellStyle name="Heading Initiative 2 3 2" xfId="4109"/>
    <cellStyle name="Heading Initiative 2 3 2 2" xfId="4110"/>
    <cellStyle name="Heading Initiative 2 3 2 2 2" xfId="16669"/>
    <cellStyle name="Heading Initiative 2 3 2 3" xfId="16670"/>
    <cellStyle name="Heading Initiative 2 3 2 4" xfId="16671"/>
    <cellStyle name="Heading Initiative 2 3 3" xfId="4111"/>
    <cellStyle name="Heading Initiative 2 3 3 2" xfId="16672"/>
    <cellStyle name="Heading Initiative 2 3 4" xfId="16673"/>
    <cellStyle name="Heading Initiative 2 3 5" xfId="16674"/>
    <cellStyle name="Heading Initiative 2 4" xfId="4112"/>
    <cellStyle name="Heading Initiative 2 4 2" xfId="4113"/>
    <cellStyle name="Heading Initiative 2 4 2 2" xfId="4114"/>
    <cellStyle name="Heading Initiative 2 4 2 2 2" xfId="16675"/>
    <cellStyle name="Heading Initiative 2 4 2 3" xfId="16676"/>
    <cellStyle name="Heading Initiative 2 4 2 4" xfId="16677"/>
    <cellStyle name="Heading Initiative 2 4 3" xfId="4115"/>
    <cellStyle name="Heading Initiative 2 4 3 2" xfId="16678"/>
    <cellStyle name="Heading Initiative 2 4 4" xfId="16679"/>
    <cellStyle name="Heading Initiative 2 4 5" xfId="16680"/>
    <cellStyle name="Heading Initiative 2 5" xfId="4116"/>
    <cellStyle name="Heading Initiative 2 5 2" xfId="4117"/>
    <cellStyle name="Heading Initiative 2 5 2 2" xfId="16681"/>
    <cellStyle name="Heading Initiative 2 5 3" xfId="16682"/>
    <cellStyle name="Heading Initiative 2 5 4" xfId="16683"/>
    <cellStyle name="Heading Initiative 2 6" xfId="4118"/>
    <cellStyle name="Heading Initiative 2 6 2" xfId="16684"/>
    <cellStyle name="Heading Initiative 2 7" xfId="16685"/>
    <cellStyle name="Heading Initiative 2 8" xfId="16686"/>
    <cellStyle name="Heading Initiative 3" xfId="4119"/>
    <cellStyle name="Heading Initiative 3 2" xfId="4120"/>
    <cellStyle name="Heading Initiative 3 2 2" xfId="4121"/>
    <cellStyle name="Heading Initiative 3 2 2 2" xfId="4122"/>
    <cellStyle name="Heading Initiative 3 2 2 2 2" xfId="16687"/>
    <cellStyle name="Heading Initiative 3 2 2 3" xfId="16688"/>
    <cellStyle name="Heading Initiative 3 2 2 4" xfId="16689"/>
    <cellStyle name="Heading Initiative 3 2 3" xfId="4123"/>
    <cellStyle name="Heading Initiative 3 2 3 2" xfId="16690"/>
    <cellStyle name="Heading Initiative 3 2 4" xfId="16691"/>
    <cellStyle name="Heading Initiative 3 2 5" xfId="16692"/>
    <cellStyle name="Heading Initiative 3 3" xfId="4124"/>
    <cellStyle name="Heading Initiative 3 3 2" xfId="4125"/>
    <cellStyle name="Heading Initiative 3 3 2 2" xfId="4126"/>
    <cellStyle name="Heading Initiative 3 3 2 2 2" xfId="16693"/>
    <cellStyle name="Heading Initiative 3 3 2 3" xfId="16694"/>
    <cellStyle name="Heading Initiative 3 3 2 4" xfId="16695"/>
    <cellStyle name="Heading Initiative 3 3 3" xfId="4127"/>
    <cellStyle name="Heading Initiative 3 3 3 2" xfId="16696"/>
    <cellStyle name="Heading Initiative 3 3 4" xfId="16697"/>
    <cellStyle name="Heading Initiative 3 3 5" xfId="16698"/>
    <cellStyle name="Heading Initiative 3 4" xfId="4128"/>
    <cellStyle name="Heading Initiative 3 4 2" xfId="4129"/>
    <cellStyle name="Heading Initiative 3 4 2 2" xfId="16699"/>
    <cellStyle name="Heading Initiative 3 4 3" xfId="16700"/>
    <cellStyle name="Heading Initiative 3 4 4" xfId="16701"/>
    <cellStyle name="Heading Initiative 3 5" xfId="4130"/>
    <cellStyle name="Heading Initiative 3 5 2" xfId="16702"/>
    <cellStyle name="Heading Initiative 3 6" xfId="16703"/>
    <cellStyle name="Heading Initiative 3 7" xfId="16704"/>
    <cellStyle name="Heading Initiative 4" xfId="4131"/>
    <cellStyle name="Heading Initiative 4 2" xfId="4132"/>
    <cellStyle name="Heading Initiative 4 2 2" xfId="4133"/>
    <cellStyle name="Heading Initiative 4 2 2 2" xfId="16705"/>
    <cellStyle name="Heading Initiative 4 2 3" xfId="16706"/>
    <cellStyle name="Heading Initiative 4 2 4" xfId="16707"/>
    <cellStyle name="Heading Initiative 4 3" xfId="4134"/>
    <cellStyle name="Heading Initiative 4 3 2" xfId="16708"/>
    <cellStyle name="Heading Initiative 4 4" xfId="16709"/>
    <cellStyle name="Heading Initiative 4 5" xfId="16710"/>
    <cellStyle name="Heading Initiative 5" xfId="4135"/>
    <cellStyle name="Heading Initiative 5 2" xfId="4136"/>
    <cellStyle name="Heading Initiative 5 2 2" xfId="4137"/>
    <cellStyle name="Heading Initiative 5 2 2 2" xfId="16711"/>
    <cellStyle name="Heading Initiative 5 2 3" xfId="16712"/>
    <cellStyle name="Heading Initiative 5 2 4" xfId="16713"/>
    <cellStyle name="Heading Initiative 5 3" xfId="4138"/>
    <cellStyle name="Heading Initiative 5 3 2" xfId="16714"/>
    <cellStyle name="Heading Initiative 5 4" xfId="16715"/>
    <cellStyle name="Heading Initiative 5 5" xfId="16716"/>
    <cellStyle name="Heading Initiative 6" xfId="4139"/>
    <cellStyle name="Heading Initiative 6 2" xfId="4140"/>
    <cellStyle name="Heading Initiative 6 2 2" xfId="16717"/>
    <cellStyle name="Heading Initiative 6 3" xfId="16718"/>
    <cellStyle name="Heading Initiative 6 4" xfId="16719"/>
    <cellStyle name="Heading Initiative 7" xfId="4141"/>
    <cellStyle name="Heading Initiative 7 2" xfId="16720"/>
    <cellStyle name="Heading Initiative 8" xfId="16721"/>
    <cellStyle name="Heading Initiative 9" xfId="16722"/>
    <cellStyle name="Heading Initiative_Indicators" xfId="4142"/>
    <cellStyle name="Heading0" xfId="4143"/>
    <cellStyle name="Heading1" xfId="4144"/>
    <cellStyle name="Heading1 2" xfId="4145"/>
    <cellStyle name="heading2" xfId="4146"/>
    <cellStyle name="Heading2 2" xfId="4147"/>
    <cellStyle name="heading3" xfId="4148"/>
    <cellStyle name="Heading3 2" xfId="4149"/>
    <cellStyle name="Heading4" xfId="4150"/>
    <cellStyle name="Heading4 2" xfId="16723"/>
    <cellStyle name="Heading4 Wrap" xfId="4151"/>
    <cellStyle name="HEADINGS" xfId="16724"/>
    <cellStyle name="HEADINGS 2" xfId="16725"/>
    <cellStyle name="HEADINGS 3" xfId="16726"/>
    <cellStyle name="HEADINGS 4" xfId="16727"/>
    <cellStyle name="HEADINGSTOP" xfId="16728"/>
    <cellStyle name="HEADINGSTOP 2" xfId="16729"/>
    <cellStyle name="HEADINGSTOP 3" xfId="16730"/>
    <cellStyle name="HEADINGSTOP 4" xfId="16731"/>
    <cellStyle name="Helvetica" xfId="16732"/>
    <cellStyle name="hide" xfId="16733"/>
    <cellStyle name="Historic Calculation" xfId="16734"/>
    <cellStyle name="Hyperlink 17" xfId="16735"/>
    <cellStyle name="Hyperlink 2" xfId="16736"/>
    <cellStyle name="Idea Number" xfId="4152"/>
    <cellStyle name="Info Only" xfId="4153"/>
    <cellStyle name="Info Only 2" xfId="4154"/>
    <cellStyle name="Info Only 2 2" xfId="4155"/>
    <cellStyle name="Info Only 2 2 2" xfId="4156"/>
    <cellStyle name="Info Only 2 2 2 2" xfId="4157"/>
    <cellStyle name="Info Only 2 2 2 2 2" xfId="16737"/>
    <cellStyle name="Info Only 2 2 2 3" xfId="16738"/>
    <cellStyle name="Info Only 2 2 2 4" xfId="16739"/>
    <cellStyle name="Info Only 2 2 3" xfId="4158"/>
    <cellStyle name="Info Only 2 2 3 2" xfId="16740"/>
    <cellStyle name="Info Only 2 2 4" xfId="16741"/>
    <cellStyle name="Info Only 2 2 5" xfId="16742"/>
    <cellStyle name="Info Only 2 3" xfId="4159"/>
    <cellStyle name="Info Only 2 3 2" xfId="4160"/>
    <cellStyle name="Info Only 2 3 2 2" xfId="4161"/>
    <cellStyle name="Info Only 2 3 2 2 2" xfId="16743"/>
    <cellStyle name="Info Only 2 3 2 3" xfId="16744"/>
    <cellStyle name="Info Only 2 3 2 4" xfId="16745"/>
    <cellStyle name="Info Only 2 3 3" xfId="4162"/>
    <cellStyle name="Info Only 2 3 3 2" xfId="16746"/>
    <cellStyle name="Info Only 2 3 4" xfId="16747"/>
    <cellStyle name="Info Only 2 3 5" xfId="16748"/>
    <cellStyle name="Info Only 2 4" xfId="4163"/>
    <cellStyle name="Info Only 2 4 2" xfId="4164"/>
    <cellStyle name="Info Only 2 4 2 2" xfId="16749"/>
    <cellStyle name="Info Only 2 4 3" xfId="16750"/>
    <cellStyle name="Info Only 2 4 4" xfId="16751"/>
    <cellStyle name="Info Only 2 5" xfId="4165"/>
    <cellStyle name="Info Only 2 5 2" xfId="16752"/>
    <cellStyle name="Info Only 2 6" xfId="16753"/>
    <cellStyle name="Info Only 2 7" xfId="16754"/>
    <cellStyle name="Info Only 3" xfId="4166"/>
    <cellStyle name="Info Only 3 2" xfId="4167"/>
    <cellStyle name="Info Only 3 2 2" xfId="4168"/>
    <cellStyle name="Info Only 3 2 2 2" xfId="16755"/>
    <cellStyle name="Info Only 3 2 3" xfId="16756"/>
    <cellStyle name="Info Only 3 2 4" xfId="16757"/>
    <cellStyle name="Info Only 3 3" xfId="4169"/>
    <cellStyle name="Info Only 3 3 2" xfId="16758"/>
    <cellStyle name="Info Only 3 4" xfId="16759"/>
    <cellStyle name="Info Only 3 5" xfId="16760"/>
    <cellStyle name="Info Only 4" xfId="4170"/>
    <cellStyle name="Info Only 4 2" xfId="4171"/>
    <cellStyle name="Info Only 4 2 2" xfId="4172"/>
    <cellStyle name="Info Only 4 2 2 2" xfId="16761"/>
    <cellStyle name="Info Only 4 2 3" xfId="16762"/>
    <cellStyle name="Info Only 4 2 4" xfId="16763"/>
    <cellStyle name="Info Only 4 3" xfId="4173"/>
    <cellStyle name="Info Only 4 3 2" xfId="16764"/>
    <cellStyle name="Info Only 4 4" xfId="16765"/>
    <cellStyle name="Info Only 4 5" xfId="16766"/>
    <cellStyle name="Info Only 5" xfId="4174"/>
    <cellStyle name="Info Only 5 2" xfId="4175"/>
    <cellStyle name="Info Only 5 2 2" xfId="16767"/>
    <cellStyle name="Info Only 5 3" xfId="16768"/>
    <cellStyle name="Info Only 5 4" xfId="16769"/>
    <cellStyle name="Info Only 6" xfId="4176"/>
    <cellStyle name="Info Only 6 2" xfId="16770"/>
    <cellStyle name="Info Only 7" xfId="16771"/>
    <cellStyle name="Info Only 8" xfId="16772"/>
    <cellStyle name="Inp_0Num_NoLock" xfId="4177"/>
    <cellStyle name="Input - 2 dp" xfId="4178"/>
    <cellStyle name="Input - 2 dp 2" xfId="4179"/>
    <cellStyle name="Input - 2 dp 2 2" xfId="4180"/>
    <cellStyle name="Input - 2 dp 2 2 2" xfId="4181"/>
    <cellStyle name="Input - 2 dp 2 2 2 2" xfId="4182"/>
    <cellStyle name="Input - 2 dp 2 2 2 2 2" xfId="16773"/>
    <cellStyle name="Input - 2 dp 2 2 2 3" xfId="16774"/>
    <cellStyle name="Input - 2 dp 2 2 2 4" xfId="16775"/>
    <cellStyle name="Input - 2 dp 2 2 3" xfId="4183"/>
    <cellStyle name="Input - 2 dp 2 2 3 2" xfId="16776"/>
    <cellStyle name="Input - 2 dp 2 2 4" xfId="16777"/>
    <cellStyle name="Input - 2 dp 2 2 5" xfId="16778"/>
    <cellStyle name="Input - 2 dp 2 3" xfId="4184"/>
    <cellStyle name="Input - 2 dp 2 3 2" xfId="4185"/>
    <cellStyle name="Input - 2 dp 2 3 2 2" xfId="4186"/>
    <cellStyle name="Input - 2 dp 2 3 2 2 2" xfId="16779"/>
    <cellStyle name="Input - 2 dp 2 3 2 3" xfId="16780"/>
    <cellStyle name="Input - 2 dp 2 3 2 4" xfId="16781"/>
    <cellStyle name="Input - 2 dp 2 3 3" xfId="4187"/>
    <cellStyle name="Input - 2 dp 2 3 3 2" xfId="16782"/>
    <cellStyle name="Input - 2 dp 2 3 4" xfId="16783"/>
    <cellStyle name="Input - 2 dp 2 3 5" xfId="16784"/>
    <cellStyle name="Input - 2 dp 2 4" xfId="4188"/>
    <cellStyle name="Input - 2 dp 2 4 2" xfId="4189"/>
    <cellStyle name="Input - 2 dp 2 4 2 2" xfId="16785"/>
    <cellStyle name="Input - 2 dp 2 4 3" xfId="16786"/>
    <cellStyle name="Input - 2 dp 2 4 4" xfId="16787"/>
    <cellStyle name="Input - 2 dp 2 5" xfId="4190"/>
    <cellStyle name="Input - 2 dp 2 5 2" xfId="16788"/>
    <cellStyle name="Input - 2 dp 2 6" xfId="16789"/>
    <cellStyle name="Input - 2 dp 2 7" xfId="16790"/>
    <cellStyle name="Input - 2 dp 3" xfId="4191"/>
    <cellStyle name="Input - 2 dp 3 2" xfId="4192"/>
    <cellStyle name="Input - 2 dp 3 2 2" xfId="4193"/>
    <cellStyle name="Input - 2 dp 3 2 2 2" xfId="16791"/>
    <cellStyle name="Input - 2 dp 3 2 3" xfId="16792"/>
    <cellStyle name="Input - 2 dp 3 2 4" xfId="16793"/>
    <cellStyle name="Input - 2 dp 3 3" xfId="4194"/>
    <cellStyle name="Input - 2 dp 3 3 2" xfId="16794"/>
    <cellStyle name="Input - 2 dp 3 4" xfId="16795"/>
    <cellStyle name="Input - 2 dp 3 5" xfId="16796"/>
    <cellStyle name="Input - 2 dp 4" xfId="4195"/>
    <cellStyle name="Input - 2 dp 4 2" xfId="4196"/>
    <cellStyle name="Input - 2 dp 4 2 2" xfId="4197"/>
    <cellStyle name="Input - 2 dp 4 2 2 2" xfId="16797"/>
    <cellStyle name="Input - 2 dp 4 2 3" xfId="16798"/>
    <cellStyle name="Input - 2 dp 4 2 4" xfId="16799"/>
    <cellStyle name="Input - 2 dp 4 3" xfId="4198"/>
    <cellStyle name="Input - 2 dp 4 3 2" xfId="16800"/>
    <cellStyle name="Input - 2 dp 4 4" xfId="16801"/>
    <cellStyle name="Input - 2 dp 4 5" xfId="16802"/>
    <cellStyle name="Input - 2 dp 5" xfId="4199"/>
    <cellStyle name="Input - 2 dp 5 2" xfId="4200"/>
    <cellStyle name="Input - 2 dp 5 2 2" xfId="16803"/>
    <cellStyle name="Input - 2 dp 5 3" xfId="16804"/>
    <cellStyle name="Input - 2 dp 5 4" xfId="16805"/>
    <cellStyle name="Input - 2 dp 6" xfId="4201"/>
    <cellStyle name="Input - 2 dp 6 2" xfId="16806"/>
    <cellStyle name="Input - 2 dp 7" xfId="16807"/>
    <cellStyle name="Input - 2 dp 8" xfId="16808"/>
    <cellStyle name="Input - 2 dp 9" xfId="16809"/>
    <cellStyle name="Input $" xfId="4202"/>
    <cellStyle name="Input $ 10" xfId="16810"/>
    <cellStyle name="Input $ 2" xfId="4203"/>
    <cellStyle name="Input $ 2 2" xfId="4204"/>
    <cellStyle name="Input $ 2 2 2" xfId="4205"/>
    <cellStyle name="Input $ 2 2 2 2" xfId="4206"/>
    <cellStyle name="Input $ 2 2 2 2 2" xfId="4207"/>
    <cellStyle name="Input $ 2 2 2 2 2 2" xfId="16811"/>
    <cellStyle name="Input $ 2 2 2 2 3" xfId="16812"/>
    <cellStyle name="Input $ 2 2 2 2 4" xfId="16813"/>
    <cellStyle name="Input $ 2 2 2 3" xfId="4208"/>
    <cellStyle name="Input $ 2 2 2 3 2" xfId="16814"/>
    <cellStyle name="Input $ 2 2 2 4" xfId="16815"/>
    <cellStyle name="Input $ 2 2 2 5" xfId="16816"/>
    <cellStyle name="Input $ 2 2 3" xfId="4209"/>
    <cellStyle name="Input $ 2 2 3 2" xfId="4210"/>
    <cellStyle name="Input $ 2 2 3 2 2" xfId="4211"/>
    <cellStyle name="Input $ 2 2 3 2 2 2" xfId="16817"/>
    <cellStyle name="Input $ 2 2 3 2 3" xfId="16818"/>
    <cellStyle name="Input $ 2 2 3 2 4" xfId="16819"/>
    <cellStyle name="Input $ 2 2 3 3" xfId="4212"/>
    <cellStyle name="Input $ 2 2 3 3 2" xfId="16820"/>
    <cellStyle name="Input $ 2 2 3 4" xfId="16821"/>
    <cellStyle name="Input $ 2 2 3 5" xfId="16822"/>
    <cellStyle name="Input $ 2 2 4" xfId="4213"/>
    <cellStyle name="Input $ 2 2 4 2" xfId="4214"/>
    <cellStyle name="Input $ 2 2 4 2 2" xfId="16823"/>
    <cellStyle name="Input $ 2 2 4 3" xfId="16824"/>
    <cellStyle name="Input $ 2 2 4 4" xfId="16825"/>
    <cellStyle name="Input $ 2 2 5" xfId="4215"/>
    <cellStyle name="Input $ 2 2 5 2" xfId="16826"/>
    <cellStyle name="Input $ 2 2 6" xfId="16827"/>
    <cellStyle name="Input $ 2 2 7" xfId="16828"/>
    <cellStyle name="Input $ 2 3" xfId="4216"/>
    <cellStyle name="Input $ 2 3 2" xfId="4217"/>
    <cellStyle name="Input $ 2 3 2 2" xfId="4218"/>
    <cellStyle name="Input $ 2 3 2 2 2" xfId="16829"/>
    <cellStyle name="Input $ 2 3 2 3" xfId="16830"/>
    <cellStyle name="Input $ 2 3 2 4" xfId="16831"/>
    <cellStyle name="Input $ 2 3 3" xfId="4219"/>
    <cellStyle name="Input $ 2 3 3 2" xfId="16832"/>
    <cellStyle name="Input $ 2 3 4" xfId="16833"/>
    <cellStyle name="Input $ 2 3 5" xfId="16834"/>
    <cellStyle name="Input $ 2 4" xfId="4220"/>
    <cellStyle name="Input $ 2 4 2" xfId="4221"/>
    <cellStyle name="Input $ 2 4 2 2" xfId="4222"/>
    <cellStyle name="Input $ 2 4 2 2 2" xfId="16835"/>
    <cellStyle name="Input $ 2 4 2 3" xfId="16836"/>
    <cellStyle name="Input $ 2 4 2 4" xfId="16837"/>
    <cellStyle name="Input $ 2 4 3" xfId="4223"/>
    <cellStyle name="Input $ 2 4 3 2" xfId="16838"/>
    <cellStyle name="Input $ 2 4 4" xfId="16839"/>
    <cellStyle name="Input $ 2 4 5" xfId="16840"/>
    <cellStyle name="Input $ 2 5" xfId="4224"/>
    <cellStyle name="Input $ 2 5 2" xfId="4225"/>
    <cellStyle name="Input $ 2 5 2 2" xfId="16841"/>
    <cellStyle name="Input $ 2 5 3" xfId="16842"/>
    <cellStyle name="Input $ 2 5 4" xfId="16843"/>
    <cellStyle name="Input $ 2 6" xfId="4226"/>
    <cellStyle name="Input $ 2 6 2" xfId="16844"/>
    <cellStyle name="Input $ 2 7" xfId="16845"/>
    <cellStyle name="Input $ 2 8" xfId="16846"/>
    <cellStyle name="Input $ 3" xfId="4227"/>
    <cellStyle name="Input $ 3 2" xfId="4228"/>
    <cellStyle name="Input $ 3 2 2" xfId="4229"/>
    <cellStyle name="Input $ 3 2 2 2" xfId="4230"/>
    <cellStyle name="Input $ 3 2 2 2 2" xfId="16847"/>
    <cellStyle name="Input $ 3 2 2 3" xfId="16848"/>
    <cellStyle name="Input $ 3 2 2 4" xfId="16849"/>
    <cellStyle name="Input $ 3 2 3" xfId="4231"/>
    <cellStyle name="Input $ 3 2 3 2" xfId="16850"/>
    <cellStyle name="Input $ 3 2 4" xfId="16851"/>
    <cellStyle name="Input $ 3 2 5" xfId="16852"/>
    <cellStyle name="Input $ 3 3" xfId="4232"/>
    <cellStyle name="Input $ 3 3 2" xfId="4233"/>
    <cellStyle name="Input $ 3 3 2 2" xfId="4234"/>
    <cellStyle name="Input $ 3 3 2 2 2" xfId="16853"/>
    <cellStyle name="Input $ 3 3 2 3" xfId="16854"/>
    <cellStyle name="Input $ 3 3 2 4" xfId="16855"/>
    <cellStyle name="Input $ 3 3 3" xfId="4235"/>
    <cellStyle name="Input $ 3 3 3 2" xfId="16856"/>
    <cellStyle name="Input $ 3 3 4" xfId="16857"/>
    <cellStyle name="Input $ 3 3 5" xfId="16858"/>
    <cellStyle name="Input $ 3 4" xfId="4236"/>
    <cellStyle name="Input $ 3 4 2" xfId="4237"/>
    <cellStyle name="Input $ 3 4 2 2" xfId="16859"/>
    <cellStyle name="Input $ 3 4 3" xfId="16860"/>
    <cellStyle name="Input $ 3 4 4" xfId="16861"/>
    <cellStyle name="Input $ 3 5" xfId="4238"/>
    <cellStyle name="Input $ 3 5 2" xfId="16862"/>
    <cellStyle name="Input $ 3 6" xfId="16863"/>
    <cellStyle name="Input $ 3 7" xfId="16864"/>
    <cellStyle name="Input $ 4" xfId="4239"/>
    <cellStyle name="Input $ 4 2" xfId="4240"/>
    <cellStyle name="Input $ 4 2 2" xfId="4241"/>
    <cellStyle name="Input $ 4 2 2 2" xfId="16865"/>
    <cellStyle name="Input $ 4 2 3" xfId="16866"/>
    <cellStyle name="Input $ 4 2 4" xfId="16867"/>
    <cellStyle name="Input $ 4 3" xfId="4242"/>
    <cellStyle name="Input $ 4 3 2" xfId="16868"/>
    <cellStyle name="Input $ 4 4" xfId="16869"/>
    <cellStyle name="Input $ 4 5" xfId="16870"/>
    <cellStyle name="Input $ 5" xfId="4243"/>
    <cellStyle name="Input $ 5 2" xfId="4244"/>
    <cellStyle name="Input $ 5 2 2" xfId="4245"/>
    <cellStyle name="Input $ 5 2 2 2" xfId="16871"/>
    <cellStyle name="Input $ 5 2 3" xfId="16872"/>
    <cellStyle name="Input $ 5 2 4" xfId="16873"/>
    <cellStyle name="Input $ 5 3" xfId="4246"/>
    <cellStyle name="Input $ 5 3 2" xfId="16874"/>
    <cellStyle name="Input $ 5 4" xfId="16875"/>
    <cellStyle name="Input $ 5 5" xfId="16876"/>
    <cellStyle name="Input $ 6" xfId="4247"/>
    <cellStyle name="Input $ 6 2" xfId="4248"/>
    <cellStyle name="Input $ 6 2 2" xfId="16877"/>
    <cellStyle name="Input $ 6 3" xfId="16878"/>
    <cellStyle name="Input $ 6 4" xfId="16879"/>
    <cellStyle name="Input $ 7" xfId="4249"/>
    <cellStyle name="Input $ 7 2" xfId="16880"/>
    <cellStyle name="Input $ 8" xfId="16881"/>
    <cellStyle name="Input $ 9" xfId="16882"/>
    <cellStyle name="Input $_Indicators" xfId="4250"/>
    <cellStyle name="Input %" xfId="4251"/>
    <cellStyle name="Input % 10" xfId="16883"/>
    <cellStyle name="Input % 2" xfId="4252"/>
    <cellStyle name="Input % 2 2" xfId="4253"/>
    <cellStyle name="Input % 2 2 2" xfId="4254"/>
    <cellStyle name="Input % 2 2 2 2" xfId="4255"/>
    <cellStyle name="Input % 2 2 2 2 2" xfId="4256"/>
    <cellStyle name="Input % 2 2 2 2 2 2" xfId="16884"/>
    <cellStyle name="Input % 2 2 2 2 3" xfId="16885"/>
    <cellStyle name="Input % 2 2 2 2 4" xfId="16886"/>
    <cellStyle name="Input % 2 2 2 3" xfId="4257"/>
    <cellStyle name="Input % 2 2 2 3 2" xfId="16887"/>
    <cellStyle name="Input % 2 2 2 4" xfId="16888"/>
    <cellStyle name="Input % 2 2 2 5" xfId="16889"/>
    <cellStyle name="Input % 2 2 3" xfId="4258"/>
    <cellStyle name="Input % 2 2 3 2" xfId="4259"/>
    <cellStyle name="Input % 2 2 3 2 2" xfId="4260"/>
    <cellStyle name="Input % 2 2 3 2 2 2" xfId="16890"/>
    <cellStyle name="Input % 2 2 3 2 3" xfId="16891"/>
    <cellStyle name="Input % 2 2 3 2 4" xfId="16892"/>
    <cellStyle name="Input % 2 2 3 3" xfId="4261"/>
    <cellStyle name="Input % 2 2 3 3 2" xfId="16893"/>
    <cellStyle name="Input % 2 2 3 4" xfId="16894"/>
    <cellStyle name="Input % 2 2 3 5" xfId="16895"/>
    <cellStyle name="Input % 2 2 4" xfId="4262"/>
    <cellStyle name="Input % 2 2 4 2" xfId="4263"/>
    <cellStyle name="Input % 2 2 4 2 2" xfId="16896"/>
    <cellStyle name="Input % 2 2 4 3" xfId="16897"/>
    <cellStyle name="Input % 2 2 4 4" xfId="16898"/>
    <cellStyle name="Input % 2 2 5" xfId="4264"/>
    <cellStyle name="Input % 2 2 5 2" xfId="16899"/>
    <cellStyle name="Input % 2 2 6" xfId="16900"/>
    <cellStyle name="Input % 2 2 7" xfId="16901"/>
    <cellStyle name="Input % 2 3" xfId="4265"/>
    <cellStyle name="Input % 2 3 2" xfId="4266"/>
    <cellStyle name="Input % 2 3 2 2" xfId="4267"/>
    <cellStyle name="Input % 2 3 2 2 2" xfId="16902"/>
    <cellStyle name="Input % 2 3 2 3" xfId="16903"/>
    <cellStyle name="Input % 2 3 2 4" xfId="16904"/>
    <cellStyle name="Input % 2 3 3" xfId="4268"/>
    <cellStyle name="Input % 2 3 3 2" xfId="16905"/>
    <cellStyle name="Input % 2 3 4" xfId="16906"/>
    <cellStyle name="Input % 2 3 5" xfId="16907"/>
    <cellStyle name="Input % 2 4" xfId="4269"/>
    <cellStyle name="Input % 2 4 2" xfId="4270"/>
    <cellStyle name="Input % 2 4 2 2" xfId="4271"/>
    <cellStyle name="Input % 2 4 2 2 2" xfId="16908"/>
    <cellStyle name="Input % 2 4 2 3" xfId="16909"/>
    <cellStyle name="Input % 2 4 2 4" xfId="16910"/>
    <cellStyle name="Input % 2 4 3" xfId="4272"/>
    <cellStyle name="Input % 2 4 3 2" xfId="16911"/>
    <cellStyle name="Input % 2 4 4" xfId="16912"/>
    <cellStyle name="Input % 2 4 5" xfId="16913"/>
    <cellStyle name="Input % 2 5" xfId="4273"/>
    <cellStyle name="Input % 2 5 2" xfId="4274"/>
    <cellStyle name="Input % 2 5 2 2" xfId="16914"/>
    <cellStyle name="Input % 2 5 3" xfId="16915"/>
    <cellStyle name="Input % 2 5 4" xfId="16916"/>
    <cellStyle name="Input % 2 6" xfId="4275"/>
    <cellStyle name="Input % 2 6 2" xfId="16917"/>
    <cellStyle name="Input % 2 7" xfId="16918"/>
    <cellStyle name="Input % 2 8" xfId="16919"/>
    <cellStyle name="Input % 3" xfId="4276"/>
    <cellStyle name="Input % 3 2" xfId="4277"/>
    <cellStyle name="Input % 3 2 2" xfId="4278"/>
    <cellStyle name="Input % 3 2 2 2" xfId="4279"/>
    <cellStyle name="Input % 3 2 2 2 2" xfId="16920"/>
    <cellStyle name="Input % 3 2 2 3" xfId="16921"/>
    <cellStyle name="Input % 3 2 2 4" xfId="16922"/>
    <cellStyle name="Input % 3 2 3" xfId="4280"/>
    <cellStyle name="Input % 3 2 3 2" xfId="16923"/>
    <cellStyle name="Input % 3 2 4" xfId="16924"/>
    <cellStyle name="Input % 3 2 5" xfId="16925"/>
    <cellStyle name="Input % 3 3" xfId="4281"/>
    <cellStyle name="Input % 3 3 2" xfId="4282"/>
    <cellStyle name="Input % 3 3 2 2" xfId="4283"/>
    <cellStyle name="Input % 3 3 2 2 2" xfId="16926"/>
    <cellStyle name="Input % 3 3 2 3" xfId="16927"/>
    <cellStyle name="Input % 3 3 2 4" xfId="16928"/>
    <cellStyle name="Input % 3 3 3" xfId="4284"/>
    <cellStyle name="Input % 3 3 3 2" xfId="16929"/>
    <cellStyle name="Input % 3 3 4" xfId="16930"/>
    <cellStyle name="Input % 3 3 5" xfId="16931"/>
    <cellStyle name="Input % 3 4" xfId="4285"/>
    <cellStyle name="Input % 3 4 2" xfId="4286"/>
    <cellStyle name="Input % 3 4 2 2" xfId="16932"/>
    <cellStyle name="Input % 3 4 3" xfId="16933"/>
    <cellStyle name="Input % 3 4 4" xfId="16934"/>
    <cellStyle name="Input % 3 5" xfId="4287"/>
    <cellStyle name="Input % 3 5 2" xfId="16935"/>
    <cellStyle name="Input % 3 6" xfId="16936"/>
    <cellStyle name="Input % 3 7" xfId="16937"/>
    <cellStyle name="Input % 4" xfId="4288"/>
    <cellStyle name="Input % 4 2" xfId="4289"/>
    <cellStyle name="Input % 4 2 2" xfId="4290"/>
    <cellStyle name="Input % 4 2 2 2" xfId="16938"/>
    <cellStyle name="Input % 4 2 3" xfId="16939"/>
    <cellStyle name="Input % 4 2 4" xfId="16940"/>
    <cellStyle name="Input % 4 3" xfId="4291"/>
    <cellStyle name="Input % 4 3 2" xfId="16941"/>
    <cellStyle name="Input % 4 4" xfId="16942"/>
    <cellStyle name="Input % 4 5" xfId="16943"/>
    <cellStyle name="Input % 5" xfId="4292"/>
    <cellStyle name="Input % 5 2" xfId="4293"/>
    <cellStyle name="Input % 5 2 2" xfId="4294"/>
    <cellStyle name="Input % 5 2 2 2" xfId="16944"/>
    <cellStyle name="Input % 5 2 3" xfId="16945"/>
    <cellStyle name="Input % 5 2 4" xfId="16946"/>
    <cellStyle name="Input % 5 3" xfId="4295"/>
    <cellStyle name="Input % 5 3 2" xfId="16947"/>
    <cellStyle name="Input % 5 4" xfId="16948"/>
    <cellStyle name="Input % 5 5" xfId="16949"/>
    <cellStyle name="Input % 6" xfId="4296"/>
    <cellStyle name="Input % 6 2" xfId="4297"/>
    <cellStyle name="Input % 6 2 2" xfId="16950"/>
    <cellStyle name="Input % 6 3" xfId="16951"/>
    <cellStyle name="Input % 6 4" xfId="16952"/>
    <cellStyle name="Input % 7" xfId="4298"/>
    <cellStyle name="Input % 7 2" xfId="16953"/>
    <cellStyle name="Input % 8" xfId="16954"/>
    <cellStyle name="Input % 9" xfId="16955"/>
    <cellStyle name="Input %_Indicators" xfId="4299"/>
    <cellStyle name="Input [yellow]" xfId="4300"/>
    <cellStyle name="Input [yellow] 2" xfId="4301"/>
    <cellStyle name="Input [yellow] 2 2" xfId="4302"/>
    <cellStyle name="Input [yellow] 2 2 2" xfId="4303"/>
    <cellStyle name="Input [yellow] 2 2 2 2" xfId="4304"/>
    <cellStyle name="Input [yellow] 2 2 2 2 2" xfId="4305"/>
    <cellStyle name="Input [yellow] 2 2 2 2 2 2" xfId="16956"/>
    <cellStyle name="Input [yellow] 2 2 2 2 3" xfId="16957"/>
    <cellStyle name="Input [yellow] 2 2 2 2 4" xfId="16958"/>
    <cellStyle name="Input [yellow] 2 2 2 3" xfId="4306"/>
    <cellStyle name="Input [yellow] 2 2 2 3 2" xfId="16959"/>
    <cellStyle name="Input [yellow] 2 2 2 4" xfId="16960"/>
    <cellStyle name="Input [yellow] 2 2 2 5" xfId="16961"/>
    <cellStyle name="Input [yellow] 2 2 3" xfId="4307"/>
    <cellStyle name="Input [yellow] 2 2 3 2" xfId="4308"/>
    <cellStyle name="Input [yellow] 2 2 3 2 2" xfId="4309"/>
    <cellStyle name="Input [yellow] 2 2 3 2 2 2" xfId="16962"/>
    <cellStyle name="Input [yellow] 2 2 3 2 3" xfId="16963"/>
    <cellStyle name="Input [yellow] 2 2 3 2 4" xfId="16964"/>
    <cellStyle name="Input [yellow] 2 2 3 3" xfId="4310"/>
    <cellStyle name="Input [yellow] 2 2 3 3 2" xfId="16965"/>
    <cellStyle name="Input [yellow] 2 2 3 4" xfId="16966"/>
    <cellStyle name="Input [yellow] 2 2 3 5" xfId="16967"/>
    <cellStyle name="Input [yellow] 2 2 4" xfId="4311"/>
    <cellStyle name="Input [yellow] 2 2 4 2" xfId="4312"/>
    <cellStyle name="Input [yellow] 2 2 4 2 2" xfId="16968"/>
    <cellStyle name="Input [yellow] 2 2 4 3" xfId="16969"/>
    <cellStyle name="Input [yellow] 2 2 4 4" xfId="16970"/>
    <cellStyle name="Input [yellow] 2 2 5" xfId="4313"/>
    <cellStyle name="Input [yellow] 2 2 5 2" xfId="16971"/>
    <cellStyle name="Input [yellow] 2 2 6" xfId="16972"/>
    <cellStyle name="Input [yellow] 2 2 7" xfId="16973"/>
    <cellStyle name="Input [yellow] 2 3" xfId="4314"/>
    <cellStyle name="Input [yellow] 2 3 2" xfId="4315"/>
    <cellStyle name="Input [yellow] 2 3 2 2" xfId="4316"/>
    <cellStyle name="Input [yellow] 2 3 2 2 2" xfId="16974"/>
    <cellStyle name="Input [yellow] 2 3 2 3" xfId="16975"/>
    <cellStyle name="Input [yellow] 2 3 2 4" xfId="16976"/>
    <cellStyle name="Input [yellow] 2 3 3" xfId="4317"/>
    <cellStyle name="Input [yellow] 2 3 3 2" xfId="16977"/>
    <cellStyle name="Input [yellow] 2 3 4" xfId="16978"/>
    <cellStyle name="Input [yellow] 2 3 5" xfId="16979"/>
    <cellStyle name="Input [yellow] 2 4" xfId="4318"/>
    <cellStyle name="Input [yellow] 2 4 2" xfId="4319"/>
    <cellStyle name="Input [yellow] 2 4 2 2" xfId="4320"/>
    <cellStyle name="Input [yellow] 2 4 2 2 2" xfId="16980"/>
    <cellStyle name="Input [yellow] 2 4 2 3" xfId="16981"/>
    <cellStyle name="Input [yellow] 2 4 2 4" xfId="16982"/>
    <cellStyle name="Input [yellow] 2 4 3" xfId="4321"/>
    <cellStyle name="Input [yellow] 2 4 3 2" xfId="16983"/>
    <cellStyle name="Input [yellow] 2 4 4" xfId="16984"/>
    <cellStyle name="Input [yellow] 2 4 5" xfId="16985"/>
    <cellStyle name="Input [yellow] 2 5" xfId="4322"/>
    <cellStyle name="Input [yellow] 2 5 2" xfId="4323"/>
    <cellStyle name="Input [yellow] 2 5 2 2" xfId="16986"/>
    <cellStyle name="Input [yellow] 2 5 3" xfId="16987"/>
    <cellStyle name="Input [yellow] 2 5 4" xfId="16988"/>
    <cellStyle name="Input [yellow] 2 6" xfId="4324"/>
    <cellStyle name="Input [yellow] 2 6 2" xfId="16989"/>
    <cellStyle name="Input [yellow] 2 7" xfId="16990"/>
    <cellStyle name="Input [yellow] 2 8" xfId="16991"/>
    <cellStyle name="Input [yellow] 3" xfId="4325"/>
    <cellStyle name="Input [yellow] 3 2" xfId="4326"/>
    <cellStyle name="Input [yellow] 3 2 2" xfId="4327"/>
    <cellStyle name="Input [yellow] 3 2 2 2" xfId="4328"/>
    <cellStyle name="Input [yellow] 3 2 2 2 2" xfId="16992"/>
    <cellStyle name="Input [yellow] 3 2 2 3" xfId="16993"/>
    <cellStyle name="Input [yellow] 3 2 2 4" xfId="16994"/>
    <cellStyle name="Input [yellow] 3 2 3" xfId="4329"/>
    <cellStyle name="Input [yellow] 3 2 3 2" xfId="16995"/>
    <cellStyle name="Input [yellow] 3 2 4" xfId="16996"/>
    <cellStyle name="Input [yellow] 3 2 5" xfId="16997"/>
    <cellStyle name="Input [yellow] 3 3" xfId="4330"/>
    <cellStyle name="Input [yellow] 3 3 2" xfId="4331"/>
    <cellStyle name="Input [yellow] 3 3 2 2" xfId="4332"/>
    <cellStyle name="Input [yellow] 3 3 2 2 2" xfId="16998"/>
    <cellStyle name="Input [yellow] 3 3 2 3" xfId="16999"/>
    <cellStyle name="Input [yellow] 3 3 2 4" xfId="17000"/>
    <cellStyle name="Input [yellow] 3 3 3" xfId="4333"/>
    <cellStyle name="Input [yellow] 3 3 3 2" xfId="17001"/>
    <cellStyle name="Input [yellow] 3 3 4" xfId="17002"/>
    <cellStyle name="Input [yellow] 3 3 5" xfId="17003"/>
    <cellStyle name="Input [yellow] 3 4" xfId="4334"/>
    <cellStyle name="Input [yellow] 3 4 2" xfId="4335"/>
    <cellStyle name="Input [yellow] 3 4 2 2" xfId="17004"/>
    <cellStyle name="Input [yellow] 3 4 3" xfId="17005"/>
    <cellStyle name="Input [yellow] 3 4 4" xfId="17006"/>
    <cellStyle name="Input [yellow] 3 5" xfId="4336"/>
    <cellStyle name="Input [yellow] 3 5 2" xfId="17007"/>
    <cellStyle name="Input [yellow] 3 6" xfId="17008"/>
    <cellStyle name="Input [yellow] 3 7" xfId="17009"/>
    <cellStyle name="Input [yellow] 4" xfId="4337"/>
    <cellStyle name="Input [yellow] 4 2" xfId="4338"/>
    <cellStyle name="Input [yellow] 4 2 2" xfId="4339"/>
    <cellStyle name="Input [yellow] 4 2 2 2" xfId="17010"/>
    <cellStyle name="Input [yellow] 4 2 3" xfId="17011"/>
    <cellStyle name="Input [yellow] 4 2 4" xfId="17012"/>
    <cellStyle name="Input [yellow] 4 3" xfId="4340"/>
    <cellStyle name="Input [yellow] 4 3 2" xfId="17013"/>
    <cellStyle name="Input [yellow] 4 4" xfId="17014"/>
    <cellStyle name="Input [yellow] 4 5" xfId="17015"/>
    <cellStyle name="Input [yellow] 5" xfId="4341"/>
    <cellStyle name="Input [yellow] 5 2" xfId="4342"/>
    <cellStyle name="Input [yellow] 5 2 2" xfId="4343"/>
    <cellStyle name="Input [yellow] 5 2 2 2" xfId="17016"/>
    <cellStyle name="Input [yellow] 5 2 3" xfId="17017"/>
    <cellStyle name="Input [yellow] 5 2 4" xfId="17018"/>
    <cellStyle name="Input [yellow] 5 3" xfId="4344"/>
    <cellStyle name="Input [yellow] 5 3 2" xfId="17019"/>
    <cellStyle name="Input [yellow] 5 4" xfId="17020"/>
    <cellStyle name="Input [yellow] 5 5" xfId="17021"/>
    <cellStyle name="Input [yellow] 6" xfId="4345"/>
    <cellStyle name="Input [yellow] 6 2" xfId="4346"/>
    <cellStyle name="Input [yellow] 6 2 2" xfId="17022"/>
    <cellStyle name="Input [yellow] 6 3" xfId="17023"/>
    <cellStyle name="Input [yellow] 6 4" xfId="17024"/>
    <cellStyle name="Input [yellow] 7" xfId="4347"/>
    <cellStyle name="Input [yellow] 7 2" xfId="17025"/>
    <cellStyle name="Input [yellow] 8" xfId="17026"/>
    <cellStyle name="Input [yellow] 9" xfId="17027"/>
    <cellStyle name="Input ]" xfId="17028"/>
    <cellStyle name="Input 0" xfId="17029"/>
    <cellStyle name="Input 0 2" xfId="17030"/>
    <cellStyle name="Input 0 3" xfId="17031"/>
    <cellStyle name="Input 1" xfId="17032"/>
    <cellStyle name="Input 1 2" xfId="17033"/>
    <cellStyle name="Input 1 3" xfId="17034"/>
    <cellStyle name="Input 10" xfId="4348"/>
    <cellStyle name="Input 10 2" xfId="4349"/>
    <cellStyle name="Input 10 2 2" xfId="4350"/>
    <cellStyle name="Input 10 2 2 2" xfId="17035"/>
    <cellStyle name="Input 10 2 3" xfId="17036"/>
    <cellStyle name="Input 10 3" xfId="4351"/>
    <cellStyle name="Input 10 3 2" xfId="4352"/>
    <cellStyle name="Input 10 3 2 2" xfId="17037"/>
    <cellStyle name="Input 10 3 3" xfId="17038"/>
    <cellStyle name="Input 10 4" xfId="4353"/>
    <cellStyle name="Input 10 4 2" xfId="17039"/>
    <cellStyle name="Input 10 5" xfId="17040"/>
    <cellStyle name="Input 10 6" xfId="17041"/>
    <cellStyle name="Input 11" xfId="4354"/>
    <cellStyle name="Input 11 2" xfId="4355"/>
    <cellStyle name="Input 11 2 2" xfId="4356"/>
    <cellStyle name="Input 11 2 2 2" xfId="17042"/>
    <cellStyle name="Input 11 2 3" xfId="17043"/>
    <cellStyle name="Input 11 2 4" xfId="17044"/>
    <cellStyle name="Input 11 3" xfId="4357"/>
    <cellStyle name="Input 11 3 2" xfId="4358"/>
    <cellStyle name="Input 11 3 2 2" xfId="17045"/>
    <cellStyle name="Input 11 3 3" xfId="17046"/>
    <cellStyle name="Input 11 4" xfId="4359"/>
    <cellStyle name="Input 11 4 2" xfId="17047"/>
    <cellStyle name="Input 11 5" xfId="17048"/>
    <cellStyle name="Input 11 6" xfId="17049"/>
    <cellStyle name="Input 12" xfId="4360"/>
    <cellStyle name="Input 12 2" xfId="4361"/>
    <cellStyle name="Input 12 2 2" xfId="4362"/>
    <cellStyle name="Input 12 2 2 2" xfId="17050"/>
    <cellStyle name="Input 12 2 3" xfId="17051"/>
    <cellStyle name="Input 12 2 4" xfId="17052"/>
    <cellStyle name="Input 12 3" xfId="4363"/>
    <cellStyle name="Input 12 3 2" xfId="4364"/>
    <cellStyle name="Input 12 3 2 2" xfId="17053"/>
    <cellStyle name="Input 12 3 3" xfId="17054"/>
    <cellStyle name="Input 12 4" xfId="4365"/>
    <cellStyle name="Input 12 4 2" xfId="17055"/>
    <cellStyle name="Input 12 5" xfId="17056"/>
    <cellStyle name="Input 12 6" xfId="17057"/>
    <cellStyle name="Input 13" xfId="4366"/>
    <cellStyle name="Input 13 2" xfId="4367"/>
    <cellStyle name="Input 13 2 2" xfId="4368"/>
    <cellStyle name="Input 13 2 2 2" xfId="17058"/>
    <cellStyle name="Input 13 2 3" xfId="17059"/>
    <cellStyle name="Input 13 2 4" xfId="17060"/>
    <cellStyle name="Input 13 3" xfId="4369"/>
    <cellStyle name="Input 13 3 2" xfId="4370"/>
    <cellStyle name="Input 13 3 2 2" xfId="17061"/>
    <cellStyle name="Input 13 3 3" xfId="17062"/>
    <cellStyle name="Input 13 4" xfId="4371"/>
    <cellStyle name="Input 13 4 2" xfId="17063"/>
    <cellStyle name="Input 13 5" xfId="17064"/>
    <cellStyle name="Input 13 6" xfId="17065"/>
    <cellStyle name="Input 14" xfId="4372"/>
    <cellStyle name="Input 14 2" xfId="4373"/>
    <cellStyle name="Input 14 2 2" xfId="4374"/>
    <cellStyle name="Input 14 2 2 2" xfId="17066"/>
    <cellStyle name="Input 14 2 3" xfId="17067"/>
    <cellStyle name="Input 14 2 4" xfId="17068"/>
    <cellStyle name="Input 14 3" xfId="4375"/>
    <cellStyle name="Input 14 3 2" xfId="4376"/>
    <cellStyle name="Input 14 3 2 2" xfId="17069"/>
    <cellStyle name="Input 14 3 3" xfId="17070"/>
    <cellStyle name="Input 14 4" xfId="4377"/>
    <cellStyle name="Input 14 4 2" xfId="17071"/>
    <cellStyle name="Input 14 5" xfId="17072"/>
    <cellStyle name="Input 14 6" xfId="17073"/>
    <cellStyle name="Input 15" xfId="4378"/>
    <cellStyle name="Input 15 2" xfId="4379"/>
    <cellStyle name="Input 15 2 2" xfId="4380"/>
    <cellStyle name="Input 15 2 2 2" xfId="17074"/>
    <cellStyle name="Input 15 2 3" xfId="17075"/>
    <cellStyle name="Input 15 3" xfId="4381"/>
    <cellStyle name="Input 15 3 2" xfId="4382"/>
    <cellStyle name="Input 15 3 2 2" xfId="17076"/>
    <cellStyle name="Input 15 3 3" xfId="17077"/>
    <cellStyle name="Input 15 4" xfId="4383"/>
    <cellStyle name="Input 15 4 2" xfId="17078"/>
    <cellStyle name="Input 15 5" xfId="17079"/>
    <cellStyle name="Input 15 6" xfId="17080"/>
    <cellStyle name="Input 16" xfId="4384"/>
    <cellStyle name="Input 16 10" xfId="17081"/>
    <cellStyle name="Input 16 11" xfId="17082"/>
    <cellStyle name="Input 16 2" xfId="4385"/>
    <cellStyle name="Input 16 2 2" xfId="4386"/>
    <cellStyle name="Input 16 2 2 2" xfId="17083"/>
    <cellStyle name="Input 16 2 3" xfId="17084"/>
    <cellStyle name="Input 16 2 4" xfId="17085"/>
    <cellStyle name="Input 16 3" xfId="4387"/>
    <cellStyle name="Input 16 3 2" xfId="4388"/>
    <cellStyle name="Input 16 3 2 2" xfId="17086"/>
    <cellStyle name="Input 16 3 3" xfId="17087"/>
    <cellStyle name="Input 16 3 4" xfId="17088"/>
    <cellStyle name="Input 16 4" xfId="4389"/>
    <cellStyle name="Input 16 4 2" xfId="17089"/>
    <cellStyle name="Input 16 4 3" xfId="17090"/>
    <cellStyle name="Input 16 5" xfId="17091"/>
    <cellStyle name="Input 16 6" xfId="17092"/>
    <cellStyle name="Input 16 7" xfId="17093"/>
    <cellStyle name="Input 16 8" xfId="17094"/>
    <cellStyle name="Input 16 9" xfId="17095"/>
    <cellStyle name="Input 17" xfId="4390"/>
    <cellStyle name="Input 17 10" xfId="17096"/>
    <cellStyle name="Input 17 11" xfId="17097"/>
    <cellStyle name="Input 17 12" xfId="17098"/>
    <cellStyle name="Input 17 13" xfId="17099"/>
    <cellStyle name="Input 17 14" xfId="17100"/>
    <cellStyle name="Input 17 15" xfId="17101"/>
    <cellStyle name="Input 17 16" xfId="17102"/>
    <cellStyle name="Input 17 17" xfId="17103"/>
    <cellStyle name="Input 17 2" xfId="4391"/>
    <cellStyle name="Input 17 2 2" xfId="4392"/>
    <cellStyle name="Input 17 2 2 2" xfId="17104"/>
    <cellStyle name="Input 17 2 3" xfId="17105"/>
    <cellStyle name="Input 17 2 4" xfId="17106"/>
    <cellStyle name="Input 17 3" xfId="4393"/>
    <cellStyle name="Input 17 3 2" xfId="4394"/>
    <cellStyle name="Input 17 3 2 2" xfId="17107"/>
    <cellStyle name="Input 17 3 3" xfId="17108"/>
    <cellStyle name="Input 17 3 4" xfId="17109"/>
    <cellStyle name="Input 17 4" xfId="4395"/>
    <cellStyle name="Input 17 4 2" xfId="17110"/>
    <cellStyle name="Input 17 4 3" xfId="17111"/>
    <cellStyle name="Input 17 5" xfId="17112"/>
    <cellStyle name="Input 17 6" xfId="17113"/>
    <cellStyle name="Input 17 7" xfId="17114"/>
    <cellStyle name="Input 17 8" xfId="17115"/>
    <cellStyle name="Input 17 9" xfId="17116"/>
    <cellStyle name="Input 18" xfId="4396"/>
    <cellStyle name="Input 18 10" xfId="17117"/>
    <cellStyle name="Input 18 11" xfId="17118"/>
    <cellStyle name="Input 18 12" xfId="17119"/>
    <cellStyle name="Input 18 13" xfId="17120"/>
    <cellStyle name="Input 18 14" xfId="17121"/>
    <cellStyle name="Input 18 15" xfId="17122"/>
    <cellStyle name="Input 18 16" xfId="17123"/>
    <cellStyle name="Input 18 17" xfId="17124"/>
    <cellStyle name="Input 18 2" xfId="4397"/>
    <cellStyle name="Input 18 2 2" xfId="17125"/>
    <cellStyle name="Input 18 2 3" xfId="17126"/>
    <cellStyle name="Input 18 3" xfId="17127"/>
    <cellStyle name="Input 18 4" xfId="17128"/>
    <cellStyle name="Input 18 5" xfId="17129"/>
    <cellStyle name="Input 18 6" xfId="17130"/>
    <cellStyle name="Input 18 7" xfId="17131"/>
    <cellStyle name="Input 18 8" xfId="17132"/>
    <cellStyle name="Input 18 9" xfId="17133"/>
    <cellStyle name="Input 19" xfId="4398"/>
    <cellStyle name="Input 19 2" xfId="4399"/>
    <cellStyle name="Input 19 2 2" xfId="17134"/>
    <cellStyle name="Input 19 3" xfId="17135"/>
    <cellStyle name="Input 19 4" xfId="17136"/>
    <cellStyle name="Input 1dp" xfId="4400"/>
    <cellStyle name="Input 1dp 2" xfId="4401"/>
    <cellStyle name="Input 1dp 2 2" xfId="4402"/>
    <cellStyle name="Input 1dp 2 2 2" xfId="4403"/>
    <cellStyle name="Input 1dp 2 2 2 2" xfId="4404"/>
    <cellStyle name="Input 1dp 2 2 2 2 2" xfId="17137"/>
    <cellStyle name="Input 1dp 2 2 2 3" xfId="17138"/>
    <cellStyle name="Input 1dp 2 2 2 4" xfId="17139"/>
    <cellStyle name="Input 1dp 2 2 3" xfId="4405"/>
    <cellStyle name="Input 1dp 2 2 3 2" xfId="17140"/>
    <cellStyle name="Input 1dp 2 2 4" xfId="17141"/>
    <cellStyle name="Input 1dp 2 2 5" xfId="17142"/>
    <cellStyle name="Input 1dp 2 3" xfId="4406"/>
    <cellStyle name="Input 1dp 2 3 2" xfId="4407"/>
    <cellStyle name="Input 1dp 2 3 2 2" xfId="4408"/>
    <cellStyle name="Input 1dp 2 3 2 2 2" xfId="17143"/>
    <cellStyle name="Input 1dp 2 3 2 3" xfId="17144"/>
    <cellStyle name="Input 1dp 2 3 2 4" xfId="17145"/>
    <cellStyle name="Input 1dp 2 3 3" xfId="4409"/>
    <cellStyle name="Input 1dp 2 3 3 2" xfId="17146"/>
    <cellStyle name="Input 1dp 2 3 4" xfId="17147"/>
    <cellStyle name="Input 1dp 2 3 5" xfId="17148"/>
    <cellStyle name="Input 1dp 2 4" xfId="4410"/>
    <cellStyle name="Input 1dp 2 4 2" xfId="4411"/>
    <cellStyle name="Input 1dp 2 4 2 2" xfId="17149"/>
    <cellStyle name="Input 1dp 2 4 3" xfId="17150"/>
    <cellStyle name="Input 1dp 2 4 4" xfId="17151"/>
    <cellStyle name="Input 1dp 2 5" xfId="4412"/>
    <cellStyle name="Input 1dp 2 5 2" xfId="17152"/>
    <cellStyle name="Input 1dp 2 6" xfId="17153"/>
    <cellStyle name="Input 1dp 2 7" xfId="17154"/>
    <cellStyle name="Input 1dp 3" xfId="4413"/>
    <cellStyle name="Input 1dp 3 2" xfId="4414"/>
    <cellStyle name="Input 1dp 3 2 2" xfId="4415"/>
    <cellStyle name="Input 1dp 3 2 2 2" xfId="17155"/>
    <cellStyle name="Input 1dp 3 2 3" xfId="17156"/>
    <cellStyle name="Input 1dp 3 2 4" xfId="17157"/>
    <cellStyle name="Input 1dp 3 3" xfId="4416"/>
    <cellStyle name="Input 1dp 3 3 2" xfId="17158"/>
    <cellStyle name="Input 1dp 3 4" xfId="17159"/>
    <cellStyle name="Input 1dp 3 5" xfId="17160"/>
    <cellStyle name="Input 1dp 4" xfId="4417"/>
    <cellStyle name="Input 1dp 4 2" xfId="4418"/>
    <cellStyle name="Input 1dp 4 2 2" xfId="4419"/>
    <cellStyle name="Input 1dp 4 2 2 2" xfId="17161"/>
    <cellStyle name="Input 1dp 4 2 3" xfId="17162"/>
    <cellStyle name="Input 1dp 4 2 4" xfId="17163"/>
    <cellStyle name="Input 1dp 4 3" xfId="4420"/>
    <cellStyle name="Input 1dp 4 3 2" xfId="17164"/>
    <cellStyle name="Input 1dp 4 4" xfId="17165"/>
    <cellStyle name="Input 1dp 4 5" xfId="17166"/>
    <cellStyle name="Input 1dp 5" xfId="4421"/>
    <cellStyle name="Input 1dp 5 2" xfId="4422"/>
    <cellStyle name="Input 1dp 5 2 2" xfId="17167"/>
    <cellStyle name="Input 1dp 5 3" xfId="17168"/>
    <cellStyle name="Input 1dp 5 4" xfId="17169"/>
    <cellStyle name="Input 1dp 6" xfId="4423"/>
    <cellStyle name="Input 1dp 6 2" xfId="17170"/>
    <cellStyle name="Input 1dp 7" xfId="17171"/>
    <cellStyle name="Input 1dp 8" xfId="17172"/>
    <cellStyle name="Input 2" xfId="4424"/>
    <cellStyle name="Input 2 10" xfId="4425"/>
    <cellStyle name="Input 2 10 2" xfId="4426"/>
    <cellStyle name="Input 2 10 2 2" xfId="17173"/>
    <cellStyle name="Input 2 10 3" xfId="17174"/>
    <cellStyle name="Input 2 10 4" xfId="17175"/>
    <cellStyle name="Input 2 11" xfId="4427"/>
    <cellStyle name="Input 2 11 2" xfId="4428"/>
    <cellStyle name="Input 2 11 2 2" xfId="17176"/>
    <cellStyle name="Input 2 11 3" xfId="17177"/>
    <cellStyle name="Input 2 11 4" xfId="17178"/>
    <cellStyle name="Input 2 12" xfId="4429"/>
    <cellStyle name="Input 2 12 2" xfId="4430"/>
    <cellStyle name="Input 2 12 2 2" xfId="17179"/>
    <cellStyle name="Input 2 12 3" xfId="17180"/>
    <cellStyle name="Input 2 12 4" xfId="17181"/>
    <cellStyle name="Input 2 13" xfId="4431"/>
    <cellStyle name="Input 2 13 2" xfId="4432"/>
    <cellStyle name="Input 2 13 2 2" xfId="17182"/>
    <cellStyle name="Input 2 13 3" xfId="17183"/>
    <cellStyle name="Input 2 13 4" xfId="17184"/>
    <cellStyle name="Input 2 14" xfId="4433"/>
    <cellStyle name="Input 2 14 2" xfId="4434"/>
    <cellStyle name="Input 2 14 2 2" xfId="17185"/>
    <cellStyle name="Input 2 14 3" xfId="17186"/>
    <cellStyle name="Input 2 14 4" xfId="17187"/>
    <cellStyle name="Input 2 15" xfId="4435"/>
    <cellStyle name="Input 2 15 2" xfId="4436"/>
    <cellStyle name="Input 2 15 2 2" xfId="17188"/>
    <cellStyle name="Input 2 15 3" xfId="17189"/>
    <cellStyle name="Input 2 15 4" xfId="17190"/>
    <cellStyle name="Input 2 16" xfId="4437"/>
    <cellStyle name="Input 2 16 2" xfId="4438"/>
    <cellStyle name="Input 2 16 2 2" xfId="17191"/>
    <cellStyle name="Input 2 16 3" xfId="17192"/>
    <cellStyle name="Input 2 16 4" xfId="17193"/>
    <cellStyle name="Input 2 17" xfId="4439"/>
    <cellStyle name="Input 2 17 2" xfId="4440"/>
    <cellStyle name="Input 2 17 2 2" xfId="17194"/>
    <cellStyle name="Input 2 17 3" xfId="17195"/>
    <cellStyle name="Input 2 17 4" xfId="17196"/>
    <cellStyle name="Input 2 18" xfId="4441"/>
    <cellStyle name="Input 2 18 2" xfId="4442"/>
    <cellStyle name="Input 2 18 2 2" xfId="17197"/>
    <cellStyle name="Input 2 18 3" xfId="17198"/>
    <cellStyle name="Input 2 18 4" xfId="17199"/>
    <cellStyle name="Input 2 19" xfId="4443"/>
    <cellStyle name="Input 2 19 2" xfId="17200"/>
    <cellStyle name="Input 2 19 3" xfId="17201"/>
    <cellStyle name="Input 2 2" xfId="4444"/>
    <cellStyle name="Input 2 2 10" xfId="17202"/>
    <cellStyle name="Input 2 2 11" xfId="17203"/>
    <cellStyle name="Input 2 2 12" xfId="17204"/>
    <cellStyle name="Input 2 2 13" xfId="17205"/>
    <cellStyle name="Input 2 2 14" xfId="17206"/>
    <cellStyle name="Input 2 2 15" xfId="17207"/>
    <cellStyle name="Input 2 2 16" xfId="17208"/>
    <cellStyle name="Input 2 2 17" xfId="17209"/>
    <cellStyle name="Input 2 2 2" xfId="4445"/>
    <cellStyle name="Input 2 2 2 10" xfId="17210"/>
    <cellStyle name="Input 2 2 2 11" xfId="17211"/>
    <cellStyle name="Input 2 2 2 12" xfId="17212"/>
    <cellStyle name="Input 2 2 2 13" xfId="17213"/>
    <cellStyle name="Input 2 2 2 14" xfId="17214"/>
    <cellStyle name="Input 2 2 2 15" xfId="17215"/>
    <cellStyle name="Input 2 2 2 16" xfId="17216"/>
    <cellStyle name="Input 2 2 2 17" xfId="17217"/>
    <cellStyle name="Input 2 2 2 2" xfId="4446"/>
    <cellStyle name="Input 2 2 2 2 2" xfId="4447"/>
    <cellStyle name="Input 2 2 2 2 2 2" xfId="4448"/>
    <cellStyle name="Input 2 2 2 2 2 2 2" xfId="17218"/>
    <cellStyle name="Input 2 2 2 2 2 3" xfId="17219"/>
    <cellStyle name="Input 2 2 2 2 2 4" xfId="17220"/>
    <cellStyle name="Input 2 2 2 2 3" xfId="4449"/>
    <cellStyle name="Input 2 2 2 2 3 2" xfId="17221"/>
    <cellStyle name="Input 2 2 2 2 4" xfId="17222"/>
    <cellStyle name="Input 2 2 2 2 5" xfId="17223"/>
    <cellStyle name="Input 2 2 2 3" xfId="4450"/>
    <cellStyle name="Input 2 2 2 3 2" xfId="4451"/>
    <cellStyle name="Input 2 2 2 3 2 2" xfId="4452"/>
    <cellStyle name="Input 2 2 2 3 2 2 2" xfId="17224"/>
    <cellStyle name="Input 2 2 2 3 2 3" xfId="17225"/>
    <cellStyle name="Input 2 2 2 3 3" xfId="4453"/>
    <cellStyle name="Input 2 2 2 3 3 2" xfId="17226"/>
    <cellStyle name="Input 2 2 2 3 4" xfId="17227"/>
    <cellStyle name="Input 2 2 2 3 5" xfId="17228"/>
    <cellStyle name="Input 2 2 2 4" xfId="4454"/>
    <cellStyle name="Input 2 2 2 4 2" xfId="4455"/>
    <cellStyle name="Input 2 2 2 4 2 2" xfId="4456"/>
    <cellStyle name="Input 2 2 2 4 2 2 2" xfId="17229"/>
    <cellStyle name="Input 2 2 2 4 2 3" xfId="17230"/>
    <cellStyle name="Input 2 2 2 4 3" xfId="4457"/>
    <cellStyle name="Input 2 2 2 4 3 2" xfId="17231"/>
    <cellStyle name="Input 2 2 2 4 4" xfId="17232"/>
    <cellStyle name="Input 2 2 2 4 5" xfId="17233"/>
    <cellStyle name="Input 2 2 2 5" xfId="4458"/>
    <cellStyle name="Input 2 2 2 5 2" xfId="4459"/>
    <cellStyle name="Input 2 2 2 5 2 2" xfId="17234"/>
    <cellStyle name="Input 2 2 2 5 3" xfId="17235"/>
    <cellStyle name="Input 2 2 2 5 4" xfId="17236"/>
    <cellStyle name="Input 2 2 2 6" xfId="4460"/>
    <cellStyle name="Input 2 2 2 6 2" xfId="17237"/>
    <cellStyle name="Input 2 2 2 6 3" xfId="17238"/>
    <cellStyle name="Input 2 2 2 7" xfId="17239"/>
    <cellStyle name="Input 2 2 2 8" xfId="17240"/>
    <cellStyle name="Input 2 2 2 9" xfId="17241"/>
    <cellStyle name="Input 2 2 3" xfId="4461"/>
    <cellStyle name="Input 2 2 3 2" xfId="4462"/>
    <cellStyle name="Input 2 2 3 2 2" xfId="4463"/>
    <cellStyle name="Input 2 2 3 2 2 2" xfId="17242"/>
    <cellStyle name="Input 2 2 3 2 3" xfId="17243"/>
    <cellStyle name="Input 2 2 3 3" xfId="4464"/>
    <cellStyle name="Input 2 2 3 3 2" xfId="17244"/>
    <cellStyle name="Input 2 2 3 4" xfId="17245"/>
    <cellStyle name="Input 2 2 3 5" xfId="17246"/>
    <cellStyle name="Input 2 2 4" xfId="4465"/>
    <cellStyle name="Input 2 2 4 2" xfId="4466"/>
    <cellStyle name="Input 2 2 4 2 2" xfId="4467"/>
    <cellStyle name="Input 2 2 4 2 2 2" xfId="17247"/>
    <cellStyle name="Input 2 2 4 2 3" xfId="17248"/>
    <cellStyle name="Input 2 2 4 3" xfId="4468"/>
    <cellStyle name="Input 2 2 4 3 2" xfId="17249"/>
    <cellStyle name="Input 2 2 4 4" xfId="17250"/>
    <cellStyle name="Input 2 2 4 5" xfId="17251"/>
    <cellStyle name="Input 2 2 5" xfId="4469"/>
    <cellStyle name="Input 2 2 5 2" xfId="4470"/>
    <cellStyle name="Input 2 2 5 2 2" xfId="17252"/>
    <cellStyle name="Input 2 2 5 3" xfId="17253"/>
    <cellStyle name="Input 2 2 5 4" xfId="17254"/>
    <cellStyle name="Input 2 2 6" xfId="4471"/>
    <cellStyle name="Input 2 2 6 2" xfId="17255"/>
    <cellStyle name="Input 2 2 6 3" xfId="17256"/>
    <cellStyle name="Input 2 2 7" xfId="17257"/>
    <cellStyle name="Input 2 2 8" xfId="17258"/>
    <cellStyle name="Input 2 2 9" xfId="17259"/>
    <cellStyle name="Input 2 20" xfId="17260"/>
    <cellStyle name="Input 2 20 2" xfId="17261"/>
    <cellStyle name="Input 2 20 3" xfId="17262"/>
    <cellStyle name="Input 2 21" xfId="17263"/>
    <cellStyle name="Input 2 22" xfId="17264"/>
    <cellStyle name="Input 2 23" xfId="17265"/>
    <cellStyle name="Input 2 24" xfId="17266"/>
    <cellStyle name="Input 2 25" xfId="17267"/>
    <cellStyle name="Input 2 26" xfId="17268"/>
    <cellStyle name="Input 2 27" xfId="17269"/>
    <cellStyle name="Input 2 3" xfId="4472"/>
    <cellStyle name="Input 2 3 2" xfId="4473"/>
    <cellStyle name="Input 2 3 2 2" xfId="4474"/>
    <cellStyle name="Input 2 3 2 2 2" xfId="4475"/>
    <cellStyle name="Input 2 3 2 2 2 2" xfId="17270"/>
    <cellStyle name="Input 2 3 2 2 3" xfId="17271"/>
    <cellStyle name="Input 2 3 2 3" xfId="4476"/>
    <cellStyle name="Input 2 3 2 3 2" xfId="17272"/>
    <cellStyle name="Input 2 3 2 4" xfId="17273"/>
    <cellStyle name="Input 2 3 3" xfId="4477"/>
    <cellStyle name="Input 2 3 3 2" xfId="4478"/>
    <cellStyle name="Input 2 3 3 2 2" xfId="4479"/>
    <cellStyle name="Input 2 3 3 2 2 2" xfId="17274"/>
    <cellStyle name="Input 2 3 3 2 3" xfId="17275"/>
    <cellStyle name="Input 2 3 3 3" xfId="4480"/>
    <cellStyle name="Input 2 3 3 3 2" xfId="17276"/>
    <cellStyle name="Input 2 3 3 4" xfId="17277"/>
    <cellStyle name="Input 2 3 4" xfId="4481"/>
    <cellStyle name="Input 2 3 4 2" xfId="4482"/>
    <cellStyle name="Input 2 3 4 2 2" xfId="4483"/>
    <cellStyle name="Input 2 3 4 2 2 2" xfId="17278"/>
    <cellStyle name="Input 2 3 4 2 3" xfId="17279"/>
    <cellStyle name="Input 2 3 4 3" xfId="4484"/>
    <cellStyle name="Input 2 3 4 3 2" xfId="17280"/>
    <cellStyle name="Input 2 3 4 4" xfId="17281"/>
    <cellStyle name="Input 2 3 5" xfId="4485"/>
    <cellStyle name="Input 2 3 5 2" xfId="4486"/>
    <cellStyle name="Input 2 3 5 2 2" xfId="17282"/>
    <cellStyle name="Input 2 3 5 3" xfId="17283"/>
    <cellStyle name="Input 2 3 6" xfId="4487"/>
    <cellStyle name="Input 2 3 6 2" xfId="17284"/>
    <cellStyle name="Input 2 3 7" xfId="17285"/>
    <cellStyle name="Input 2 3 8" xfId="17286"/>
    <cellStyle name="Input 2 4" xfId="4488"/>
    <cellStyle name="Input 2 4 2" xfId="4489"/>
    <cellStyle name="Input 2 4 2 2" xfId="4490"/>
    <cellStyle name="Input 2 4 2 2 2" xfId="4491"/>
    <cellStyle name="Input 2 4 2 2 2 2" xfId="17287"/>
    <cellStyle name="Input 2 4 2 2 3" xfId="17288"/>
    <cellStyle name="Input 2 4 2 3" xfId="4492"/>
    <cellStyle name="Input 2 4 2 3 2" xfId="17289"/>
    <cellStyle name="Input 2 4 2 4" xfId="17290"/>
    <cellStyle name="Input 2 4 3" xfId="4493"/>
    <cellStyle name="Input 2 4 3 2" xfId="4494"/>
    <cellStyle name="Input 2 4 3 2 2" xfId="4495"/>
    <cellStyle name="Input 2 4 3 2 2 2" xfId="17291"/>
    <cellStyle name="Input 2 4 3 2 3" xfId="17292"/>
    <cellStyle name="Input 2 4 3 3" xfId="4496"/>
    <cellStyle name="Input 2 4 3 3 2" xfId="17293"/>
    <cellStyle name="Input 2 4 3 4" xfId="17294"/>
    <cellStyle name="Input 2 4 4" xfId="4497"/>
    <cellStyle name="Input 2 4 4 2" xfId="4498"/>
    <cellStyle name="Input 2 4 4 2 2" xfId="4499"/>
    <cellStyle name="Input 2 4 4 2 2 2" xfId="17295"/>
    <cellStyle name="Input 2 4 4 2 3" xfId="17296"/>
    <cellStyle name="Input 2 4 4 3" xfId="4500"/>
    <cellStyle name="Input 2 4 4 3 2" xfId="17297"/>
    <cellStyle name="Input 2 4 4 4" xfId="17298"/>
    <cellStyle name="Input 2 4 5" xfId="4501"/>
    <cellStyle name="Input 2 4 5 2" xfId="4502"/>
    <cellStyle name="Input 2 4 5 2 2" xfId="17299"/>
    <cellStyle name="Input 2 4 5 3" xfId="17300"/>
    <cellStyle name="Input 2 4 6" xfId="4503"/>
    <cellStyle name="Input 2 4 6 2" xfId="17301"/>
    <cellStyle name="Input 2 4 7" xfId="17302"/>
    <cellStyle name="Input 2 4 8" xfId="17303"/>
    <cellStyle name="Input 2 5" xfId="4504"/>
    <cellStyle name="Input 2 5 2" xfId="4505"/>
    <cellStyle name="Input 2 5 2 2" xfId="4506"/>
    <cellStyle name="Input 2 5 2 2 2" xfId="4507"/>
    <cellStyle name="Input 2 5 2 2 2 2" xfId="17304"/>
    <cellStyle name="Input 2 5 2 2 3" xfId="17305"/>
    <cellStyle name="Input 2 5 2 3" xfId="4508"/>
    <cellStyle name="Input 2 5 2 3 2" xfId="17306"/>
    <cellStyle name="Input 2 5 2 4" xfId="17307"/>
    <cellStyle name="Input 2 5 2 5" xfId="17308"/>
    <cellStyle name="Input 2 5 3" xfId="4509"/>
    <cellStyle name="Input 2 5 3 2" xfId="4510"/>
    <cellStyle name="Input 2 5 3 2 2" xfId="4511"/>
    <cellStyle name="Input 2 5 3 2 2 2" xfId="17309"/>
    <cellStyle name="Input 2 5 3 2 3" xfId="17310"/>
    <cellStyle name="Input 2 5 3 3" xfId="4512"/>
    <cellStyle name="Input 2 5 3 3 2" xfId="17311"/>
    <cellStyle name="Input 2 5 3 4" xfId="17312"/>
    <cellStyle name="Input 2 5 3 5" xfId="17313"/>
    <cellStyle name="Input 2 5 4" xfId="4513"/>
    <cellStyle name="Input 2 5 4 2" xfId="4514"/>
    <cellStyle name="Input 2 5 4 2 2" xfId="4515"/>
    <cellStyle name="Input 2 5 4 2 2 2" xfId="17314"/>
    <cellStyle name="Input 2 5 4 2 3" xfId="17315"/>
    <cellStyle name="Input 2 5 4 3" xfId="4516"/>
    <cellStyle name="Input 2 5 4 3 2" xfId="17316"/>
    <cellStyle name="Input 2 5 4 4" xfId="17317"/>
    <cellStyle name="Input 2 5 5" xfId="4517"/>
    <cellStyle name="Input 2 5 5 2" xfId="4518"/>
    <cellStyle name="Input 2 5 5 2 2" xfId="17318"/>
    <cellStyle name="Input 2 5 5 3" xfId="17319"/>
    <cellStyle name="Input 2 5 6" xfId="4519"/>
    <cellStyle name="Input 2 5 6 2" xfId="17320"/>
    <cellStyle name="Input 2 5 7" xfId="17321"/>
    <cellStyle name="Input 2 5 8" xfId="17322"/>
    <cellStyle name="Input 2 6" xfId="4520"/>
    <cellStyle name="Input 2 6 2" xfId="4521"/>
    <cellStyle name="Input 2 6 2 2" xfId="4522"/>
    <cellStyle name="Input 2 6 2 2 2" xfId="17323"/>
    <cellStyle name="Input 2 6 2 3" xfId="17324"/>
    <cellStyle name="Input 2 6 2 4" xfId="17325"/>
    <cellStyle name="Input 2 6 3" xfId="4523"/>
    <cellStyle name="Input 2 6 3 2" xfId="17326"/>
    <cellStyle name="Input 2 6 4" xfId="17327"/>
    <cellStyle name="Input 2 6 5" xfId="17328"/>
    <cellStyle name="Input 2 6 6" xfId="17329"/>
    <cellStyle name="Input 2 7" xfId="4524"/>
    <cellStyle name="Input 2 7 2" xfId="4525"/>
    <cellStyle name="Input 2 7 2 2" xfId="4526"/>
    <cellStyle name="Input 2 7 2 2 2" xfId="17330"/>
    <cellStyle name="Input 2 7 2 3" xfId="17331"/>
    <cellStyle name="Input 2 7 2 4" xfId="17332"/>
    <cellStyle name="Input 2 7 3" xfId="4527"/>
    <cellStyle name="Input 2 7 3 2" xfId="17333"/>
    <cellStyle name="Input 2 7 4" xfId="17334"/>
    <cellStyle name="Input 2 7 5" xfId="17335"/>
    <cellStyle name="Input 2 7 6" xfId="17336"/>
    <cellStyle name="Input 2 8" xfId="4528"/>
    <cellStyle name="Input 2 8 2" xfId="4529"/>
    <cellStyle name="Input 2 8 2 2" xfId="4530"/>
    <cellStyle name="Input 2 8 2 2 2" xfId="17337"/>
    <cellStyle name="Input 2 8 2 3" xfId="17338"/>
    <cellStyle name="Input 2 8 2 4" xfId="17339"/>
    <cellStyle name="Input 2 8 3" xfId="4531"/>
    <cellStyle name="Input 2 8 3 2" xfId="17340"/>
    <cellStyle name="Input 2 8 4" xfId="17341"/>
    <cellStyle name="Input 2 8 5" xfId="17342"/>
    <cellStyle name="Input 2 8 6" xfId="17343"/>
    <cellStyle name="Input 2 9" xfId="4532"/>
    <cellStyle name="Input 2 9 2" xfId="4533"/>
    <cellStyle name="Input 2 9 2 2" xfId="17344"/>
    <cellStyle name="Input 2 9 3" xfId="17345"/>
    <cellStyle name="Input 2 9 4" xfId="17346"/>
    <cellStyle name="Input 2dp" xfId="4534"/>
    <cellStyle name="Input 2dp 2" xfId="4535"/>
    <cellStyle name="Input 2dp 2 2" xfId="4536"/>
    <cellStyle name="Input 2dp 2 2 2" xfId="4537"/>
    <cellStyle name="Input 2dp 2 2 2 2" xfId="4538"/>
    <cellStyle name="Input 2dp 2 2 2 2 2" xfId="17347"/>
    <cellStyle name="Input 2dp 2 2 2 3" xfId="17348"/>
    <cellStyle name="Input 2dp 2 2 2 4" xfId="17349"/>
    <cellStyle name="Input 2dp 2 2 3" xfId="4539"/>
    <cellStyle name="Input 2dp 2 2 3 2" xfId="17350"/>
    <cellStyle name="Input 2dp 2 2 4" xfId="17351"/>
    <cellStyle name="Input 2dp 2 2 5" xfId="17352"/>
    <cellStyle name="Input 2dp 2 3" xfId="4540"/>
    <cellStyle name="Input 2dp 2 3 2" xfId="4541"/>
    <cellStyle name="Input 2dp 2 3 2 2" xfId="4542"/>
    <cellStyle name="Input 2dp 2 3 2 2 2" xfId="17353"/>
    <cellStyle name="Input 2dp 2 3 2 3" xfId="17354"/>
    <cellStyle name="Input 2dp 2 3 2 4" xfId="17355"/>
    <cellStyle name="Input 2dp 2 3 3" xfId="4543"/>
    <cellStyle name="Input 2dp 2 3 3 2" xfId="17356"/>
    <cellStyle name="Input 2dp 2 3 4" xfId="17357"/>
    <cellStyle name="Input 2dp 2 3 5" xfId="17358"/>
    <cellStyle name="Input 2dp 2 4" xfId="4544"/>
    <cellStyle name="Input 2dp 2 4 2" xfId="4545"/>
    <cellStyle name="Input 2dp 2 4 2 2" xfId="17359"/>
    <cellStyle name="Input 2dp 2 4 3" xfId="17360"/>
    <cellStyle name="Input 2dp 2 4 4" xfId="17361"/>
    <cellStyle name="Input 2dp 2 5" xfId="4546"/>
    <cellStyle name="Input 2dp 2 5 2" xfId="17362"/>
    <cellStyle name="Input 2dp 2 6" xfId="17363"/>
    <cellStyle name="Input 2dp 2 7" xfId="17364"/>
    <cellStyle name="Input 2dp 3" xfId="4547"/>
    <cellStyle name="Input 2dp 3 2" xfId="4548"/>
    <cellStyle name="Input 2dp 3 2 2" xfId="4549"/>
    <cellStyle name="Input 2dp 3 2 2 2" xfId="17365"/>
    <cellStyle name="Input 2dp 3 2 3" xfId="17366"/>
    <cellStyle name="Input 2dp 3 2 4" xfId="17367"/>
    <cellStyle name="Input 2dp 3 3" xfId="4550"/>
    <cellStyle name="Input 2dp 3 3 2" xfId="17368"/>
    <cellStyle name="Input 2dp 3 4" xfId="17369"/>
    <cellStyle name="Input 2dp 3 5" xfId="17370"/>
    <cellStyle name="Input 2dp 4" xfId="4551"/>
    <cellStyle name="Input 2dp 4 2" xfId="4552"/>
    <cellStyle name="Input 2dp 4 2 2" xfId="4553"/>
    <cellStyle name="Input 2dp 4 2 2 2" xfId="17371"/>
    <cellStyle name="Input 2dp 4 2 3" xfId="17372"/>
    <cellStyle name="Input 2dp 4 2 4" xfId="17373"/>
    <cellStyle name="Input 2dp 4 3" xfId="4554"/>
    <cellStyle name="Input 2dp 4 3 2" xfId="17374"/>
    <cellStyle name="Input 2dp 4 4" xfId="17375"/>
    <cellStyle name="Input 2dp 4 5" xfId="17376"/>
    <cellStyle name="Input 2dp 5" xfId="4555"/>
    <cellStyle name="Input 2dp 5 2" xfId="4556"/>
    <cellStyle name="Input 2dp 5 2 2" xfId="17377"/>
    <cellStyle name="Input 2dp 5 3" xfId="17378"/>
    <cellStyle name="Input 2dp 5 4" xfId="17379"/>
    <cellStyle name="Input 2dp 6" xfId="4557"/>
    <cellStyle name="Input 2dp 6 2" xfId="17380"/>
    <cellStyle name="Input 2dp 7" xfId="17381"/>
    <cellStyle name="Input 2dp 8" xfId="17382"/>
    <cellStyle name="Input 2dp Thousands" xfId="4558"/>
    <cellStyle name="Input 2dp Thousands 2" xfId="4559"/>
    <cellStyle name="Input 2dp Thousands 2 2" xfId="4560"/>
    <cellStyle name="Input 2dp Thousands 2 2 2" xfId="4561"/>
    <cellStyle name="Input 2dp Thousands 2 2 2 2" xfId="4562"/>
    <cellStyle name="Input 2dp Thousands 2 2 2 2 2" xfId="17383"/>
    <cellStyle name="Input 2dp Thousands 2 2 2 3" xfId="17384"/>
    <cellStyle name="Input 2dp Thousands 2 2 2 4" xfId="17385"/>
    <cellStyle name="Input 2dp Thousands 2 2 3" xfId="4563"/>
    <cellStyle name="Input 2dp Thousands 2 2 3 2" xfId="17386"/>
    <cellStyle name="Input 2dp Thousands 2 2 4" xfId="17387"/>
    <cellStyle name="Input 2dp Thousands 2 2 5" xfId="17388"/>
    <cellStyle name="Input 2dp Thousands 2 3" xfId="4564"/>
    <cellStyle name="Input 2dp Thousands 2 3 2" xfId="4565"/>
    <cellStyle name="Input 2dp Thousands 2 3 2 2" xfId="4566"/>
    <cellStyle name="Input 2dp Thousands 2 3 2 2 2" xfId="17389"/>
    <cellStyle name="Input 2dp Thousands 2 3 2 3" xfId="17390"/>
    <cellStyle name="Input 2dp Thousands 2 3 2 4" xfId="17391"/>
    <cellStyle name="Input 2dp Thousands 2 3 3" xfId="4567"/>
    <cellStyle name="Input 2dp Thousands 2 3 3 2" xfId="17392"/>
    <cellStyle name="Input 2dp Thousands 2 3 4" xfId="17393"/>
    <cellStyle name="Input 2dp Thousands 2 3 5" xfId="17394"/>
    <cellStyle name="Input 2dp Thousands 2 4" xfId="4568"/>
    <cellStyle name="Input 2dp Thousands 2 4 2" xfId="4569"/>
    <cellStyle name="Input 2dp Thousands 2 4 2 2" xfId="17395"/>
    <cellStyle name="Input 2dp Thousands 2 4 3" xfId="17396"/>
    <cellStyle name="Input 2dp Thousands 2 4 4" xfId="17397"/>
    <cellStyle name="Input 2dp Thousands 2 5" xfId="4570"/>
    <cellStyle name="Input 2dp Thousands 2 5 2" xfId="17398"/>
    <cellStyle name="Input 2dp Thousands 2 6" xfId="17399"/>
    <cellStyle name="Input 2dp Thousands 2 7" xfId="17400"/>
    <cellStyle name="Input 2dp Thousands 3" xfId="4571"/>
    <cellStyle name="Input 2dp Thousands 3 2" xfId="4572"/>
    <cellStyle name="Input 2dp Thousands 3 2 2" xfId="4573"/>
    <cellStyle name="Input 2dp Thousands 3 2 2 2" xfId="17401"/>
    <cellStyle name="Input 2dp Thousands 3 2 3" xfId="17402"/>
    <cellStyle name="Input 2dp Thousands 3 2 4" xfId="17403"/>
    <cellStyle name="Input 2dp Thousands 3 3" xfId="4574"/>
    <cellStyle name="Input 2dp Thousands 3 3 2" xfId="17404"/>
    <cellStyle name="Input 2dp Thousands 3 4" xfId="17405"/>
    <cellStyle name="Input 2dp Thousands 3 5" xfId="17406"/>
    <cellStyle name="Input 2dp Thousands 4" xfId="4575"/>
    <cellStyle name="Input 2dp Thousands 4 2" xfId="4576"/>
    <cellStyle name="Input 2dp Thousands 4 2 2" xfId="4577"/>
    <cellStyle name="Input 2dp Thousands 4 2 2 2" xfId="17407"/>
    <cellStyle name="Input 2dp Thousands 4 2 3" xfId="17408"/>
    <cellStyle name="Input 2dp Thousands 4 2 4" xfId="17409"/>
    <cellStyle name="Input 2dp Thousands 4 3" xfId="4578"/>
    <cellStyle name="Input 2dp Thousands 4 3 2" xfId="17410"/>
    <cellStyle name="Input 2dp Thousands 4 4" xfId="17411"/>
    <cellStyle name="Input 2dp Thousands 4 5" xfId="17412"/>
    <cellStyle name="Input 2dp Thousands 5" xfId="4579"/>
    <cellStyle name="Input 2dp Thousands 5 2" xfId="4580"/>
    <cellStyle name="Input 2dp Thousands 5 2 2" xfId="17413"/>
    <cellStyle name="Input 2dp Thousands 5 3" xfId="17414"/>
    <cellStyle name="Input 2dp Thousands 5 4" xfId="17415"/>
    <cellStyle name="Input 2dp Thousands 6" xfId="4581"/>
    <cellStyle name="Input 2dp Thousands 6 2" xfId="17416"/>
    <cellStyle name="Input 2dp Thousands 7" xfId="17417"/>
    <cellStyle name="Input 2dp Thousands 8" xfId="17418"/>
    <cellStyle name="Input 2dp_Pivot" xfId="4582"/>
    <cellStyle name="Input 3" xfId="4583"/>
    <cellStyle name="Input 3 2" xfId="4584"/>
    <cellStyle name="Input 3 2 2" xfId="4585"/>
    <cellStyle name="Input 3 2 2 2" xfId="4586"/>
    <cellStyle name="Input 3 2 2 2 2" xfId="4587"/>
    <cellStyle name="Input 3 2 2 2 2 2" xfId="17419"/>
    <cellStyle name="Input 3 2 2 2 3" xfId="17420"/>
    <cellStyle name="Input 3 2 2 2 4" xfId="17421"/>
    <cellStyle name="Input 3 2 2 3" xfId="4588"/>
    <cellStyle name="Input 3 2 2 3 2" xfId="17422"/>
    <cellStyle name="Input 3 2 2 4" xfId="17423"/>
    <cellStyle name="Input 3 2 2 5" xfId="17424"/>
    <cellStyle name="Input 3 2 2 6" xfId="17425"/>
    <cellStyle name="Input 3 2 3" xfId="4589"/>
    <cellStyle name="Input 3 2 3 2" xfId="4590"/>
    <cellStyle name="Input 3 2 3 2 2" xfId="4591"/>
    <cellStyle name="Input 3 2 3 2 2 2" xfId="17426"/>
    <cellStyle name="Input 3 2 3 2 3" xfId="17427"/>
    <cellStyle name="Input 3 2 3 2 4" xfId="17428"/>
    <cellStyle name="Input 3 2 3 3" xfId="4592"/>
    <cellStyle name="Input 3 2 3 3 2" xfId="17429"/>
    <cellStyle name="Input 3 2 3 4" xfId="17430"/>
    <cellStyle name="Input 3 2 3 5" xfId="17431"/>
    <cellStyle name="Input 3 2 4" xfId="4593"/>
    <cellStyle name="Input 3 2 4 2" xfId="4594"/>
    <cellStyle name="Input 3 2 4 2 2" xfId="17432"/>
    <cellStyle name="Input 3 2 4 3" xfId="17433"/>
    <cellStyle name="Input 3 2 4 4" xfId="17434"/>
    <cellStyle name="Input 3 2 5" xfId="4595"/>
    <cellStyle name="Input 3 2 5 2" xfId="17435"/>
    <cellStyle name="Input 3 2 6" xfId="17436"/>
    <cellStyle name="Input 3 2 7" xfId="17437"/>
    <cellStyle name="Input 3 2 8" xfId="17438"/>
    <cellStyle name="Input 3 3" xfId="4596"/>
    <cellStyle name="Input 3 3 2" xfId="4597"/>
    <cellStyle name="Input 3 3 2 2" xfId="4598"/>
    <cellStyle name="Input 3 3 2 2 2" xfId="17439"/>
    <cellStyle name="Input 3 3 2 3" xfId="17440"/>
    <cellStyle name="Input 3 3 2 4" xfId="17441"/>
    <cellStyle name="Input 3 3 3" xfId="4599"/>
    <cellStyle name="Input 3 3 3 2" xfId="17442"/>
    <cellStyle name="Input 3 3 4" xfId="17443"/>
    <cellStyle name="Input 3 3 5" xfId="17444"/>
    <cellStyle name="Input 3 3 6" xfId="17445"/>
    <cellStyle name="Input 3 4" xfId="4600"/>
    <cellStyle name="Input 3 4 2" xfId="4601"/>
    <cellStyle name="Input 3 4 2 2" xfId="4602"/>
    <cellStyle name="Input 3 4 2 2 2" xfId="17446"/>
    <cellStyle name="Input 3 4 2 3" xfId="17447"/>
    <cellStyle name="Input 3 4 2 4" xfId="17448"/>
    <cellStyle name="Input 3 4 3" xfId="4603"/>
    <cellStyle name="Input 3 4 3 2" xfId="17449"/>
    <cellStyle name="Input 3 4 4" xfId="17450"/>
    <cellStyle name="Input 3 4 5" xfId="17451"/>
    <cellStyle name="Input 3 5" xfId="4604"/>
    <cellStyle name="Input 3 5 2" xfId="4605"/>
    <cellStyle name="Input 3 5 2 2" xfId="17452"/>
    <cellStyle name="Input 3 5 3" xfId="17453"/>
    <cellStyle name="Input 3 5 4" xfId="17454"/>
    <cellStyle name="Input 3 6" xfId="4606"/>
    <cellStyle name="Input 3 6 2" xfId="17455"/>
    <cellStyle name="Input 3 7" xfId="17456"/>
    <cellStyle name="Input 3 8" xfId="17457"/>
    <cellStyle name="Input 3 9" xfId="17458"/>
    <cellStyle name="Input 3dp" xfId="4607"/>
    <cellStyle name="Input 3dp 2" xfId="4608"/>
    <cellStyle name="Input 3dp 2 2" xfId="4609"/>
    <cellStyle name="Input 3dp 2 2 2" xfId="4610"/>
    <cellStyle name="Input 3dp 2 2 2 2" xfId="4611"/>
    <cellStyle name="Input 3dp 2 2 2 2 2" xfId="17459"/>
    <cellStyle name="Input 3dp 2 2 2 3" xfId="17460"/>
    <cellStyle name="Input 3dp 2 2 2 4" xfId="17461"/>
    <cellStyle name="Input 3dp 2 2 3" xfId="4612"/>
    <cellStyle name="Input 3dp 2 2 3 2" xfId="17462"/>
    <cellStyle name="Input 3dp 2 2 4" xfId="17463"/>
    <cellStyle name="Input 3dp 2 2 5" xfId="17464"/>
    <cellStyle name="Input 3dp 2 3" xfId="4613"/>
    <cellStyle name="Input 3dp 2 3 2" xfId="4614"/>
    <cellStyle name="Input 3dp 2 3 2 2" xfId="4615"/>
    <cellStyle name="Input 3dp 2 3 2 2 2" xfId="17465"/>
    <cellStyle name="Input 3dp 2 3 2 3" xfId="17466"/>
    <cellStyle name="Input 3dp 2 3 2 4" xfId="17467"/>
    <cellStyle name="Input 3dp 2 3 3" xfId="4616"/>
    <cellStyle name="Input 3dp 2 3 3 2" xfId="17468"/>
    <cellStyle name="Input 3dp 2 3 4" xfId="17469"/>
    <cellStyle name="Input 3dp 2 3 5" xfId="17470"/>
    <cellStyle name="Input 3dp 2 4" xfId="4617"/>
    <cellStyle name="Input 3dp 2 4 2" xfId="4618"/>
    <cellStyle name="Input 3dp 2 4 2 2" xfId="17471"/>
    <cellStyle name="Input 3dp 2 4 3" xfId="17472"/>
    <cellStyle name="Input 3dp 2 4 4" xfId="17473"/>
    <cellStyle name="Input 3dp 2 5" xfId="4619"/>
    <cellStyle name="Input 3dp 2 5 2" xfId="17474"/>
    <cellStyle name="Input 3dp 2 6" xfId="17475"/>
    <cellStyle name="Input 3dp 2 7" xfId="17476"/>
    <cellStyle name="Input 3dp 3" xfId="4620"/>
    <cellStyle name="Input 3dp 3 2" xfId="4621"/>
    <cellStyle name="Input 3dp 3 2 2" xfId="4622"/>
    <cellStyle name="Input 3dp 3 2 2 2" xfId="17477"/>
    <cellStyle name="Input 3dp 3 2 3" xfId="17478"/>
    <cellStyle name="Input 3dp 3 2 4" xfId="17479"/>
    <cellStyle name="Input 3dp 3 3" xfId="4623"/>
    <cellStyle name="Input 3dp 3 3 2" xfId="17480"/>
    <cellStyle name="Input 3dp 3 4" xfId="17481"/>
    <cellStyle name="Input 3dp 3 5" xfId="17482"/>
    <cellStyle name="Input 3dp 4" xfId="4624"/>
    <cellStyle name="Input 3dp 4 2" xfId="4625"/>
    <cellStyle name="Input 3dp 4 2 2" xfId="4626"/>
    <cellStyle name="Input 3dp 4 2 2 2" xfId="17483"/>
    <cellStyle name="Input 3dp 4 2 3" xfId="17484"/>
    <cellStyle name="Input 3dp 4 2 4" xfId="17485"/>
    <cellStyle name="Input 3dp 4 3" xfId="4627"/>
    <cellStyle name="Input 3dp 4 3 2" xfId="17486"/>
    <cellStyle name="Input 3dp 4 4" xfId="17487"/>
    <cellStyle name="Input 3dp 4 5" xfId="17488"/>
    <cellStyle name="Input 3dp 5" xfId="4628"/>
    <cellStyle name="Input 3dp 5 2" xfId="4629"/>
    <cellStyle name="Input 3dp 5 2 2" xfId="17489"/>
    <cellStyle name="Input 3dp 5 3" xfId="17490"/>
    <cellStyle name="Input 3dp 5 4" xfId="17491"/>
    <cellStyle name="Input 3dp 6" xfId="4630"/>
    <cellStyle name="Input 3dp 6 2" xfId="17492"/>
    <cellStyle name="Input 3dp 7" xfId="17493"/>
    <cellStyle name="Input 3dp 8" xfId="17494"/>
    <cellStyle name="Input 4" xfId="4631"/>
    <cellStyle name="Input 4 2" xfId="4632"/>
    <cellStyle name="Input 4 2 2" xfId="4633"/>
    <cellStyle name="Input 4 2 2 2" xfId="4634"/>
    <cellStyle name="Input 4 2 2 2 2" xfId="4635"/>
    <cellStyle name="Input 4 2 2 2 2 2" xfId="17495"/>
    <cellStyle name="Input 4 2 2 2 3" xfId="17496"/>
    <cellStyle name="Input 4 2 2 2 4" xfId="17497"/>
    <cellStyle name="Input 4 2 2 3" xfId="4636"/>
    <cellStyle name="Input 4 2 2 3 2" xfId="17498"/>
    <cellStyle name="Input 4 2 2 4" xfId="17499"/>
    <cellStyle name="Input 4 2 2 5" xfId="17500"/>
    <cellStyle name="Input 4 2 3" xfId="4637"/>
    <cellStyle name="Input 4 2 3 2" xfId="4638"/>
    <cellStyle name="Input 4 2 3 2 2" xfId="4639"/>
    <cellStyle name="Input 4 2 3 2 2 2" xfId="17501"/>
    <cellStyle name="Input 4 2 3 2 3" xfId="17502"/>
    <cellStyle name="Input 4 2 3 2 4" xfId="17503"/>
    <cellStyle name="Input 4 2 3 3" xfId="4640"/>
    <cellStyle name="Input 4 2 3 3 2" xfId="17504"/>
    <cellStyle name="Input 4 2 3 4" xfId="17505"/>
    <cellStyle name="Input 4 2 3 5" xfId="17506"/>
    <cellStyle name="Input 4 2 4" xfId="4641"/>
    <cellStyle name="Input 4 2 4 2" xfId="4642"/>
    <cellStyle name="Input 4 2 4 2 2" xfId="17507"/>
    <cellStyle name="Input 4 2 4 3" xfId="17508"/>
    <cellStyle name="Input 4 2 4 4" xfId="17509"/>
    <cellStyle name="Input 4 2 5" xfId="4643"/>
    <cellStyle name="Input 4 2 5 2" xfId="17510"/>
    <cellStyle name="Input 4 2 6" xfId="17511"/>
    <cellStyle name="Input 4 2 7" xfId="17512"/>
    <cellStyle name="Input 4 2 8" xfId="17513"/>
    <cellStyle name="Input 4 3" xfId="4644"/>
    <cellStyle name="Input 4 3 2" xfId="4645"/>
    <cellStyle name="Input 4 3 2 2" xfId="4646"/>
    <cellStyle name="Input 4 3 2 2 2" xfId="17514"/>
    <cellStyle name="Input 4 3 2 3" xfId="17515"/>
    <cellStyle name="Input 4 3 2 4" xfId="17516"/>
    <cellStyle name="Input 4 3 3" xfId="4647"/>
    <cellStyle name="Input 4 3 3 2" xfId="17517"/>
    <cellStyle name="Input 4 3 4" xfId="17518"/>
    <cellStyle name="Input 4 3 5" xfId="17519"/>
    <cellStyle name="Input 4 3 6" xfId="17520"/>
    <cellStyle name="Input 4 4" xfId="4648"/>
    <cellStyle name="Input 4 4 2" xfId="4649"/>
    <cellStyle name="Input 4 4 2 2" xfId="4650"/>
    <cellStyle name="Input 4 4 2 2 2" xfId="17521"/>
    <cellStyle name="Input 4 4 2 3" xfId="17522"/>
    <cellStyle name="Input 4 4 2 4" xfId="17523"/>
    <cellStyle name="Input 4 4 3" xfId="4651"/>
    <cellStyle name="Input 4 4 3 2" xfId="17524"/>
    <cellStyle name="Input 4 4 4" xfId="17525"/>
    <cellStyle name="Input 4 4 5" xfId="17526"/>
    <cellStyle name="Input 4 5" xfId="4652"/>
    <cellStyle name="Input 4 5 2" xfId="4653"/>
    <cellStyle name="Input 4 5 2 2" xfId="17527"/>
    <cellStyle name="Input 4 5 3" xfId="17528"/>
    <cellStyle name="Input 4 5 4" xfId="17529"/>
    <cellStyle name="Input 4 6" xfId="4654"/>
    <cellStyle name="Input 4 6 2" xfId="17530"/>
    <cellStyle name="Input 4 7" xfId="17531"/>
    <cellStyle name="Input 4 8" xfId="17532"/>
    <cellStyle name="Input 4 9" xfId="17533"/>
    <cellStyle name="Input 5" xfId="4655"/>
    <cellStyle name="Input 5 2" xfId="4656"/>
    <cellStyle name="Input 5 2 2" xfId="4657"/>
    <cellStyle name="Input 5 2 2 2" xfId="4658"/>
    <cellStyle name="Input 5 2 2 2 2" xfId="4659"/>
    <cellStyle name="Input 5 2 2 2 2 2" xfId="17534"/>
    <cellStyle name="Input 5 2 2 2 3" xfId="17535"/>
    <cellStyle name="Input 5 2 2 2 4" xfId="17536"/>
    <cellStyle name="Input 5 2 2 3" xfId="4660"/>
    <cellStyle name="Input 5 2 2 3 2" xfId="17537"/>
    <cellStyle name="Input 5 2 2 4" xfId="17538"/>
    <cellStyle name="Input 5 2 2 5" xfId="17539"/>
    <cellStyle name="Input 5 2 3" xfId="4661"/>
    <cellStyle name="Input 5 2 3 2" xfId="4662"/>
    <cellStyle name="Input 5 2 3 2 2" xfId="4663"/>
    <cellStyle name="Input 5 2 3 2 2 2" xfId="17540"/>
    <cellStyle name="Input 5 2 3 2 3" xfId="17541"/>
    <cellStyle name="Input 5 2 3 2 4" xfId="17542"/>
    <cellStyle name="Input 5 2 3 3" xfId="4664"/>
    <cellStyle name="Input 5 2 3 3 2" xfId="17543"/>
    <cellStyle name="Input 5 2 3 4" xfId="17544"/>
    <cellStyle name="Input 5 2 3 5" xfId="17545"/>
    <cellStyle name="Input 5 2 4" xfId="4665"/>
    <cellStyle name="Input 5 2 4 2" xfId="4666"/>
    <cellStyle name="Input 5 2 4 2 2" xfId="17546"/>
    <cellStyle name="Input 5 2 4 3" xfId="17547"/>
    <cellStyle name="Input 5 2 4 4" xfId="17548"/>
    <cellStyle name="Input 5 2 5" xfId="4667"/>
    <cellStyle name="Input 5 2 5 2" xfId="17549"/>
    <cellStyle name="Input 5 2 6" xfId="17550"/>
    <cellStyle name="Input 5 2 7" xfId="17551"/>
    <cellStyle name="Input 5 2 8" xfId="17552"/>
    <cellStyle name="Input 5 3" xfId="4668"/>
    <cellStyle name="Input 5 3 2" xfId="4669"/>
    <cellStyle name="Input 5 3 2 2" xfId="4670"/>
    <cellStyle name="Input 5 3 2 2 2" xfId="17553"/>
    <cellStyle name="Input 5 3 2 3" xfId="17554"/>
    <cellStyle name="Input 5 3 2 4" xfId="17555"/>
    <cellStyle name="Input 5 3 3" xfId="4671"/>
    <cellStyle name="Input 5 3 3 2" xfId="17556"/>
    <cellStyle name="Input 5 3 4" xfId="17557"/>
    <cellStyle name="Input 5 3 5" xfId="17558"/>
    <cellStyle name="Input 5 4" xfId="4672"/>
    <cellStyle name="Input 5 4 2" xfId="4673"/>
    <cellStyle name="Input 5 4 2 2" xfId="4674"/>
    <cellStyle name="Input 5 4 2 2 2" xfId="17559"/>
    <cellStyle name="Input 5 4 2 3" xfId="17560"/>
    <cellStyle name="Input 5 4 2 4" xfId="17561"/>
    <cellStyle name="Input 5 4 3" xfId="4675"/>
    <cellStyle name="Input 5 4 3 2" xfId="17562"/>
    <cellStyle name="Input 5 4 4" xfId="17563"/>
    <cellStyle name="Input 5 4 5" xfId="17564"/>
    <cellStyle name="Input 5 5" xfId="4676"/>
    <cellStyle name="Input 5 5 2" xfId="4677"/>
    <cellStyle name="Input 5 5 2 2" xfId="17565"/>
    <cellStyle name="Input 5 5 3" xfId="17566"/>
    <cellStyle name="Input 5 5 4" xfId="17567"/>
    <cellStyle name="Input 5 6" xfId="4678"/>
    <cellStyle name="Input 5 6 2" xfId="17568"/>
    <cellStyle name="Input 5 7" xfId="17569"/>
    <cellStyle name="Input 5 8" xfId="17570"/>
    <cellStyle name="Input 5 9" xfId="17571"/>
    <cellStyle name="Input 6" xfId="4679"/>
    <cellStyle name="Input 6 2" xfId="4680"/>
    <cellStyle name="Input 6 2 2" xfId="4681"/>
    <cellStyle name="Input 6 2 2 2" xfId="17572"/>
    <cellStyle name="Input 6 2 3" xfId="17573"/>
    <cellStyle name="Input 6 2 4" xfId="17574"/>
    <cellStyle name="Input 6 3" xfId="4682"/>
    <cellStyle name="Input 6 3 2" xfId="4683"/>
    <cellStyle name="Input 6 3 2 2" xfId="17575"/>
    <cellStyle name="Input 6 3 3" xfId="17576"/>
    <cellStyle name="Input 6 4" xfId="4684"/>
    <cellStyle name="Input 6 4 2" xfId="17577"/>
    <cellStyle name="Input 6 5" xfId="17578"/>
    <cellStyle name="Input 6 6" xfId="17579"/>
    <cellStyle name="Input 7" xfId="4685"/>
    <cellStyle name="Input 7 2" xfId="4686"/>
    <cellStyle name="Input 7 2 2" xfId="4687"/>
    <cellStyle name="Input 7 2 2 2" xfId="17580"/>
    <cellStyle name="Input 7 2 3" xfId="17581"/>
    <cellStyle name="Input 7 2 4" xfId="17582"/>
    <cellStyle name="Input 7 3" xfId="4688"/>
    <cellStyle name="Input 7 3 2" xfId="4689"/>
    <cellStyle name="Input 7 3 2 2" xfId="17583"/>
    <cellStyle name="Input 7 3 3" xfId="17584"/>
    <cellStyle name="Input 7 4" xfId="4690"/>
    <cellStyle name="Input 7 4 2" xfId="17585"/>
    <cellStyle name="Input 7 5" xfId="17586"/>
    <cellStyle name="Input 7 6" xfId="17587"/>
    <cellStyle name="Input 8" xfId="4691"/>
    <cellStyle name="Input 8 2" xfId="4692"/>
    <cellStyle name="Input 8 2 2" xfId="4693"/>
    <cellStyle name="Input 8 2 2 2" xfId="17588"/>
    <cellStyle name="Input 8 2 3" xfId="17589"/>
    <cellStyle name="Input 8 2 4" xfId="17590"/>
    <cellStyle name="Input 8 3" xfId="4694"/>
    <cellStyle name="Input 8 3 2" xfId="4695"/>
    <cellStyle name="Input 8 3 2 2" xfId="17591"/>
    <cellStyle name="Input 8 3 3" xfId="17592"/>
    <cellStyle name="Input 8 3 4" xfId="17593"/>
    <cellStyle name="Input 8 4" xfId="4696"/>
    <cellStyle name="Input 8 4 2" xfId="17594"/>
    <cellStyle name="Input 8 4 3" xfId="17595"/>
    <cellStyle name="Input 8 5" xfId="17596"/>
    <cellStyle name="Input 8 6" xfId="17597"/>
    <cellStyle name="Input 9" xfId="4697"/>
    <cellStyle name="Input 9 2" xfId="4698"/>
    <cellStyle name="Input 9 2 2" xfId="4699"/>
    <cellStyle name="Input 9 2 2 2" xfId="17598"/>
    <cellStyle name="Input 9 2 3" xfId="17599"/>
    <cellStyle name="Input 9 3" xfId="4700"/>
    <cellStyle name="Input 9 3 2" xfId="4701"/>
    <cellStyle name="Input 9 3 2 2" xfId="17600"/>
    <cellStyle name="Input 9 3 3" xfId="17601"/>
    <cellStyle name="Input 9 4" xfId="4702"/>
    <cellStyle name="Input 9 4 2" xfId="17602"/>
    <cellStyle name="Input 9 5" xfId="17603"/>
    <cellStyle name="Input 9 6" xfId="17604"/>
    <cellStyle name="Input Date" xfId="4703"/>
    <cellStyle name="Input Date 2" xfId="4704"/>
    <cellStyle name="Input Date 2 2" xfId="4705"/>
    <cellStyle name="Input Date 2 2 2" xfId="4706"/>
    <cellStyle name="Input Date 2 2 2 2" xfId="4707"/>
    <cellStyle name="Input Date 2 2 2 2 2" xfId="17605"/>
    <cellStyle name="Input Date 2 2 2 3" xfId="17606"/>
    <cellStyle name="Input Date 2 2 2 4" xfId="17607"/>
    <cellStyle name="Input Date 2 2 3" xfId="4708"/>
    <cellStyle name="Input Date 2 2 3 2" xfId="17608"/>
    <cellStyle name="Input Date 2 2 4" xfId="17609"/>
    <cellStyle name="Input Date 2 2 5" xfId="17610"/>
    <cellStyle name="Input Date 2 3" xfId="4709"/>
    <cellStyle name="Input Date 2 3 2" xfId="4710"/>
    <cellStyle name="Input Date 2 3 2 2" xfId="4711"/>
    <cellStyle name="Input Date 2 3 2 2 2" xfId="17611"/>
    <cellStyle name="Input Date 2 3 2 3" xfId="17612"/>
    <cellStyle name="Input Date 2 3 2 4" xfId="17613"/>
    <cellStyle name="Input Date 2 3 3" xfId="4712"/>
    <cellStyle name="Input Date 2 3 3 2" xfId="17614"/>
    <cellStyle name="Input Date 2 3 4" xfId="17615"/>
    <cellStyle name="Input Date 2 3 5" xfId="17616"/>
    <cellStyle name="Input Date 2 4" xfId="4713"/>
    <cellStyle name="Input Date 2 4 2" xfId="4714"/>
    <cellStyle name="Input Date 2 4 2 2" xfId="17617"/>
    <cellStyle name="Input Date 2 4 3" xfId="17618"/>
    <cellStyle name="Input Date 2 4 4" xfId="17619"/>
    <cellStyle name="Input Date 2 5" xfId="4715"/>
    <cellStyle name="Input Date 2 5 2" xfId="17620"/>
    <cellStyle name="Input Date 2 6" xfId="17621"/>
    <cellStyle name="Input Date 2 7" xfId="17622"/>
    <cellStyle name="Input Date 2 8" xfId="17623"/>
    <cellStyle name="Input Date 3" xfId="4716"/>
    <cellStyle name="Input Date 3 2" xfId="4717"/>
    <cellStyle name="Input Date 3 2 2" xfId="4718"/>
    <cellStyle name="Input Date 3 2 2 2" xfId="17624"/>
    <cellStyle name="Input Date 3 2 3" xfId="17625"/>
    <cellStyle name="Input Date 3 2 4" xfId="17626"/>
    <cellStyle name="Input Date 3 3" xfId="4719"/>
    <cellStyle name="Input Date 3 3 2" xfId="17627"/>
    <cellStyle name="Input Date 3 4" xfId="17628"/>
    <cellStyle name="Input Date 3 5" xfId="17629"/>
    <cellStyle name="Input Date 3 6" xfId="17630"/>
    <cellStyle name="Input Date 4" xfId="4720"/>
    <cellStyle name="Input Date 4 2" xfId="4721"/>
    <cellStyle name="Input Date 4 2 2" xfId="4722"/>
    <cellStyle name="Input Date 4 2 2 2" xfId="17631"/>
    <cellStyle name="Input Date 4 2 3" xfId="17632"/>
    <cellStyle name="Input Date 4 2 4" xfId="17633"/>
    <cellStyle name="Input Date 4 3" xfId="4723"/>
    <cellStyle name="Input Date 4 3 2" xfId="17634"/>
    <cellStyle name="Input Date 4 4" xfId="17635"/>
    <cellStyle name="Input Date 4 5" xfId="17636"/>
    <cellStyle name="Input Date 5" xfId="4724"/>
    <cellStyle name="Input Date 5 2" xfId="4725"/>
    <cellStyle name="Input Date 5 2 2" xfId="17637"/>
    <cellStyle name="Input Date 5 3" xfId="17638"/>
    <cellStyle name="Input Date 5 4" xfId="17639"/>
    <cellStyle name="Input Date 6" xfId="4726"/>
    <cellStyle name="Input Date 6 2" xfId="17640"/>
    <cellStyle name="Input Date 7" xfId="17641"/>
    <cellStyle name="Input Date 8" xfId="17642"/>
    <cellStyle name="Input Date 9" xfId="17643"/>
    <cellStyle name="Input DateMonthYear" xfId="4727"/>
    <cellStyle name="Input DateMonthYear 2" xfId="4728"/>
    <cellStyle name="Input DateMonthYear 2 2" xfId="4729"/>
    <cellStyle name="Input DateMonthYear 2 2 2" xfId="4730"/>
    <cellStyle name="Input DateMonthYear 2 2 2 2" xfId="4731"/>
    <cellStyle name="Input DateMonthYear 2 2 2 2 2" xfId="17644"/>
    <cellStyle name="Input DateMonthYear 2 2 2 3" xfId="17645"/>
    <cellStyle name="Input DateMonthYear 2 2 2 4" xfId="17646"/>
    <cellStyle name="Input DateMonthYear 2 2 3" xfId="4732"/>
    <cellStyle name="Input DateMonthYear 2 2 3 2" xfId="17647"/>
    <cellStyle name="Input DateMonthYear 2 2 4" xfId="17648"/>
    <cellStyle name="Input DateMonthYear 2 2 5" xfId="17649"/>
    <cellStyle name="Input DateMonthYear 2 3" xfId="4733"/>
    <cellStyle name="Input DateMonthYear 2 3 2" xfId="4734"/>
    <cellStyle name="Input DateMonthYear 2 3 2 2" xfId="4735"/>
    <cellStyle name="Input DateMonthYear 2 3 2 2 2" xfId="17650"/>
    <cellStyle name="Input DateMonthYear 2 3 2 3" xfId="17651"/>
    <cellStyle name="Input DateMonthYear 2 3 2 4" xfId="17652"/>
    <cellStyle name="Input DateMonthYear 2 3 3" xfId="4736"/>
    <cellStyle name="Input DateMonthYear 2 3 3 2" xfId="17653"/>
    <cellStyle name="Input DateMonthYear 2 3 4" xfId="17654"/>
    <cellStyle name="Input DateMonthYear 2 3 5" xfId="17655"/>
    <cellStyle name="Input DateMonthYear 2 4" xfId="4737"/>
    <cellStyle name="Input DateMonthYear 2 4 2" xfId="4738"/>
    <cellStyle name="Input DateMonthYear 2 4 2 2" xfId="17656"/>
    <cellStyle name="Input DateMonthYear 2 4 3" xfId="17657"/>
    <cellStyle name="Input DateMonthYear 2 4 4" xfId="17658"/>
    <cellStyle name="Input DateMonthYear 2 5" xfId="4739"/>
    <cellStyle name="Input DateMonthYear 2 5 2" xfId="17659"/>
    <cellStyle name="Input DateMonthYear 2 6" xfId="17660"/>
    <cellStyle name="Input DateMonthYear 2 7" xfId="17661"/>
    <cellStyle name="Input DateMonthYear 3" xfId="4740"/>
    <cellStyle name="Input DateMonthYear 3 2" xfId="4741"/>
    <cellStyle name="Input DateMonthYear 3 2 2" xfId="4742"/>
    <cellStyle name="Input DateMonthYear 3 2 2 2" xfId="17662"/>
    <cellStyle name="Input DateMonthYear 3 2 3" xfId="17663"/>
    <cellStyle name="Input DateMonthYear 3 2 4" xfId="17664"/>
    <cellStyle name="Input DateMonthYear 3 3" xfId="4743"/>
    <cellStyle name="Input DateMonthYear 3 3 2" xfId="17665"/>
    <cellStyle name="Input DateMonthYear 3 4" xfId="17666"/>
    <cellStyle name="Input DateMonthYear 3 5" xfId="17667"/>
    <cellStyle name="Input DateMonthYear 4" xfId="4744"/>
    <cellStyle name="Input DateMonthYear 4 2" xfId="4745"/>
    <cellStyle name="Input DateMonthYear 4 2 2" xfId="4746"/>
    <cellStyle name="Input DateMonthYear 4 2 2 2" xfId="17668"/>
    <cellStyle name="Input DateMonthYear 4 2 3" xfId="17669"/>
    <cellStyle name="Input DateMonthYear 4 2 4" xfId="17670"/>
    <cellStyle name="Input DateMonthYear 4 3" xfId="4747"/>
    <cellStyle name="Input DateMonthYear 4 3 2" xfId="17671"/>
    <cellStyle name="Input DateMonthYear 4 4" xfId="17672"/>
    <cellStyle name="Input DateMonthYear 4 5" xfId="17673"/>
    <cellStyle name="Input DateMonthYear 5" xfId="4748"/>
    <cellStyle name="Input DateMonthYear 5 2" xfId="4749"/>
    <cellStyle name="Input DateMonthYear 5 2 2" xfId="17674"/>
    <cellStyle name="Input DateMonthYear 5 3" xfId="17675"/>
    <cellStyle name="Input DateMonthYear 5 4" xfId="17676"/>
    <cellStyle name="Input DateMonthYear 6" xfId="4750"/>
    <cellStyle name="Input DateMonthYear 6 2" xfId="17677"/>
    <cellStyle name="Input DateMonthYear 7" xfId="17678"/>
    <cellStyle name="Input DateMonthYear 8" xfId="17679"/>
    <cellStyle name="Input DateTime" xfId="4751"/>
    <cellStyle name="Input DateTime 2" xfId="4752"/>
    <cellStyle name="Input DateTime 2 2" xfId="4753"/>
    <cellStyle name="Input DateTime 2 2 2" xfId="4754"/>
    <cellStyle name="Input DateTime 2 2 2 2" xfId="4755"/>
    <cellStyle name="Input DateTime 2 2 2 2 2" xfId="17680"/>
    <cellStyle name="Input DateTime 2 2 2 3" xfId="17681"/>
    <cellStyle name="Input DateTime 2 2 2 4" xfId="17682"/>
    <cellStyle name="Input DateTime 2 2 3" xfId="4756"/>
    <cellStyle name="Input DateTime 2 2 3 2" xfId="17683"/>
    <cellStyle name="Input DateTime 2 2 4" xfId="17684"/>
    <cellStyle name="Input DateTime 2 2 5" xfId="17685"/>
    <cellStyle name="Input DateTime 2 3" xfId="4757"/>
    <cellStyle name="Input DateTime 2 3 2" xfId="4758"/>
    <cellStyle name="Input DateTime 2 3 2 2" xfId="4759"/>
    <cellStyle name="Input DateTime 2 3 2 2 2" xfId="17686"/>
    <cellStyle name="Input DateTime 2 3 2 3" xfId="17687"/>
    <cellStyle name="Input DateTime 2 3 2 4" xfId="17688"/>
    <cellStyle name="Input DateTime 2 3 3" xfId="4760"/>
    <cellStyle name="Input DateTime 2 3 3 2" xfId="17689"/>
    <cellStyle name="Input DateTime 2 3 4" xfId="17690"/>
    <cellStyle name="Input DateTime 2 3 5" xfId="17691"/>
    <cellStyle name="Input DateTime 2 4" xfId="4761"/>
    <cellStyle name="Input DateTime 2 4 2" xfId="4762"/>
    <cellStyle name="Input DateTime 2 4 2 2" xfId="17692"/>
    <cellStyle name="Input DateTime 2 4 3" xfId="17693"/>
    <cellStyle name="Input DateTime 2 4 4" xfId="17694"/>
    <cellStyle name="Input DateTime 2 5" xfId="4763"/>
    <cellStyle name="Input DateTime 2 5 2" xfId="17695"/>
    <cellStyle name="Input DateTime 2 6" xfId="17696"/>
    <cellStyle name="Input DateTime 2 7" xfId="17697"/>
    <cellStyle name="Input DateTime 3" xfId="4764"/>
    <cellStyle name="Input DateTime 3 2" xfId="4765"/>
    <cellStyle name="Input DateTime 3 2 2" xfId="4766"/>
    <cellStyle name="Input DateTime 3 2 2 2" xfId="17698"/>
    <cellStyle name="Input DateTime 3 2 3" xfId="17699"/>
    <cellStyle name="Input DateTime 3 2 4" xfId="17700"/>
    <cellStyle name="Input DateTime 3 3" xfId="4767"/>
    <cellStyle name="Input DateTime 3 3 2" xfId="17701"/>
    <cellStyle name="Input DateTime 3 4" xfId="17702"/>
    <cellStyle name="Input DateTime 3 5" xfId="17703"/>
    <cellStyle name="Input DateTime 4" xfId="4768"/>
    <cellStyle name="Input DateTime 4 2" xfId="4769"/>
    <cellStyle name="Input DateTime 4 2 2" xfId="4770"/>
    <cellStyle name="Input DateTime 4 2 2 2" xfId="17704"/>
    <cellStyle name="Input DateTime 4 2 3" xfId="17705"/>
    <cellStyle name="Input DateTime 4 2 4" xfId="17706"/>
    <cellStyle name="Input DateTime 4 3" xfId="4771"/>
    <cellStyle name="Input DateTime 4 3 2" xfId="17707"/>
    <cellStyle name="Input DateTime 4 4" xfId="17708"/>
    <cellStyle name="Input DateTime 4 5" xfId="17709"/>
    <cellStyle name="Input DateTime 5" xfId="4772"/>
    <cellStyle name="Input DateTime 5 2" xfId="4773"/>
    <cellStyle name="Input DateTime 5 2 2" xfId="17710"/>
    <cellStyle name="Input DateTime 5 3" xfId="17711"/>
    <cellStyle name="Input DateTime 5 4" xfId="17712"/>
    <cellStyle name="Input DateTime 6" xfId="4774"/>
    <cellStyle name="Input DateTime 6 2" xfId="17713"/>
    <cellStyle name="Input DateTime 7" xfId="17714"/>
    <cellStyle name="Input DateTime 8" xfId="17715"/>
    <cellStyle name="Input FTE" xfId="4775"/>
    <cellStyle name="Input FTE 2" xfId="4776"/>
    <cellStyle name="Input LongText" xfId="4777"/>
    <cellStyle name="Input LongText 2" xfId="4778"/>
    <cellStyle name="Input LongText 2 2" xfId="4779"/>
    <cellStyle name="Input LongText 2 2 2" xfId="4780"/>
    <cellStyle name="Input LongText 2 2 2 2" xfId="4781"/>
    <cellStyle name="Input LongText 2 2 2 2 2" xfId="17716"/>
    <cellStyle name="Input LongText 2 2 2 3" xfId="17717"/>
    <cellStyle name="Input LongText 2 2 2 4" xfId="17718"/>
    <cellStyle name="Input LongText 2 2 3" xfId="4782"/>
    <cellStyle name="Input LongText 2 2 3 2" xfId="17719"/>
    <cellStyle name="Input LongText 2 2 4" xfId="17720"/>
    <cellStyle name="Input LongText 2 2 5" xfId="17721"/>
    <cellStyle name="Input LongText 2 3" xfId="4783"/>
    <cellStyle name="Input LongText 2 3 2" xfId="4784"/>
    <cellStyle name="Input LongText 2 3 2 2" xfId="4785"/>
    <cellStyle name="Input LongText 2 3 2 2 2" xfId="17722"/>
    <cellStyle name="Input LongText 2 3 2 3" xfId="17723"/>
    <cellStyle name="Input LongText 2 3 2 4" xfId="17724"/>
    <cellStyle name="Input LongText 2 3 3" xfId="4786"/>
    <cellStyle name="Input LongText 2 3 3 2" xfId="17725"/>
    <cellStyle name="Input LongText 2 3 4" xfId="17726"/>
    <cellStyle name="Input LongText 2 3 5" xfId="17727"/>
    <cellStyle name="Input LongText 2 4" xfId="4787"/>
    <cellStyle name="Input LongText 2 4 2" xfId="4788"/>
    <cellStyle name="Input LongText 2 4 2 2" xfId="17728"/>
    <cellStyle name="Input LongText 2 4 3" xfId="17729"/>
    <cellStyle name="Input LongText 2 4 4" xfId="17730"/>
    <cellStyle name="Input LongText 2 5" xfId="4789"/>
    <cellStyle name="Input LongText 2 5 2" xfId="17731"/>
    <cellStyle name="Input LongText 2 6" xfId="17732"/>
    <cellStyle name="Input LongText 2 7" xfId="17733"/>
    <cellStyle name="Input LongText 3" xfId="4790"/>
    <cellStyle name="Input LongText 3 2" xfId="4791"/>
    <cellStyle name="Input LongText 3 2 2" xfId="4792"/>
    <cellStyle name="Input LongText 3 2 2 2" xfId="17734"/>
    <cellStyle name="Input LongText 3 2 3" xfId="17735"/>
    <cellStyle name="Input LongText 3 2 4" xfId="17736"/>
    <cellStyle name="Input LongText 3 3" xfId="4793"/>
    <cellStyle name="Input LongText 3 3 2" xfId="17737"/>
    <cellStyle name="Input LongText 3 4" xfId="17738"/>
    <cellStyle name="Input LongText 3 5" xfId="17739"/>
    <cellStyle name="Input LongText 4" xfId="4794"/>
    <cellStyle name="Input LongText 4 2" xfId="4795"/>
    <cellStyle name="Input LongText 4 2 2" xfId="4796"/>
    <cellStyle name="Input LongText 4 2 2 2" xfId="17740"/>
    <cellStyle name="Input LongText 4 2 3" xfId="17741"/>
    <cellStyle name="Input LongText 4 2 4" xfId="17742"/>
    <cellStyle name="Input LongText 4 3" xfId="4797"/>
    <cellStyle name="Input LongText 4 3 2" xfId="17743"/>
    <cellStyle name="Input LongText 4 4" xfId="17744"/>
    <cellStyle name="Input LongText 4 5" xfId="17745"/>
    <cellStyle name="Input LongText 5" xfId="4798"/>
    <cellStyle name="Input LongText 5 2" xfId="4799"/>
    <cellStyle name="Input LongText 5 2 2" xfId="17746"/>
    <cellStyle name="Input LongText 5 3" xfId="17747"/>
    <cellStyle name="Input LongText 5 4" xfId="17748"/>
    <cellStyle name="Input LongText 6" xfId="4800"/>
    <cellStyle name="Input LongText 6 2" xfId="17749"/>
    <cellStyle name="Input LongText 7" xfId="17750"/>
    <cellStyle name="Input LongText 8" xfId="17751"/>
    <cellStyle name="Input LongTextNoWrap" xfId="4801"/>
    <cellStyle name="Input LongTextNoWrap 2" xfId="4802"/>
    <cellStyle name="Input LongTextNoWrap 2 2" xfId="4803"/>
    <cellStyle name="Input LongTextNoWrap 2 2 2" xfId="4804"/>
    <cellStyle name="Input LongTextNoWrap 2 2 2 2" xfId="4805"/>
    <cellStyle name="Input LongTextNoWrap 2 2 2 2 2" xfId="17752"/>
    <cellStyle name="Input LongTextNoWrap 2 2 2 3" xfId="17753"/>
    <cellStyle name="Input LongTextNoWrap 2 2 2 4" xfId="17754"/>
    <cellStyle name="Input LongTextNoWrap 2 2 3" xfId="4806"/>
    <cellStyle name="Input LongTextNoWrap 2 2 3 2" xfId="17755"/>
    <cellStyle name="Input LongTextNoWrap 2 2 4" xfId="17756"/>
    <cellStyle name="Input LongTextNoWrap 2 2 5" xfId="17757"/>
    <cellStyle name="Input LongTextNoWrap 2 3" xfId="4807"/>
    <cellStyle name="Input LongTextNoWrap 2 3 2" xfId="4808"/>
    <cellStyle name="Input LongTextNoWrap 2 3 2 2" xfId="4809"/>
    <cellStyle name="Input LongTextNoWrap 2 3 2 2 2" xfId="17758"/>
    <cellStyle name="Input LongTextNoWrap 2 3 2 3" xfId="17759"/>
    <cellStyle name="Input LongTextNoWrap 2 3 2 4" xfId="17760"/>
    <cellStyle name="Input LongTextNoWrap 2 3 3" xfId="4810"/>
    <cellStyle name="Input LongTextNoWrap 2 3 3 2" xfId="17761"/>
    <cellStyle name="Input LongTextNoWrap 2 3 4" xfId="17762"/>
    <cellStyle name="Input LongTextNoWrap 2 3 5" xfId="17763"/>
    <cellStyle name="Input LongTextNoWrap 2 4" xfId="4811"/>
    <cellStyle name="Input LongTextNoWrap 2 4 2" xfId="4812"/>
    <cellStyle name="Input LongTextNoWrap 2 4 2 2" xfId="17764"/>
    <cellStyle name="Input LongTextNoWrap 2 4 3" xfId="17765"/>
    <cellStyle name="Input LongTextNoWrap 2 4 4" xfId="17766"/>
    <cellStyle name="Input LongTextNoWrap 2 5" xfId="4813"/>
    <cellStyle name="Input LongTextNoWrap 2 5 2" xfId="17767"/>
    <cellStyle name="Input LongTextNoWrap 2 6" xfId="17768"/>
    <cellStyle name="Input LongTextNoWrap 2 7" xfId="17769"/>
    <cellStyle name="Input LongTextNoWrap 3" xfId="4814"/>
    <cellStyle name="Input LongTextNoWrap 3 2" xfId="4815"/>
    <cellStyle name="Input LongTextNoWrap 3 2 2" xfId="4816"/>
    <cellStyle name="Input LongTextNoWrap 3 2 2 2" xfId="17770"/>
    <cellStyle name="Input LongTextNoWrap 3 2 3" xfId="17771"/>
    <cellStyle name="Input LongTextNoWrap 3 2 4" xfId="17772"/>
    <cellStyle name="Input LongTextNoWrap 3 3" xfId="4817"/>
    <cellStyle name="Input LongTextNoWrap 3 3 2" xfId="17773"/>
    <cellStyle name="Input LongTextNoWrap 3 4" xfId="17774"/>
    <cellStyle name="Input LongTextNoWrap 3 5" xfId="17775"/>
    <cellStyle name="Input LongTextNoWrap 4" xfId="4818"/>
    <cellStyle name="Input LongTextNoWrap 4 2" xfId="4819"/>
    <cellStyle name="Input LongTextNoWrap 4 2 2" xfId="4820"/>
    <cellStyle name="Input LongTextNoWrap 4 2 2 2" xfId="17776"/>
    <cellStyle name="Input LongTextNoWrap 4 2 3" xfId="17777"/>
    <cellStyle name="Input LongTextNoWrap 4 2 4" xfId="17778"/>
    <cellStyle name="Input LongTextNoWrap 4 3" xfId="4821"/>
    <cellStyle name="Input LongTextNoWrap 4 3 2" xfId="17779"/>
    <cellStyle name="Input LongTextNoWrap 4 4" xfId="17780"/>
    <cellStyle name="Input LongTextNoWrap 4 5" xfId="17781"/>
    <cellStyle name="Input LongTextNoWrap 5" xfId="4822"/>
    <cellStyle name="Input LongTextNoWrap 5 2" xfId="4823"/>
    <cellStyle name="Input LongTextNoWrap 5 2 2" xfId="17782"/>
    <cellStyle name="Input LongTextNoWrap 5 3" xfId="17783"/>
    <cellStyle name="Input LongTextNoWrap 5 4" xfId="17784"/>
    <cellStyle name="Input LongTextNoWrap 6" xfId="4824"/>
    <cellStyle name="Input LongTextNoWrap 6 2" xfId="17785"/>
    <cellStyle name="Input LongTextNoWrap 7" xfId="17786"/>
    <cellStyle name="Input LongTextNoWrap 8" xfId="17787"/>
    <cellStyle name="Input Percent" xfId="4825"/>
    <cellStyle name="Input Percent 0" xfId="17788"/>
    <cellStyle name="Input Percent 0 2" xfId="17789"/>
    <cellStyle name="Input Percent 0 3" xfId="17790"/>
    <cellStyle name="Input Percent 1" xfId="17791"/>
    <cellStyle name="Input Percent 1 2" xfId="17792"/>
    <cellStyle name="Input Percent 1 3" xfId="17793"/>
    <cellStyle name="Input Percent 2" xfId="4826"/>
    <cellStyle name="Input Percent 2 2" xfId="4827"/>
    <cellStyle name="Input Percent 2 2 2" xfId="4828"/>
    <cellStyle name="Input Percent 2 2 2 2" xfId="4829"/>
    <cellStyle name="Input Percent 2 2 2 2 2" xfId="17794"/>
    <cellStyle name="Input Percent 2 2 2 3" xfId="17795"/>
    <cellStyle name="Input Percent 2 2 2 4" xfId="17796"/>
    <cellStyle name="Input Percent 2 2 3" xfId="4830"/>
    <cellStyle name="Input Percent 2 2 3 2" xfId="17797"/>
    <cellStyle name="Input Percent 2 2 4" xfId="17798"/>
    <cellStyle name="Input Percent 2 2 5" xfId="17799"/>
    <cellStyle name="Input Percent 2 2 6" xfId="17800"/>
    <cellStyle name="Input Percent 2 3" xfId="4831"/>
    <cellStyle name="Input Percent 2 3 2" xfId="4832"/>
    <cellStyle name="Input Percent 2 3 2 2" xfId="4833"/>
    <cellStyle name="Input Percent 2 3 2 2 2" xfId="17801"/>
    <cellStyle name="Input Percent 2 3 2 3" xfId="17802"/>
    <cellStyle name="Input Percent 2 3 2 4" xfId="17803"/>
    <cellStyle name="Input Percent 2 3 3" xfId="4834"/>
    <cellStyle name="Input Percent 2 3 3 2" xfId="17804"/>
    <cellStyle name="Input Percent 2 3 4" xfId="17805"/>
    <cellStyle name="Input Percent 2 3 5" xfId="17806"/>
    <cellStyle name="Input Percent 2 3 6" xfId="17807"/>
    <cellStyle name="Input Percent 2 4" xfId="4835"/>
    <cellStyle name="Input Percent 2 4 2" xfId="4836"/>
    <cellStyle name="Input Percent 2 4 2 2" xfId="17808"/>
    <cellStyle name="Input Percent 2 4 3" xfId="17809"/>
    <cellStyle name="Input Percent 2 4 4" xfId="17810"/>
    <cellStyle name="Input Percent 2 5" xfId="4837"/>
    <cellStyle name="Input Percent 2 5 2" xfId="17811"/>
    <cellStyle name="Input Percent 2 6" xfId="17812"/>
    <cellStyle name="Input Percent 2 7" xfId="17813"/>
    <cellStyle name="Input Percent 2 8" xfId="17814"/>
    <cellStyle name="Input Percent 2dp" xfId="4838"/>
    <cellStyle name="Input Percent 2dp 2" xfId="4839"/>
    <cellStyle name="Input Percent 2dp 2 2" xfId="4840"/>
    <cellStyle name="Input Percent 2dp 2 2 2" xfId="4841"/>
    <cellStyle name="Input Percent 2dp 2 2 2 2" xfId="4842"/>
    <cellStyle name="Input Percent 2dp 2 2 2 2 2" xfId="17815"/>
    <cellStyle name="Input Percent 2dp 2 2 2 3" xfId="17816"/>
    <cellStyle name="Input Percent 2dp 2 2 2 4" xfId="17817"/>
    <cellStyle name="Input Percent 2dp 2 2 3" xfId="4843"/>
    <cellStyle name="Input Percent 2dp 2 2 3 2" xfId="17818"/>
    <cellStyle name="Input Percent 2dp 2 2 4" xfId="17819"/>
    <cellStyle name="Input Percent 2dp 2 2 5" xfId="17820"/>
    <cellStyle name="Input Percent 2dp 2 3" xfId="4844"/>
    <cellStyle name="Input Percent 2dp 2 3 2" xfId="4845"/>
    <cellStyle name="Input Percent 2dp 2 3 2 2" xfId="4846"/>
    <cellStyle name="Input Percent 2dp 2 3 2 2 2" xfId="17821"/>
    <cellStyle name="Input Percent 2dp 2 3 2 3" xfId="17822"/>
    <cellStyle name="Input Percent 2dp 2 3 2 4" xfId="17823"/>
    <cellStyle name="Input Percent 2dp 2 3 3" xfId="4847"/>
    <cellStyle name="Input Percent 2dp 2 3 3 2" xfId="17824"/>
    <cellStyle name="Input Percent 2dp 2 3 4" xfId="17825"/>
    <cellStyle name="Input Percent 2dp 2 3 5" xfId="17826"/>
    <cellStyle name="Input Percent 2dp 2 4" xfId="4848"/>
    <cellStyle name="Input Percent 2dp 2 4 2" xfId="4849"/>
    <cellStyle name="Input Percent 2dp 2 4 2 2" xfId="17827"/>
    <cellStyle name="Input Percent 2dp 2 4 3" xfId="17828"/>
    <cellStyle name="Input Percent 2dp 2 4 4" xfId="17829"/>
    <cellStyle name="Input Percent 2dp 2 5" xfId="4850"/>
    <cellStyle name="Input Percent 2dp 2 5 2" xfId="17830"/>
    <cellStyle name="Input Percent 2dp 2 6" xfId="17831"/>
    <cellStyle name="Input Percent 2dp 2 7" xfId="17832"/>
    <cellStyle name="Input Percent 2dp 3" xfId="4851"/>
    <cellStyle name="Input Percent 2dp 3 2" xfId="4852"/>
    <cellStyle name="Input Percent 2dp 3 2 2" xfId="4853"/>
    <cellStyle name="Input Percent 2dp 3 2 2 2" xfId="17833"/>
    <cellStyle name="Input Percent 2dp 3 2 3" xfId="17834"/>
    <cellStyle name="Input Percent 2dp 3 2 4" xfId="17835"/>
    <cellStyle name="Input Percent 2dp 3 3" xfId="4854"/>
    <cellStyle name="Input Percent 2dp 3 3 2" xfId="17836"/>
    <cellStyle name="Input Percent 2dp 3 4" xfId="17837"/>
    <cellStyle name="Input Percent 2dp 3 5" xfId="17838"/>
    <cellStyle name="Input Percent 2dp 4" xfId="4855"/>
    <cellStyle name="Input Percent 2dp 4 2" xfId="4856"/>
    <cellStyle name="Input Percent 2dp 4 2 2" xfId="4857"/>
    <cellStyle name="Input Percent 2dp 4 2 2 2" xfId="17839"/>
    <cellStyle name="Input Percent 2dp 4 2 3" xfId="17840"/>
    <cellStyle name="Input Percent 2dp 4 2 4" xfId="17841"/>
    <cellStyle name="Input Percent 2dp 4 3" xfId="4858"/>
    <cellStyle name="Input Percent 2dp 4 3 2" xfId="17842"/>
    <cellStyle name="Input Percent 2dp 4 4" xfId="17843"/>
    <cellStyle name="Input Percent 2dp 4 5" xfId="17844"/>
    <cellStyle name="Input Percent 2dp 5" xfId="4859"/>
    <cellStyle name="Input Percent 2dp 5 2" xfId="4860"/>
    <cellStyle name="Input Percent 2dp 5 2 2" xfId="17845"/>
    <cellStyle name="Input Percent 2dp 5 3" xfId="17846"/>
    <cellStyle name="Input Percent 2dp 5 4" xfId="17847"/>
    <cellStyle name="Input Percent 2dp 6" xfId="4861"/>
    <cellStyle name="Input Percent 2dp 6 2" xfId="17848"/>
    <cellStyle name="Input Percent 2dp 7" xfId="17849"/>
    <cellStyle name="Input Percent 2dp 8" xfId="17850"/>
    <cellStyle name="Input Percent 3" xfId="4862"/>
    <cellStyle name="Input Percent 3 2" xfId="4863"/>
    <cellStyle name="Input Percent 3 2 2" xfId="4864"/>
    <cellStyle name="Input Percent 3 2 2 2" xfId="17851"/>
    <cellStyle name="Input Percent 3 2 3" xfId="17852"/>
    <cellStyle name="Input Percent 3 2 4" xfId="17853"/>
    <cellStyle name="Input Percent 3 2 5" xfId="17854"/>
    <cellStyle name="Input Percent 3 3" xfId="4865"/>
    <cellStyle name="Input Percent 3 3 2" xfId="17855"/>
    <cellStyle name="Input Percent 3 3 3" xfId="17856"/>
    <cellStyle name="Input Percent 3 4" xfId="17857"/>
    <cellStyle name="Input Percent 3 5" xfId="17858"/>
    <cellStyle name="Input Percent 3 6" xfId="17859"/>
    <cellStyle name="Input Percent 4" xfId="4866"/>
    <cellStyle name="Input Percent 4 2" xfId="4867"/>
    <cellStyle name="Input Percent 4 2 2" xfId="4868"/>
    <cellStyle name="Input Percent 4 2 2 2" xfId="17860"/>
    <cellStyle name="Input Percent 4 2 3" xfId="17861"/>
    <cellStyle name="Input Percent 4 2 4" xfId="17862"/>
    <cellStyle name="Input Percent 4 2 5" xfId="17863"/>
    <cellStyle name="Input Percent 4 3" xfId="4869"/>
    <cellStyle name="Input Percent 4 3 2" xfId="17864"/>
    <cellStyle name="Input Percent 4 3 3" xfId="17865"/>
    <cellStyle name="Input Percent 4 4" xfId="17866"/>
    <cellStyle name="Input Percent 4 5" xfId="17867"/>
    <cellStyle name="Input Percent 4 6" xfId="17868"/>
    <cellStyle name="Input Percent 5" xfId="4870"/>
    <cellStyle name="Input Percent 5 2" xfId="4871"/>
    <cellStyle name="Input Percent 5 2 2" xfId="17869"/>
    <cellStyle name="Input Percent 5 3" xfId="17870"/>
    <cellStyle name="Input Percent 5 4" xfId="17871"/>
    <cellStyle name="Input Percent 6" xfId="4872"/>
    <cellStyle name="Input Percent 6 2" xfId="17872"/>
    <cellStyle name="Input Percent 7" xfId="17873"/>
    <cellStyle name="Input Percent 8" xfId="17874"/>
    <cellStyle name="Input Percent 9" xfId="17875"/>
    <cellStyle name="Input Percent_Book1" xfId="17876"/>
    <cellStyle name="Input Text" xfId="4873"/>
    <cellStyle name="Input Text 2" xfId="4874"/>
    <cellStyle name="Input Text 2 2" xfId="4875"/>
    <cellStyle name="Input Text 2 2 2" xfId="4876"/>
    <cellStyle name="Input Text 2 2 2 2" xfId="4877"/>
    <cellStyle name="Input Text 2 2 2 2 2" xfId="17877"/>
    <cellStyle name="Input Text 2 2 2 3" xfId="17878"/>
    <cellStyle name="Input Text 2 2 2 4" xfId="17879"/>
    <cellStyle name="Input Text 2 2 3" xfId="4878"/>
    <cellStyle name="Input Text 2 2 3 2" xfId="17880"/>
    <cellStyle name="Input Text 2 2 4" xfId="17881"/>
    <cellStyle name="Input Text 2 2 5" xfId="17882"/>
    <cellStyle name="Input Text 2 3" xfId="4879"/>
    <cellStyle name="Input Text 2 3 2" xfId="4880"/>
    <cellStyle name="Input Text 2 3 2 2" xfId="4881"/>
    <cellStyle name="Input Text 2 3 2 2 2" xfId="17883"/>
    <cellStyle name="Input Text 2 3 2 3" xfId="17884"/>
    <cellStyle name="Input Text 2 3 2 4" xfId="17885"/>
    <cellStyle name="Input Text 2 3 3" xfId="4882"/>
    <cellStyle name="Input Text 2 3 3 2" xfId="17886"/>
    <cellStyle name="Input Text 2 3 4" xfId="17887"/>
    <cellStyle name="Input Text 2 3 5" xfId="17888"/>
    <cellStyle name="Input Text 2 4" xfId="4883"/>
    <cellStyle name="Input Text 2 4 2" xfId="4884"/>
    <cellStyle name="Input Text 2 4 2 2" xfId="17889"/>
    <cellStyle name="Input Text 2 4 3" xfId="17890"/>
    <cellStyle name="Input Text 2 4 4" xfId="17891"/>
    <cellStyle name="Input Text 2 5" xfId="4885"/>
    <cellStyle name="Input Text 2 5 2" xfId="17892"/>
    <cellStyle name="Input Text 2 6" xfId="17893"/>
    <cellStyle name="Input Text 2 7" xfId="17894"/>
    <cellStyle name="Input Text 2 8" xfId="17895"/>
    <cellStyle name="Input Text 3" xfId="4886"/>
    <cellStyle name="Input Text 3 2" xfId="4887"/>
    <cellStyle name="Input Text 3 2 2" xfId="4888"/>
    <cellStyle name="Input Text 3 2 2 2" xfId="17896"/>
    <cellStyle name="Input Text 3 2 3" xfId="17897"/>
    <cellStyle name="Input Text 3 2 4" xfId="17898"/>
    <cellStyle name="Input Text 3 3" xfId="4889"/>
    <cellStyle name="Input Text 3 3 2" xfId="17899"/>
    <cellStyle name="Input Text 3 4" xfId="17900"/>
    <cellStyle name="Input Text 3 5" xfId="17901"/>
    <cellStyle name="Input Text 3 6" xfId="17902"/>
    <cellStyle name="Input Text 4" xfId="4890"/>
    <cellStyle name="Input Text 4 2" xfId="4891"/>
    <cellStyle name="Input Text 4 2 2" xfId="4892"/>
    <cellStyle name="Input Text 4 2 2 2" xfId="17903"/>
    <cellStyle name="Input Text 4 2 3" xfId="17904"/>
    <cellStyle name="Input Text 4 2 4" xfId="17905"/>
    <cellStyle name="Input Text 4 3" xfId="4893"/>
    <cellStyle name="Input Text 4 3 2" xfId="17906"/>
    <cellStyle name="Input Text 4 4" xfId="17907"/>
    <cellStyle name="Input Text 4 5" xfId="17908"/>
    <cellStyle name="Input Text 5" xfId="4894"/>
    <cellStyle name="Input Text 5 2" xfId="4895"/>
    <cellStyle name="Input Text 5 2 2" xfId="17909"/>
    <cellStyle name="Input Text 5 3" xfId="17910"/>
    <cellStyle name="Input Text 5 4" xfId="17911"/>
    <cellStyle name="Input Text 6" xfId="4896"/>
    <cellStyle name="Input Text 6 2" xfId="17912"/>
    <cellStyle name="Input Text 7" xfId="17913"/>
    <cellStyle name="Input Text 8" xfId="17914"/>
    <cellStyle name="Input Text 9" xfId="17915"/>
    <cellStyle name="Input TextNoWrap" xfId="4897"/>
    <cellStyle name="Input TextNoWrap 2" xfId="4898"/>
    <cellStyle name="Input TextNoWrap 2 2" xfId="4899"/>
    <cellStyle name="Input TextNoWrap 2 2 2" xfId="4900"/>
    <cellStyle name="Input TextNoWrap 2 2 2 2" xfId="4901"/>
    <cellStyle name="Input TextNoWrap 2 2 2 2 2" xfId="17916"/>
    <cellStyle name="Input TextNoWrap 2 2 2 3" xfId="17917"/>
    <cellStyle name="Input TextNoWrap 2 2 2 4" xfId="17918"/>
    <cellStyle name="Input TextNoWrap 2 2 3" xfId="4902"/>
    <cellStyle name="Input TextNoWrap 2 2 3 2" xfId="17919"/>
    <cellStyle name="Input TextNoWrap 2 2 4" xfId="17920"/>
    <cellStyle name="Input TextNoWrap 2 2 5" xfId="17921"/>
    <cellStyle name="Input TextNoWrap 2 3" xfId="4903"/>
    <cellStyle name="Input TextNoWrap 2 3 2" xfId="4904"/>
    <cellStyle name="Input TextNoWrap 2 3 2 2" xfId="4905"/>
    <cellStyle name="Input TextNoWrap 2 3 2 2 2" xfId="17922"/>
    <cellStyle name="Input TextNoWrap 2 3 2 3" xfId="17923"/>
    <cellStyle name="Input TextNoWrap 2 3 2 4" xfId="17924"/>
    <cellStyle name="Input TextNoWrap 2 3 3" xfId="4906"/>
    <cellStyle name="Input TextNoWrap 2 3 3 2" xfId="17925"/>
    <cellStyle name="Input TextNoWrap 2 3 4" xfId="17926"/>
    <cellStyle name="Input TextNoWrap 2 3 5" xfId="17927"/>
    <cellStyle name="Input TextNoWrap 2 4" xfId="4907"/>
    <cellStyle name="Input TextNoWrap 2 4 2" xfId="4908"/>
    <cellStyle name="Input TextNoWrap 2 4 2 2" xfId="17928"/>
    <cellStyle name="Input TextNoWrap 2 4 3" xfId="17929"/>
    <cellStyle name="Input TextNoWrap 2 4 4" xfId="17930"/>
    <cellStyle name="Input TextNoWrap 2 5" xfId="4909"/>
    <cellStyle name="Input TextNoWrap 2 5 2" xfId="17931"/>
    <cellStyle name="Input TextNoWrap 2 6" xfId="17932"/>
    <cellStyle name="Input TextNoWrap 2 7" xfId="17933"/>
    <cellStyle name="Input TextNoWrap 3" xfId="4910"/>
    <cellStyle name="Input TextNoWrap 3 2" xfId="4911"/>
    <cellStyle name="Input TextNoWrap 3 2 2" xfId="4912"/>
    <cellStyle name="Input TextNoWrap 3 2 2 2" xfId="17934"/>
    <cellStyle name="Input TextNoWrap 3 2 3" xfId="17935"/>
    <cellStyle name="Input TextNoWrap 3 2 4" xfId="17936"/>
    <cellStyle name="Input TextNoWrap 3 3" xfId="4913"/>
    <cellStyle name="Input TextNoWrap 3 3 2" xfId="17937"/>
    <cellStyle name="Input TextNoWrap 3 4" xfId="17938"/>
    <cellStyle name="Input TextNoWrap 3 5" xfId="17939"/>
    <cellStyle name="Input TextNoWrap 4" xfId="4914"/>
    <cellStyle name="Input TextNoWrap 4 2" xfId="4915"/>
    <cellStyle name="Input TextNoWrap 4 2 2" xfId="4916"/>
    <cellStyle name="Input TextNoWrap 4 2 2 2" xfId="17940"/>
    <cellStyle name="Input TextNoWrap 4 2 3" xfId="17941"/>
    <cellStyle name="Input TextNoWrap 4 2 4" xfId="17942"/>
    <cellStyle name="Input TextNoWrap 4 3" xfId="4917"/>
    <cellStyle name="Input TextNoWrap 4 3 2" xfId="17943"/>
    <cellStyle name="Input TextNoWrap 4 4" xfId="17944"/>
    <cellStyle name="Input TextNoWrap 4 5" xfId="17945"/>
    <cellStyle name="Input TextNoWrap 5" xfId="4918"/>
    <cellStyle name="Input TextNoWrap 5 2" xfId="4919"/>
    <cellStyle name="Input TextNoWrap 5 2 2" xfId="17946"/>
    <cellStyle name="Input TextNoWrap 5 3" xfId="17947"/>
    <cellStyle name="Input TextNoWrap 5 4" xfId="17948"/>
    <cellStyle name="Input TextNoWrap 6" xfId="4920"/>
    <cellStyle name="Input TextNoWrap 6 2" xfId="17949"/>
    <cellStyle name="Input TextNoWrap 7" xfId="17950"/>
    <cellStyle name="Input TextNoWrap 8" xfId="17951"/>
    <cellStyle name="Input Year" xfId="4921"/>
    <cellStyle name="Input Year 2" xfId="4922"/>
    <cellStyle name="Input Year 2 2" xfId="4923"/>
    <cellStyle name="Input Year 2 2 2" xfId="4924"/>
    <cellStyle name="Input Year 2 2 2 2" xfId="4925"/>
    <cellStyle name="Input Year 2 2 2 2 2" xfId="17952"/>
    <cellStyle name="Input Year 2 2 2 3" xfId="17953"/>
    <cellStyle name="Input Year 2 2 2 4" xfId="17954"/>
    <cellStyle name="Input Year 2 2 3" xfId="4926"/>
    <cellStyle name="Input Year 2 2 3 2" xfId="17955"/>
    <cellStyle name="Input Year 2 2 4" xfId="17956"/>
    <cellStyle name="Input Year 2 2 5" xfId="17957"/>
    <cellStyle name="Input Year 2 3" xfId="4927"/>
    <cellStyle name="Input Year 2 3 2" xfId="4928"/>
    <cellStyle name="Input Year 2 3 2 2" xfId="4929"/>
    <cellStyle name="Input Year 2 3 2 2 2" xfId="17958"/>
    <cellStyle name="Input Year 2 3 2 3" xfId="17959"/>
    <cellStyle name="Input Year 2 3 2 4" xfId="17960"/>
    <cellStyle name="Input Year 2 3 3" xfId="4930"/>
    <cellStyle name="Input Year 2 3 3 2" xfId="17961"/>
    <cellStyle name="Input Year 2 3 4" xfId="17962"/>
    <cellStyle name="Input Year 2 3 5" xfId="17963"/>
    <cellStyle name="Input Year 2 4" xfId="4931"/>
    <cellStyle name="Input Year 2 4 2" xfId="4932"/>
    <cellStyle name="Input Year 2 4 2 2" xfId="17964"/>
    <cellStyle name="Input Year 2 4 3" xfId="17965"/>
    <cellStyle name="Input Year 2 4 4" xfId="17966"/>
    <cellStyle name="Input Year 2 5" xfId="4933"/>
    <cellStyle name="Input Year 2 5 2" xfId="17967"/>
    <cellStyle name="Input Year 2 6" xfId="17968"/>
    <cellStyle name="Input Year 2 7" xfId="17969"/>
    <cellStyle name="Input Year 2 8" xfId="17970"/>
    <cellStyle name="Input Year 3" xfId="4934"/>
    <cellStyle name="Input Year 3 2" xfId="4935"/>
    <cellStyle name="Input Year 3 2 2" xfId="4936"/>
    <cellStyle name="Input Year 3 2 2 2" xfId="17971"/>
    <cellStyle name="Input Year 3 2 3" xfId="17972"/>
    <cellStyle name="Input Year 3 2 4" xfId="17973"/>
    <cellStyle name="Input Year 3 3" xfId="4937"/>
    <cellStyle name="Input Year 3 3 2" xfId="17974"/>
    <cellStyle name="Input Year 3 4" xfId="17975"/>
    <cellStyle name="Input Year 3 5" xfId="17976"/>
    <cellStyle name="Input Year 3 6" xfId="17977"/>
    <cellStyle name="Input Year 4" xfId="4938"/>
    <cellStyle name="Input Year 4 2" xfId="4939"/>
    <cellStyle name="Input Year 4 2 2" xfId="4940"/>
    <cellStyle name="Input Year 4 2 2 2" xfId="17978"/>
    <cellStyle name="Input Year 4 2 3" xfId="17979"/>
    <cellStyle name="Input Year 4 2 4" xfId="17980"/>
    <cellStyle name="Input Year 4 3" xfId="4941"/>
    <cellStyle name="Input Year 4 3 2" xfId="17981"/>
    <cellStyle name="Input Year 4 4" xfId="17982"/>
    <cellStyle name="Input Year 4 5" xfId="17983"/>
    <cellStyle name="Input Year 5" xfId="4942"/>
    <cellStyle name="Input Year 5 2" xfId="4943"/>
    <cellStyle name="Input Year 5 2 2" xfId="17984"/>
    <cellStyle name="Input Year 5 3" xfId="17985"/>
    <cellStyle name="Input Year 5 4" xfId="17986"/>
    <cellStyle name="Input Year 6" xfId="4944"/>
    <cellStyle name="Input Year 6 2" xfId="17987"/>
    <cellStyle name="Input Year 7" xfId="17988"/>
    <cellStyle name="Input Year 8" xfId="17989"/>
    <cellStyle name="Input Year 9" xfId="17990"/>
    <cellStyle name="Inputs" xfId="17991"/>
    <cellStyle name="Insatisfaisant" xfId="4945"/>
    <cellStyle name="Items" xfId="4946"/>
    <cellStyle name="J" xfId="17992"/>
    <cellStyle name="J 2" xfId="17993"/>
    <cellStyle name="J 3" xfId="17994"/>
    <cellStyle name="J 4" xfId="17995"/>
    <cellStyle name="J_2002 BUDGET RESUB TO LINEPAE 2" xfId="17996"/>
    <cellStyle name="J_2002 BUDGET RESUB TO LINEPAE 2 2" xfId="17997"/>
    <cellStyle name="J_2002 BUDGET RESUB TO LINEPAE 2 3" xfId="17998"/>
    <cellStyle name="J_2002 BUDGET RESUB TO LINEPAE 2 4" xfId="17999"/>
    <cellStyle name="J_2002_Opex2_challenge 1" xfId="18000"/>
    <cellStyle name="J_2002_Opex2_challenge 1 2" xfId="18001"/>
    <cellStyle name="J_2002_Opex2_challenge 1 3" xfId="18002"/>
    <cellStyle name="J_2002_Opex2_challenge 1 4" xfId="18003"/>
    <cellStyle name="J_2ND Run Sept 02" xfId="18004"/>
    <cellStyle name="J_aug-2nd Final" xfId="18005"/>
    <cellStyle name="J_AUGUST 2002 PERF REPORT PAE" xfId="18006"/>
    <cellStyle name="J_AUGUST 2002 PERF REPORT PAE 2" xfId="18007"/>
    <cellStyle name="J_AUGUST 2002 PERF REPORT PAE 3" xfId="18008"/>
    <cellStyle name="J_AUGUST 2002 PERF REPORT PAE 4" xfId="18009"/>
    <cellStyle name="J_BUDGET AS AT AUGUST 2002 PAE" xfId="18010"/>
    <cellStyle name="J_BUDGET AS AT AUGUST 2002 PAE 2" xfId="18011"/>
    <cellStyle name="J_BUDGET AS AT AUGUST 2002 PAE 3" xfId="18012"/>
    <cellStyle name="J_BUDGET AS AT AUGUST 2002 PAE 4" xfId="18013"/>
    <cellStyle name="K" xfId="18014"/>
    <cellStyle name="K 2" xfId="18015"/>
    <cellStyle name="K 3" xfId="18016"/>
    <cellStyle name="K 4" xfId="18017"/>
    <cellStyle name="K_2002 BUDGET RESUB TO LINEPAE 2" xfId="18018"/>
    <cellStyle name="K_2002_Opex2_challenge 1" xfId="18019"/>
    <cellStyle name="K_2007 12th Monthly Instalment - contested expenditures" xfId="18020"/>
    <cellStyle name="K_2007 12th Monthly Instalment - contested expenditures 2" xfId="18021"/>
    <cellStyle name="K_2007 12th Monthly Instalment - contested expenditures 3" xfId="18022"/>
    <cellStyle name="K_2007 12th Monthly Instalment - contested expenditures 4" xfId="18023"/>
    <cellStyle name="K_2008 Annual Estimates BP Cost - JV Income(filed with FIRS)" xfId="18024"/>
    <cellStyle name="K_2008 Annual Estimates BP Cost - JV Income(filed with FIRS) 2" xfId="18025"/>
    <cellStyle name="K_2008 Annual Estimates BP Cost - JV Income(filed with FIRS) 3" xfId="18026"/>
    <cellStyle name="K_2008 Annual Estimates BP Cost - JV Income(filed with FIRS) 4" xfId="18027"/>
    <cellStyle name="K_2ND Run Sept 02" xfId="18028"/>
    <cellStyle name="K_AUGUST 2002 PERF REPORT PAE" xfId="18029"/>
    <cellStyle name="K_AUGUST 2002 PERF REPORT PAE CD-CAPEX" xfId="18030"/>
    <cellStyle name="K_August 2008 LE Template_Celestine" xfId="18031"/>
    <cellStyle name="K_August 2008 LE Template_Celestine 2" xfId="18032"/>
    <cellStyle name="K_August 2008 LE Template_Celestine 3" xfId="18033"/>
    <cellStyle name="K_August 2008 LE Template_Celestine 4" xfId="18034"/>
    <cellStyle name="K_August08_SIGMA_Master_Data_File_update" xfId="18035"/>
    <cellStyle name="K_August08_SIGMA_Master_Data_File_update 2" xfId="18036"/>
    <cellStyle name="K_August08_SIGMA_Master_Data_File_update 3" xfId="18037"/>
    <cellStyle name="K_August08_SIGMA_Master_Data_File_update 4" xfId="18038"/>
    <cellStyle name="K_August08_SIGMA_Master_Data_File_update_080908" xfId="18039"/>
    <cellStyle name="K_August08_SIGMA_Master_Data_File_update_080908 2" xfId="18040"/>
    <cellStyle name="K_August08_SIGMA_Master_Data_File_update_080908 3" xfId="18041"/>
    <cellStyle name="K_August08_SIGMA_Master_Data_File_update_080908 4" xfId="18042"/>
    <cellStyle name="K_August08_SIGMA_Master_Data_File_update1" xfId="18043"/>
    <cellStyle name="K_August08_SIGMA_Master_Data_File_update1 2" xfId="18044"/>
    <cellStyle name="K_August08_SIGMA_Master_Data_File_update1 3" xfId="18045"/>
    <cellStyle name="K_August08_SIGMA_Master_Data_File_update1 4" xfId="18046"/>
    <cellStyle name="K_Business Plan Tax Comp (sensitivity analysis)" xfId="18047"/>
    <cellStyle name="K_Business Plan Tax Comp (sensitivity analysis) 2" xfId="18048"/>
    <cellStyle name="K_Business Plan Tax Comp (sensitivity analysis) 3" xfId="18049"/>
    <cellStyle name="K_Business Plan Tax Comp (sensitivity analysis) 4" xfId="18050"/>
    <cellStyle name="K_cash forecast September 2008  " xfId="18051"/>
    <cellStyle name="K_cash forecast September 2008   2" xfId="18052"/>
    <cellStyle name="K_cash forecast September 2008   3" xfId="18053"/>
    <cellStyle name="K_cash forecast September 2008   4" xfId="18054"/>
    <cellStyle name="K_Feb 08 Final Financials UPDATED" xfId="18055"/>
    <cellStyle name="K_Feb 08 Final Financials UPDATED 2" xfId="18056"/>
    <cellStyle name="K_Feb 08 Final Financials UPDATED 3" xfId="18057"/>
    <cellStyle name="K_Feb 08 Final Financials UPDATED 4" xfId="18058"/>
    <cellStyle name="K_Feb08_SIGMA_Master_Data_File4" xfId="18059"/>
    <cellStyle name="K_Feb08_SIGMA_Master_Data_File4 2" xfId="18060"/>
    <cellStyle name="K_Feb08_SIGMA_Master_Data_File4 3" xfId="18061"/>
    <cellStyle name="K_Feb08_SIGMA_Master_Data_File4 4" xfId="18062"/>
    <cellStyle name="K_Feb08_SIGMA_Master_Data_File4_August 2008 LE Template_Celestine" xfId="18063"/>
    <cellStyle name="K_Feb08_SIGMA_Master_Data_File4_August 2008 LE Template_Celestine 2" xfId="18064"/>
    <cellStyle name="K_Feb08_SIGMA_Master_Data_File4_August 2008 LE Template_Celestine 3" xfId="18065"/>
    <cellStyle name="K_Feb08_SIGMA_Master_Data_File4_August 2008 LE Template_Celestine 4" xfId="18066"/>
    <cellStyle name="K_Feb08_SIGMA_Master_Data_File4_November 2008 LE_updated FYLE_Celestine" xfId="18067"/>
    <cellStyle name="K_Feb08_SIGMA_Master_Data_File4_November 2008 LE_updated FYLE_Celestine 2" xfId="18068"/>
    <cellStyle name="K_Feb08_SIGMA_Master_Data_File4_November 2008 LE_updated FYLE_Celestine 3" xfId="18069"/>
    <cellStyle name="K_Feb08_SIGMA_Master_Data_File4_November 2008 LE_updated FYLE_Celestine 4" xfId="18070"/>
    <cellStyle name="K_Feb08_SIGMA_Master_Data_File4_October 2008 LE Template_Celestine" xfId="18071"/>
    <cellStyle name="K_Feb08_SIGMA_Master_Data_File4_October 2008 LE Template_Celestine 2" xfId="18072"/>
    <cellStyle name="K_Feb08_SIGMA_Master_Data_File4_October 2008 LE Template_Celestine 3" xfId="18073"/>
    <cellStyle name="K_Feb08_SIGMA_Master_Data_File4_October 2008 LE Template_Celestine 4" xfId="18074"/>
    <cellStyle name="K_Feb08_SIGMA_Master_Data_File4_Q208 LE Template_Celestine_August" xfId="18075"/>
    <cellStyle name="K_Feb08_SIGMA_Master_Data_File4_Q208 LE Template_Celestine_August 2" xfId="18076"/>
    <cellStyle name="K_Feb08_SIGMA_Master_Data_File4_Q208 LE Template_Celestine_August 3" xfId="18077"/>
    <cellStyle name="K_Feb08_SIGMA_Master_Data_File4_Q208 LE Template_Celestine_August 4" xfId="18078"/>
    <cellStyle name="K_Feb08_SIGMA_Master_Data_File4_SPDC_LE Templat" xfId="18079"/>
    <cellStyle name="K_Feb08_SIGMA_Master_Data_File4_SPDC_LE Templat 2" xfId="18080"/>
    <cellStyle name="K_Feb08_SIGMA_Master_Data_File4_SPDC_LE Templat 3" xfId="18081"/>
    <cellStyle name="K_Feb08_SIGMA_Master_Data_File4_SPDC_LE Templat 4" xfId="18082"/>
    <cellStyle name="K_Feb08_SIGMA_Master_Data_File51" xfId="18083"/>
    <cellStyle name="K_Feb08_SIGMA_Master_Data_File51 2" xfId="18084"/>
    <cellStyle name="K_Feb08_SIGMA_Master_Data_File51 3" xfId="18085"/>
    <cellStyle name="K_Feb08_SIGMA_Master_Data_File51 4" xfId="18086"/>
    <cellStyle name="K_Feb08_SIGMA_Master_Data_File51_August 2008 LE Template_Celestine" xfId="18087"/>
    <cellStyle name="K_Feb08_SIGMA_Master_Data_File51_August 2008 LE Template_Celestine 2" xfId="18088"/>
    <cellStyle name="K_Feb08_SIGMA_Master_Data_File51_August 2008 LE Template_Celestine 3" xfId="18089"/>
    <cellStyle name="K_Feb08_SIGMA_Master_Data_File51_August 2008 LE Template_Celestine 4" xfId="18090"/>
    <cellStyle name="K_Feb08_SIGMA_Master_Data_File51_November 2008 LE_updated FYLE_Celestine" xfId="18091"/>
    <cellStyle name="K_Feb08_SIGMA_Master_Data_File51_November 2008 LE_updated FYLE_Celestine 2" xfId="18092"/>
    <cellStyle name="K_Feb08_SIGMA_Master_Data_File51_November 2008 LE_updated FYLE_Celestine 3" xfId="18093"/>
    <cellStyle name="K_Feb08_SIGMA_Master_Data_File51_November 2008 LE_updated FYLE_Celestine 4" xfId="18094"/>
    <cellStyle name="K_Feb08_SIGMA_Master_Data_File51_October 2008 LE Template_Celestine" xfId="18095"/>
    <cellStyle name="K_Feb08_SIGMA_Master_Data_File51_October 2008 LE Template_Celestine 2" xfId="18096"/>
    <cellStyle name="K_Feb08_SIGMA_Master_Data_File51_October 2008 LE Template_Celestine 3" xfId="18097"/>
    <cellStyle name="K_Feb08_SIGMA_Master_Data_File51_October 2008 LE Template_Celestine 4" xfId="18098"/>
    <cellStyle name="K_Feb08_SIGMA_Master_Data_File51_Q208 LE Template_Celestine_August" xfId="18099"/>
    <cellStyle name="K_Feb08_SIGMA_Master_Data_File51_Q208 LE Template_Celestine_August 2" xfId="18100"/>
    <cellStyle name="K_Feb08_SIGMA_Master_Data_File51_Q208 LE Template_Celestine_August 3" xfId="18101"/>
    <cellStyle name="K_Feb08_SIGMA_Master_Data_File51_Q208 LE Template_Celestine_August 4" xfId="18102"/>
    <cellStyle name="K_Feb08_SIGMA_Master_Data_File51_SPDC_LE Templat" xfId="18103"/>
    <cellStyle name="K_Feb08_SIGMA_Master_Data_File51_SPDC_LE Templat 2" xfId="18104"/>
    <cellStyle name="K_Feb08_SIGMA_Master_Data_File51_SPDC_LE Templat 3" xfId="18105"/>
    <cellStyle name="K_Feb08_SIGMA_Master_Data_File51_SPDC_LE Templat 4" xfId="18106"/>
    <cellStyle name="K_Feb08_SIGMA_Master_Data_File6" xfId="18107"/>
    <cellStyle name="K_Feb08_SIGMA_Master_Data_File6 2" xfId="18108"/>
    <cellStyle name="K_Feb08_SIGMA_Master_Data_File6 3" xfId="18109"/>
    <cellStyle name="K_Feb08_SIGMA_Master_Data_File6 4" xfId="18110"/>
    <cellStyle name="K_Feb08_SIGMA_Master_Data_File6_August 2008 LE Template_Celestine" xfId="18111"/>
    <cellStyle name="K_Feb08_SIGMA_Master_Data_File6_August 2008 LE Template_Celestine 2" xfId="18112"/>
    <cellStyle name="K_Feb08_SIGMA_Master_Data_File6_August 2008 LE Template_Celestine 3" xfId="18113"/>
    <cellStyle name="K_Feb08_SIGMA_Master_Data_File6_August 2008 LE Template_Celestine 4" xfId="18114"/>
    <cellStyle name="K_Feb08_SIGMA_Master_Data_File6_November 2008 LE_updated FYLE_Celestine" xfId="18115"/>
    <cellStyle name="K_Feb08_SIGMA_Master_Data_File6_November 2008 LE_updated FYLE_Celestine 2" xfId="18116"/>
    <cellStyle name="K_Feb08_SIGMA_Master_Data_File6_November 2008 LE_updated FYLE_Celestine 3" xfId="18117"/>
    <cellStyle name="K_Feb08_SIGMA_Master_Data_File6_November 2008 LE_updated FYLE_Celestine 4" xfId="18118"/>
    <cellStyle name="K_Feb08_SIGMA_Master_Data_File6_October 2008 LE Template_Celestine" xfId="18119"/>
    <cellStyle name="K_Feb08_SIGMA_Master_Data_File6_October 2008 LE Template_Celestine 2" xfId="18120"/>
    <cellStyle name="K_Feb08_SIGMA_Master_Data_File6_October 2008 LE Template_Celestine 3" xfId="18121"/>
    <cellStyle name="K_Feb08_SIGMA_Master_Data_File6_October 2008 LE Template_Celestine 4" xfId="18122"/>
    <cellStyle name="K_Feb08_SIGMA_Master_Data_File6_Q208 LE Template_Celestine_August" xfId="18123"/>
    <cellStyle name="K_Feb08_SIGMA_Master_Data_File6_Q208 LE Template_Celestine_August 2" xfId="18124"/>
    <cellStyle name="K_Feb08_SIGMA_Master_Data_File6_Q208 LE Template_Celestine_August 3" xfId="18125"/>
    <cellStyle name="K_Feb08_SIGMA_Master_Data_File6_Q208 LE Template_Celestine_August 4" xfId="18126"/>
    <cellStyle name="K_Feb08_SIGMA_Master_Data_File6_SPDC_LE Templat" xfId="18127"/>
    <cellStyle name="K_Feb08_SIGMA_Master_Data_File6_SPDC_LE Templat 2" xfId="18128"/>
    <cellStyle name="K_Feb08_SIGMA_Master_Data_File6_SPDC_LE Templat 3" xfId="18129"/>
    <cellStyle name="K_Feb08_SIGMA_Master_Data_File6_SPDC_LE Templat 4" xfId="18130"/>
    <cellStyle name="K_Feb08_SIGMA_Master_Data_File8" xfId="18131"/>
    <cellStyle name="K_Feb08_SIGMA_Master_Data_File8 2" xfId="18132"/>
    <cellStyle name="K_Feb08_SIGMA_Master_Data_File8 3" xfId="18133"/>
    <cellStyle name="K_Feb08_SIGMA_Master_Data_File8 4" xfId="18134"/>
    <cellStyle name="K_Feb09_SIGMA_Master_Data2" xfId="18135"/>
    <cellStyle name="K_Feb09_SIGMA_Master_Data2 2" xfId="18136"/>
    <cellStyle name="K_Feb09_SIGMA_Master_Data2 3" xfId="18137"/>
    <cellStyle name="K_Feb09_SIGMA_Master_Data2 4" xfId="18138"/>
    <cellStyle name="K_FISC REV (FIRS)" xfId="18139"/>
    <cellStyle name="K_FISC REV (FIRS) 2" xfId="18140"/>
    <cellStyle name="K_FISC REV (FIRS) 3" xfId="18141"/>
    <cellStyle name="K_FISC REV (FIRS) 4" xfId="18142"/>
    <cellStyle name="K_FYLE - TAX COMP- Sept" xfId="18143"/>
    <cellStyle name="K_FYLE - TAX COMP- Sept 2" xfId="18144"/>
    <cellStyle name="K_FYLE - TAX COMP- Sept 3" xfId="18145"/>
    <cellStyle name="K_FYLE - TAX COMP- Sept 4" xfId="18146"/>
    <cellStyle name="K_FYLE - TAX COMP- Sept Revised" xfId="18147"/>
    <cellStyle name="K_FYLE - TAX COMP- Sept Revised 2" xfId="18148"/>
    <cellStyle name="K_FYLE - TAX COMP- Sept Revised 3" xfId="18149"/>
    <cellStyle name="K_FYLE - TAX COMP- Sept Revised 4" xfId="18150"/>
    <cellStyle name="K_FYLE 08 - TAX COMPv2" xfId="18151"/>
    <cellStyle name="K_FYLE 08 - TAX COMPv2 2" xfId="18152"/>
    <cellStyle name="K_FYLE 08 - TAX COMPv2 3" xfId="18153"/>
    <cellStyle name="K_FYLE 08 - TAX COMPv2 4" xfId="18154"/>
    <cellStyle name="K_FYLE 08 - TAX COMPv3" xfId="18155"/>
    <cellStyle name="K_FYLE 08 - TAX COMPv3 2" xfId="18156"/>
    <cellStyle name="K_FYLE 08 - TAX COMPv3 3" xfId="18157"/>
    <cellStyle name="K_FYLE 08 - TAX COMPv3 4" xfId="18158"/>
    <cellStyle name="K_FYLE 08 - TAX COMPvafinal" xfId="18159"/>
    <cellStyle name="K_FYLE 08 - TAX COMPvafinal 2" xfId="18160"/>
    <cellStyle name="K_FYLE 08 - TAX COMPvafinal 3" xfId="18161"/>
    <cellStyle name="K_FYLE 08 - TAX COMPvafinal 4" xfId="18162"/>
    <cellStyle name="K_FYLE Tax Advice" xfId="18163"/>
    <cellStyle name="K_FYLE Tax Advice 2" xfId="18164"/>
    <cellStyle name="K_FYLE Tax Advice 3" xfId="18165"/>
    <cellStyle name="K_FYLE Tax Advice 4" xfId="18166"/>
    <cellStyle name="K_May08_SIGMA_Master_Data_File" xfId="18167"/>
    <cellStyle name="K_May08_SIGMA_Master_Data_File 2" xfId="18168"/>
    <cellStyle name="K_May08_SIGMA_Master_Data_File 3" xfId="18169"/>
    <cellStyle name="K_May08_SIGMA_Master_Data_File 4" xfId="18170"/>
    <cellStyle name="K_May08_SIGMA_Master_Data_File2a" xfId="18171"/>
    <cellStyle name="K_May08_SIGMA_Master_Data_File2a 2" xfId="18172"/>
    <cellStyle name="K_May08_SIGMA_Master_Data_File2a 3" xfId="18173"/>
    <cellStyle name="K_May08_SIGMA_Master_Data_File2a 4" xfId="18174"/>
    <cellStyle name="K_New Tax Reporting Pack (LE)" xfId="18175"/>
    <cellStyle name="K_New Tax Reporting Pack (LE) 2" xfId="18176"/>
    <cellStyle name="K_New Tax Reporting Pack (LE) 3" xfId="18177"/>
    <cellStyle name="K_New Tax Reporting Pack (LE) 4" xfId="18178"/>
    <cellStyle name="K_New Tax Reporting Pack (Q408)V2" xfId="18179"/>
    <cellStyle name="K_New Tax Reporting Pack (Q408)V2 2" xfId="18180"/>
    <cellStyle name="K_New Tax Reporting Pack (Q408)V2 3" xfId="18181"/>
    <cellStyle name="K_New Tax Reporting Pack (Q408)V2 4" xfId="18182"/>
    <cellStyle name="K_Nov07_EPMIS_Master_Data_File4" xfId="18183"/>
    <cellStyle name="K_Nov07_EPMIS_Master_Data_File4 2" xfId="18184"/>
    <cellStyle name="K_Nov07_EPMIS_Master_Data_File4 3" xfId="18185"/>
    <cellStyle name="K_Nov07_EPMIS_Master_Data_File4 4" xfId="18186"/>
    <cellStyle name="K_Nov07_EPMIS_Master_Data_File4_2007 12th Monthly Instalment - contested expenditures" xfId="18187"/>
    <cellStyle name="K_Nov07_EPMIS_Master_Data_File4_2007 12th Monthly Instalment - contested expenditures 2" xfId="18188"/>
    <cellStyle name="K_Nov07_EPMIS_Master_Data_File4_2007 12th Monthly Instalment - contested expenditures 3" xfId="18189"/>
    <cellStyle name="K_Nov07_EPMIS_Master_Data_File4_2007 12th Monthly Instalment - contested expenditures 4" xfId="18190"/>
    <cellStyle name="K_Nov07_EPMIS_Master_Data_File4_2008 Annual Estimates BP Cost - JV Income(filed with FIRS)" xfId="18191"/>
    <cellStyle name="K_Nov07_EPMIS_Master_Data_File4_2008 Annual Estimates BP Cost - JV Income(filed with FIRS) 2" xfId="18192"/>
    <cellStyle name="K_Nov07_EPMIS_Master_Data_File4_2008 Annual Estimates BP Cost - JV Income(filed with FIRS) 3" xfId="18193"/>
    <cellStyle name="K_Nov07_EPMIS_Master_Data_File4_2008 Annual Estimates BP Cost - JV Income(filed with FIRS) 4" xfId="18194"/>
    <cellStyle name="K_Nov07_EPMIS_Master_Data_File4_April  2008 (GP)" xfId="18195"/>
    <cellStyle name="K_Nov07_EPMIS_Master_Data_File4_April  2008 (GP) 2" xfId="18196"/>
    <cellStyle name="K_Nov07_EPMIS_Master_Data_File4_April  2008 (GP) 3" xfId="18197"/>
    <cellStyle name="K_Nov07_EPMIS_Master_Data_File4_April  2008 (GP) 4" xfId="18198"/>
    <cellStyle name="K_Nov07_EPMIS_Master_Data_File4_April 2008 draft Financials" xfId="18199"/>
    <cellStyle name="K_Nov07_EPMIS_Master_Data_File4_April 2008 draft Financials 2" xfId="18200"/>
    <cellStyle name="K_Nov07_EPMIS_Master_Data_File4_April 2008 draft Financials 3" xfId="18201"/>
    <cellStyle name="K_Nov07_EPMIS_Master_Data_File4_April 2008 draft Financials 4" xfId="18202"/>
    <cellStyle name="K_Nov07_EPMIS_Master_Data_File4_Aug 2008 Draft  Financials" xfId="18203"/>
    <cellStyle name="K_Nov07_EPMIS_Master_Data_File4_Aug 2008 Draft  Financials 2" xfId="18204"/>
    <cellStyle name="K_Nov07_EPMIS_Master_Data_File4_Aug 2008 Draft  Financials 2 2" xfId="18205"/>
    <cellStyle name="K_Nov07_EPMIS_Master_Data_File4_Aug 2008 Draft  Financials 2 3" xfId="18206"/>
    <cellStyle name="K_Nov07_EPMIS_Master_Data_File4_Aug 2008 Draft  Financials 2 4" xfId="18207"/>
    <cellStyle name="K_Nov07_EPMIS_Master_Data_File4_Aug 2008 Draft  Financials 3" xfId="18208"/>
    <cellStyle name="K_Nov07_EPMIS_Master_Data_File4_Aug 2008 Draft  Financials 4" xfId="18209"/>
    <cellStyle name="K_Nov07_EPMIS_Master_Data_File4_Aug 2008 Draft  Financials 5" xfId="18210"/>
    <cellStyle name="K_Nov07_EPMIS_Master_Data_File4_August  2008 (GP)" xfId="18211"/>
    <cellStyle name="K_Nov07_EPMIS_Master_Data_File4_August  2008 (GP) 2" xfId="18212"/>
    <cellStyle name="K_Nov07_EPMIS_Master_Data_File4_August  2008 (GP) 3" xfId="18213"/>
    <cellStyle name="K_Nov07_EPMIS_Master_Data_File4_August  2008 (GP) 4" xfId="18214"/>
    <cellStyle name="K_Nov07_EPMIS_Master_Data_File4_August 2008 GP  report" xfId="18215"/>
    <cellStyle name="K_Nov07_EPMIS_Master_Data_File4_August 2008 GP  report 2" xfId="18216"/>
    <cellStyle name="K_Nov07_EPMIS_Master_Data_File4_August 2008 GP  report 3" xfId="18217"/>
    <cellStyle name="K_Nov07_EPMIS_Master_Data_File4_August 2008 GP  report 4" xfId="18218"/>
    <cellStyle name="K_Nov07_EPMIS_Master_Data_File4_August 2008 LE Template_Celestine" xfId="18219"/>
    <cellStyle name="K_Nov07_EPMIS_Master_Data_File4_August 2008 LE Template_Celestine 2" xfId="18220"/>
    <cellStyle name="K_Nov07_EPMIS_Master_Data_File4_August 2008 LE Template_Celestine 3" xfId="18221"/>
    <cellStyle name="K_Nov07_EPMIS_Master_Data_File4_August 2008 LE Template_Celestine 4" xfId="18222"/>
    <cellStyle name="K_Nov07_EPMIS_Master_Data_File4_August08_SIGMA_Master_Data_File_update" xfId="18223"/>
    <cellStyle name="K_Nov07_EPMIS_Master_Data_File4_August08_SIGMA_Master_Data_File_update 2" xfId="18224"/>
    <cellStyle name="K_Nov07_EPMIS_Master_Data_File4_August08_SIGMA_Master_Data_File_update 3" xfId="18225"/>
    <cellStyle name="K_Nov07_EPMIS_Master_Data_File4_August08_SIGMA_Master_Data_File_update 4" xfId="18226"/>
    <cellStyle name="K_Nov07_EPMIS_Master_Data_File4_August08_SIGMA_Master_Data_File_update_080908" xfId="18227"/>
    <cellStyle name="K_Nov07_EPMIS_Master_Data_File4_August08_SIGMA_Master_Data_File_update_080908 2" xfId="18228"/>
    <cellStyle name="K_Nov07_EPMIS_Master_Data_File4_August08_SIGMA_Master_Data_File_update_080908 3" xfId="18229"/>
    <cellStyle name="K_Nov07_EPMIS_Master_Data_File4_August08_SIGMA_Master_Data_File_update_080908 4" xfId="18230"/>
    <cellStyle name="K_Nov07_EPMIS_Master_Data_File4_August08_SIGMA_Master_Data_File_update1" xfId="18231"/>
    <cellStyle name="K_Nov07_EPMIS_Master_Data_File4_August08_SIGMA_Master_Data_File_update1 2" xfId="18232"/>
    <cellStyle name="K_Nov07_EPMIS_Master_Data_File4_August08_SIGMA_Master_Data_File_update1 3" xfId="18233"/>
    <cellStyle name="K_Nov07_EPMIS_Master_Data_File4_August08_SIGMA_Master_Data_File_update1 4" xfId="18234"/>
    <cellStyle name="K_Nov07_EPMIS_Master_Data_File4_Book1" xfId="18235"/>
    <cellStyle name="K_Nov07_EPMIS_Master_Data_File4_Book1 2" xfId="18236"/>
    <cellStyle name="K_Nov07_EPMIS_Master_Data_File4_Book1 3" xfId="18237"/>
    <cellStyle name="K_Nov07_EPMIS_Master_Data_File4_Book1 4" xfId="18238"/>
    <cellStyle name="K_Nov07_EPMIS_Master_Data_File4_Business Plan Tax Comp (sensitivity analysis)" xfId="18239"/>
    <cellStyle name="K_Nov07_EPMIS_Master_Data_File4_Business Plan Tax Comp (sensitivity analysis) 2" xfId="18240"/>
    <cellStyle name="K_Nov07_EPMIS_Master_Data_File4_Business Plan Tax Comp (sensitivity analysis) 3" xfId="18241"/>
    <cellStyle name="K_Nov07_EPMIS_Master_Data_File4_Business Plan Tax Comp (sensitivity analysis) 4" xfId="18242"/>
    <cellStyle name="K_Nov07_EPMIS_Master_Data_File4_cash forecast September 2008  " xfId="18243"/>
    <cellStyle name="K_Nov07_EPMIS_Master_Data_File4_cash forecast September 2008   2" xfId="18244"/>
    <cellStyle name="K_Nov07_EPMIS_Master_Data_File4_cash forecast September 2008   3" xfId="18245"/>
    <cellStyle name="K_Nov07_EPMIS_Master_Data_File4_cash forecast September 2008   4" xfId="18246"/>
    <cellStyle name="K_Nov07_EPMIS_Master_Data_File4_Current_Tax_True_Up.xls?func=doc.Fetch&amp;nodeId=82634420&amp;docTitle=Current+Tax+True+Up" xfId="18247"/>
    <cellStyle name="K_Nov07_EPMIS_Master_Data_File4_Current_Tax_True_Up.xls?func=doc.Fetch&amp;nodeId=82634420&amp;docTitle=Current+Tax+True+Up 2" xfId="18248"/>
    <cellStyle name="K_Nov07_EPMIS_Master_Data_File4_Current_Tax_True_Up.xls?func=doc.Fetch&amp;nodeId=82634420&amp;docTitle=Current+Tax+True+Up 3" xfId="18249"/>
    <cellStyle name="K_Nov07_EPMIS_Master_Data_File4_Current_Tax_True_Up.xls?func=doc.Fetch&amp;nodeId=82634420&amp;docTitle=Current+Tax+True+Up 4" xfId="18250"/>
    <cellStyle name="K_Nov07_EPMIS_Master_Data_File4_Feb 08 Final Financials UPDATED" xfId="18251"/>
    <cellStyle name="K_Nov07_EPMIS_Master_Data_File4_Feb 08 Final Financials UPDATED 2" xfId="18252"/>
    <cellStyle name="K_Nov07_EPMIS_Master_Data_File4_Feb 08 Final Financials UPDATED 3" xfId="18253"/>
    <cellStyle name="K_Nov07_EPMIS_Master_Data_File4_Feb 08 Final Financials UPDATED 4" xfId="18254"/>
    <cellStyle name="K_Nov07_EPMIS_Master_Data_File4_Feb08_SIGMA_Master_Data_File4" xfId="18255"/>
    <cellStyle name="K_Nov07_EPMIS_Master_Data_File4_Feb08_SIGMA_Master_Data_File4 2" xfId="18256"/>
    <cellStyle name="K_Nov07_EPMIS_Master_Data_File4_Feb08_SIGMA_Master_Data_File4 3" xfId="18257"/>
    <cellStyle name="K_Nov07_EPMIS_Master_Data_File4_Feb08_SIGMA_Master_Data_File4 4" xfId="18258"/>
    <cellStyle name="K_Nov07_EPMIS_Master_Data_File4_Feb08_SIGMA_Master_Data_File4_August 2008 LE Template_Celestine" xfId="18259"/>
    <cellStyle name="K_Nov07_EPMIS_Master_Data_File4_Feb08_SIGMA_Master_Data_File4_August 2008 LE Template_Celestine 2" xfId="18260"/>
    <cellStyle name="K_Nov07_EPMIS_Master_Data_File4_Feb08_SIGMA_Master_Data_File4_August 2008 LE Template_Celestine 3" xfId="18261"/>
    <cellStyle name="K_Nov07_EPMIS_Master_Data_File4_Feb08_SIGMA_Master_Data_File4_August 2008 LE Template_Celestine 4" xfId="18262"/>
    <cellStyle name="K_Nov07_EPMIS_Master_Data_File4_Feb08_SIGMA_Master_Data_File4_November 2008 LE_updated FYLE_Celestine" xfId="18263"/>
    <cellStyle name="K_Nov07_EPMIS_Master_Data_File4_Feb08_SIGMA_Master_Data_File4_November 2008 LE_updated FYLE_Celestine 2" xfId="18264"/>
    <cellStyle name="K_Nov07_EPMIS_Master_Data_File4_Feb08_SIGMA_Master_Data_File4_November 2008 LE_updated FYLE_Celestine 3" xfId="18265"/>
    <cellStyle name="K_Nov07_EPMIS_Master_Data_File4_Feb08_SIGMA_Master_Data_File4_November 2008 LE_updated FYLE_Celestine 4" xfId="18266"/>
    <cellStyle name="K_Nov07_EPMIS_Master_Data_File4_Feb08_SIGMA_Master_Data_File4_October 2008 LE Template_Celestine" xfId="18267"/>
    <cellStyle name="K_Nov07_EPMIS_Master_Data_File4_Feb08_SIGMA_Master_Data_File4_October 2008 LE Template_Celestine 2" xfId="18268"/>
    <cellStyle name="K_Nov07_EPMIS_Master_Data_File4_Feb08_SIGMA_Master_Data_File4_October 2008 LE Template_Celestine 3" xfId="18269"/>
    <cellStyle name="K_Nov07_EPMIS_Master_Data_File4_Feb08_SIGMA_Master_Data_File4_October 2008 LE Template_Celestine 4" xfId="18270"/>
    <cellStyle name="K_Nov07_EPMIS_Master_Data_File4_Feb08_SIGMA_Master_Data_File4_Q208 LE Template_Celestine_August" xfId="18271"/>
    <cellStyle name="K_Nov07_EPMIS_Master_Data_File4_Feb08_SIGMA_Master_Data_File4_Q208 LE Template_Celestine_August 2" xfId="18272"/>
    <cellStyle name="K_Nov07_EPMIS_Master_Data_File4_Feb08_SIGMA_Master_Data_File4_Q208 LE Template_Celestine_August 3" xfId="18273"/>
    <cellStyle name="K_Nov07_EPMIS_Master_Data_File4_Feb08_SIGMA_Master_Data_File4_Q208 LE Template_Celestine_August 4" xfId="18274"/>
    <cellStyle name="K_Nov07_EPMIS_Master_Data_File4_Feb08_SIGMA_Master_Data_File4_SPDC_LE Templat" xfId="18275"/>
    <cellStyle name="K_Nov07_EPMIS_Master_Data_File4_Feb08_SIGMA_Master_Data_File4_SPDC_LE Templat 2" xfId="18276"/>
    <cellStyle name="K_Nov07_EPMIS_Master_Data_File4_Feb08_SIGMA_Master_Data_File4_SPDC_LE Templat 3" xfId="18277"/>
    <cellStyle name="K_Nov07_EPMIS_Master_Data_File4_Feb08_SIGMA_Master_Data_File4_SPDC_LE Templat 4" xfId="18278"/>
    <cellStyle name="K_Nov07_EPMIS_Master_Data_File4_Feb08_SIGMA_Master_Data_File51" xfId="18279"/>
    <cellStyle name="K_Nov07_EPMIS_Master_Data_File4_Feb08_SIGMA_Master_Data_File51 2" xfId="18280"/>
    <cellStyle name="K_Nov07_EPMIS_Master_Data_File4_Feb08_SIGMA_Master_Data_File51 3" xfId="18281"/>
    <cellStyle name="K_Nov07_EPMIS_Master_Data_File4_Feb08_SIGMA_Master_Data_File51 4" xfId="18282"/>
    <cellStyle name="K_Nov07_EPMIS_Master_Data_File4_Feb08_SIGMA_Master_Data_File51_August 2008 LE Template_Celestine" xfId="18283"/>
    <cellStyle name="K_Nov07_EPMIS_Master_Data_File4_Feb08_SIGMA_Master_Data_File51_August 2008 LE Template_Celestine 2" xfId="18284"/>
    <cellStyle name="K_Nov07_EPMIS_Master_Data_File4_Feb08_SIGMA_Master_Data_File51_August 2008 LE Template_Celestine 3" xfId="18285"/>
    <cellStyle name="K_Nov07_EPMIS_Master_Data_File4_Feb08_SIGMA_Master_Data_File51_August 2008 LE Template_Celestine 4" xfId="18286"/>
    <cellStyle name="K_Nov07_EPMIS_Master_Data_File4_Feb08_SIGMA_Master_Data_File51_November 2008 LE_updated FYLE_Celestine" xfId="18287"/>
    <cellStyle name="K_Nov07_EPMIS_Master_Data_File4_Feb08_SIGMA_Master_Data_File51_November 2008 LE_updated FYLE_Celestine 2" xfId="18288"/>
    <cellStyle name="K_Nov07_EPMIS_Master_Data_File4_Feb08_SIGMA_Master_Data_File51_November 2008 LE_updated FYLE_Celestine 3" xfId="18289"/>
    <cellStyle name="K_Nov07_EPMIS_Master_Data_File4_Feb08_SIGMA_Master_Data_File51_November 2008 LE_updated FYLE_Celestine 4" xfId="18290"/>
    <cellStyle name="K_Nov07_EPMIS_Master_Data_File4_Feb08_SIGMA_Master_Data_File51_October 2008 LE Template_Celestine" xfId="18291"/>
    <cellStyle name="K_Nov07_EPMIS_Master_Data_File4_Feb08_SIGMA_Master_Data_File51_October 2008 LE Template_Celestine 2" xfId="18292"/>
    <cellStyle name="K_Nov07_EPMIS_Master_Data_File4_Feb08_SIGMA_Master_Data_File51_October 2008 LE Template_Celestine 3" xfId="18293"/>
    <cellStyle name="K_Nov07_EPMIS_Master_Data_File4_Feb08_SIGMA_Master_Data_File51_October 2008 LE Template_Celestine 4" xfId="18294"/>
    <cellStyle name="K_Nov07_EPMIS_Master_Data_File4_Feb08_SIGMA_Master_Data_File51_Q208 LE Template_Celestine_August" xfId="18295"/>
    <cellStyle name="K_Nov07_EPMIS_Master_Data_File4_Feb08_SIGMA_Master_Data_File51_Q208 LE Template_Celestine_August 2" xfId="18296"/>
    <cellStyle name="K_Nov07_EPMIS_Master_Data_File4_Feb08_SIGMA_Master_Data_File51_Q208 LE Template_Celestine_August 3" xfId="18297"/>
    <cellStyle name="K_Nov07_EPMIS_Master_Data_File4_Feb08_SIGMA_Master_Data_File51_Q208 LE Template_Celestine_August 4" xfId="18298"/>
    <cellStyle name="K_Nov07_EPMIS_Master_Data_File4_Feb08_SIGMA_Master_Data_File51_SPDC_LE Templat" xfId="18299"/>
    <cellStyle name="K_Nov07_EPMIS_Master_Data_File4_Feb08_SIGMA_Master_Data_File51_SPDC_LE Templat 2" xfId="18300"/>
    <cellStyle name="K_Nov07_EPMIS_Master_Data_File4_Feb08_SIGMA_Master_Data_File51_SPDC_LE Templat 3" xfId="18301"/>
    <cellStyle name="K_Nov07_EPMIS_Master_Data_File4_Feb08_SIGMA_Master_Data_File51_SPDC_LE Templat 4" xfId="18302"/>
    <cellStyle name="K_Nov07_EPMIS_Master_Data_File4_Feb08_SIGMA_Master_Data_File6" xfId="18303"/>
    <cellStyle name="K_Nov07_EPMIS_Master_Data_File4_Feb08_SIGMA_Master_Data_File6 2" xfId="18304"/>
    <cellStyle name="K_Nov07_EPMIS_Master_Data_File4_Feb08_SIGMA_Master_Data_File6 3" xfId="18305"/>
    <cellStyle name="K_Nov07_EPMIS_Master_Data_File4_Feb08_SIGMA_Master_Data_File6 4" xfId="18306"/>
    <cellStyle name="K_Nov07_EPMIS_Master_Data_File4_Feb08_SIGMA_Master_Data_File6_August 2008 LE Template_Celestine" xfId="18307"/>
    <cellStyle name="K_Nov07_EPMIS_Master_Data_File4_Feb08_SIGMA_Master_Data_File6_August 2008 LE Template_Celestine 2" xfId="18308"/>
    <cellStyle name="K_Nov07_EPMIS_Master_Data_File4_Feb08_SIGMA_Master_Data_File6_August 2008 LE Template_Celestine 3" xfId="18309"/>
    <cellStyle name="K_Nov07_EPMIS_Master_Data_File4_Feb08_SIGMA_Master_Data_File6_August 2008 LE Template_Celestine 4" xfId="18310"/>
    <cellStyle name="K_Nov07_EPMIS_Master_Data_File4_Feb08_SIGMA_Master_Data_File6_November 2008 LE_updated FYLE_Celestine" xfId="18311"/>
    <cellStyle name="K_Nov07_EPMIS_Master_Data_File4_Feb08_SIGMA_Master_Data_File6_November 2008 LE_updated FYLE_Celestine 2" xfId="18312"/>
    <cellStyle name="K_Nov07_EPMIS_Master_Data_File4_Feb08_SIGMA_Master_Data_File6_November 2008 LE_updated FYLE_Celestine 3" xfId="18313"/>
    <cellStyle name="K_Nov07_EPMIS_Master_Data_File4_Feb08_SIGMA_Master_Data_File6_November 2008 LE_updated FYLE_Celestine 4" xfId="18314"/>
    <cellStyle name="K_Nov07_EPMIS_Master_Data_File4_Feb08_SIGMA_Master_Data_File6_October 2008 LE Template_Celestine" xfId="18315"/>
    <cellStyle name="K_Nov07_EPMIS_Master_Data_File4_Feb08_SIGMA_Master_Data_File6_October 2008 LE Template_Celestine 2" xfId="18316"/>
    <cellStyle name="K_Nov07_EPMIS_Master_Data_File4_Feb08_SIGMA_Master_Data_File6_October 2008 LE Template_Celestine 3" xfId="18317"/>
    <cellStyle name="K_Nov07_EPMIS_Master_Data_File4_Feb08_SIGMA_Master_Data_File6_October 2008 LE Template_Celestine 4" xfId="18318"/>
    <cellStyle name="K_Nov07_EPMIS_Master_Data_File4_Feb08_SIGMA_Master_Data_File6_Q208 LE Template_Celestine_August" xfId="18319"/>
    <cellStyle name="K_Nov07_EPMIS_Master_Data_File4_Feb08_SIGMA_Master_Data_File6_Q208 LE Template_Celestine_August 2" xfId="18320"/>
    <cellStyle name="K_Nov07_EPMIS_Master_Data_File4_Feb08_SIGMA_Master_Data_File6_Q208 LE Template_Celestine_August 3" xfId="18321"/>
    <cellStyle name="K_Nov07_EPMIS_Master_Data_File4_Feb08_SIGMA_Master_Data_File6_Q208 LE Template_Celestine_August 4" xfId="18322"/>
    <cellStyle name="K_Nov07_EPMIS_Master_Data_File4_Feb08_SIGMA_Master_Data_File6_SPDC_LE Templat" xfId="18323"/>
    <cellStyle name="K_Nov07_EPMIS_Master_Data_File4_Feb08_SIGMA_Master_Data_File6_SPDC_LE Templat 2" xfId="18324"/>
    <cellStyle name="K_Nov07_EPMIS_Master_Data_File4_Feb08_SIGMA_Master_Data_File6_SPDC_LE Templat 3" xfId="18325"/>
    <cellStyle name="K_Nov07_EPMIS_Master_Data_File4_Feb08_SIGMA_Master_Data_File6_SPDC_LE Templat 4" xfId="18326"/>
    <cellStyle name="K_Nov07_EPMIS_Master_Data_File4_Feb08_SIGMA_Master_Data_File8" xfId="18327"/>
    <cellStyle name="K_Nov07_EPMIS_Master_Data_File4_Feb08_SIGMA_Master_Data_File8 2" xfId="18328"/>
    <cellStyle name="K_Nov07_EPMIS_Master_Data_File4_Feb08_SIGMA_Master_Data_File8 3" xfId="18329"/>
    <cellStyle name="K_Nov07_EPMIS_Master_Data_File4_Feb08_SIGMA_Master_Data_File8 4" xfId="18330"/>
    <cellStyle name="K_Nov07_EPMIS_Master_Data_File4_Feb09_SIGMA_Master_Data2" xfId="18331"/>
    <cellStyle name="K_Nov07_EPMIS_Master_Data_File4_Feb09_SIGMA_Master_Data2 2" xfId="18332"/>
    <cellStyle name="K_Nov07_EPMIS_Master_Data_File4_Feb09_SIGMA_Master_Data2 3" xfId="18333"/>
    <cellStyle name="K_Nov07_EPMIS_Master_Data_File4_Feb09_SIGMA_Master_Data2 4" xfId="18334"/>
    <cellStyle name="K_Nov07_EPMIS_Master_Data_File4_February 2008 (GP)" xfId="18335"/>
    <cellStyle name="K_Nov07_EPMIS_Master_Data_File4_February 2008 (GP) 2" xfId="18336"/>
    <cellStyle name="K_Nov07_EPMIS_Master_Data_File4_February 2008 (GP) 3" xfId="18337"/>
    <cellStyle name="K_Nov07_EPMIS_Master_Data_File4_February 2008 (GP) 4" xfId="18338"/>
    <cellStyle name="K_Nov07_EPMIS_Master_Data_File4_FISC REV (FIRS)" xfId="18339"/>
    <cellStyle name="K_Nov07_EPMIS_Master_Data_File4_FISC REV (FIRS) 2" xfId="18340"/>
    <cellStyle name="K_Nov07_EPMIS_Master_Data_File4_FISC REV (FIRS) 3" xfId="18341"/>
    <cellStyle name="K_Nov07_EPMIS_Master_Data_File4_FISC REV (FIRS) 4" xfId="18342"/>
    <cellStyle name="K_Nov07_EPMIS_Master_Data_File4_Fixed Assets" xfId="18343"/>
    <cellStyle name="K_Nov07_EPMIS_Master_Data_File4_Fixed Assets 2" xfId="18344"/>
    <cellStyle name="K_Nov07_EPMIS_Master_Data_File4_Fixed Assets 3" xfId="18345"/>
    <cellStyle name="K_Nov07_EPMIS_Master_Data_File4_Fixed Assets 4" xfId="18346"/>
    <cellStyle name="K_Nov07_EPMIS_Master_Data_File4_FYLE - TAX COMP- Sept" xfId="18347"/>
    <cellStyle name="K_Nov07_EPMIS_Master_Data_File4_FYLE - TAX COMP- Sept 2" xfId="18348"/>
    <cellStyle name="K_Nov07_EPMIS_Master_Data_File4_FYLE - TAX COMP- Sept 3" xfId="18349"/>
    <cellStyle name="K_Nov07_EPMIS_Master_Data_File4_FYLE - TAX COMP- Sept 4" xfId="18350"/>
    <cellStyle name="K_Nov07_EPMIS_Master_Data_File4_FYLE - TAX COMP- Sept Revised" xfId="18351"/>
    <cellStyle name="K_Nov07_EPMIS_Master_Data_File4_FYLE - TAX COMP- Sept Revised 2" xfId="18352"/>
    <cellStyle name="K_Nov07_EPMIS_Master_Data_File4_FYLE - TAX COMP- Sept Revised 3" xfId="18353"/>
    <cellStyle name="K_Nov07_EPMIS_Master_Data_File4_FYLE - TAX COMP- Sept Revised 4" xfId="18354"/>
    <cellStyle name="K_Nov07_EPMIS_Master_Data_File4_FYLE 08 - TAX COMPv2" xfId="18355"/>
    <cellStyle name="K_Nov07_EPMIS_Master_Data_File4_FYLE 08 - TAX COMPv2 2" xfId="18356"/>
    <cellStyle name="K_Nov07_EPMIS_Master_Data_File4_FYLE 08 - TAX COMPv2 3" xfId="18357"/>
    <cellStyle name="K_Nov07_EPMIS_Master_Data_File4_FYLE 08 - TAX COMPv2 4" xfId="18358"/>
    <cellStyle name="K_Nov07_EPMIS_Master_Data_File4_FYLE 08 - TAX COMPv3" xfId="18359"/>
    <cellStyle name="K_Nov07_EPMIS_Master_Data_File4_FYLE 08 - TAX COMPv3 2" xfId="18360"/>
    <cellStyle name="K_Nov07_EPMIS_Master_Data_File4_FYLE 08 - TAX COMPv3 3" xfId="18361"/>
    <cellStyle name="K_Nov07_EPMIS_Master_Data_File4_FYLE 08 - TAX COMPv3 4" xfId="18362"/>
    <cellStyle name="K_Nov07_EPMIS_Master_Data_File4_FYLE 08 - TAX COMPva" xfId="18363"/>
    <cellStyle name="K_Nov07_EPMIS_Master_Data_File4_FYLE 08 - TAX COMPva 2" xfId="18364"/>
    <cellStyle name="K_Nov07_EPMIS_Master_Data_File4_FYLE 08 - TAX COMPva 3" xfId="18365"/>
    <cellStyle name="K_Nov07_EPMIS_Master_Data_File4_FYLE 08 - TAX COMPva 4" xfId="18366"/>
    <cellStyle name="K_Nov07_EPMIS_Master_Data_File4_FYLE 08 - TAX COMPvafinal" xfId="18367"/>
    <cellStyle name="K_Nov07_EPMIS_Master_Data_File4_FYLE 08 - TAX COMPvafinal 2" xfId="18368"/>
    <cellStyle name="K_Nov07_EPMIS_Master_Data_File4_FYLE 08 - TAX COMPvafinal 3" xfId="18369"/>
    <cellStyle name="K_Nov07_EPMIS_Master_Data_File4_FYLE 08 - TAX COMPvafinal 4" xfId="18370"/>
    <cellStyle name="K_Nov07_EPMIS_Master_Data_File4_FYLE Tax Advice" xfId="18371"/>
    <cellStyle name="K_Nov07_EPMIS_Master_Data_File4_FYLE Tax Advice 2" xfId="18372"/>
    <cellStyle name="K_Nov07_EPMIS_Master_Data_File4_FYLE Tax Advice 3" xfId="18373"/>
    <cellStyle name="K_Nov07_EPMIS_Master_Data_File4_FYLE Tax Advice 4" xfId="18374"/>
    <cellStyle name="K_Nov07_EPMIS_Master_Data_File4_July 08 GP YTD" xfId="18375"/>
    <cellStyle name="K_Nov07_EPMIS_Master_Data_File4_July 08 GP YTD 2" xfId="18376"/>
    <cellStyle name="K_Nov07_EPMIS_Master_Data_File4_July 08 GP YTD 3" xfId="18377"/>
    <cellStyle name="K_Nov07_EPMIS_Master_Data_File4_July 08 GP YTD 4" xfId="18378"/>
    <cellStyle name="K_Nov07_EPMIS_Master_Data_File4_July 2008 Draft  Financials" xfId="18379"/>
    <cellStyle name="K_Nov07_EPMIS_Master_Data_File4_July 2008 Draft  Financials 2" xfId="18380"/>
    <cellStyle name="K_Nov07_EPMIS_Master_Data_File4_July 2008 Draft  Financials 3" xfId="18381"/>
    <cellStyle name="K_Nov07_EPMIS_Master_Data_File4_July 2008 Draft  Financials 4" xfId="18382"/>
    <cellStyle name="K_Nov07_EPMIS_Master_Data_File4_May 2008 Draft Financials" xfId="18383"/>
    <cellStyle name="K_Nov07_EPMIS_Master_Data_File4_May 2008 Draft Financials 2" xfId="18384"/>
    <cellStyle name="K_Nov07_EPMIS_Master_Data_File4_May 2008 Draft Financials 3" xfId="18385"/>
    <cellStyle name="K_Nov07_EPMIS_Master_Data_File4_May 2008 Draft Financials 4" xfId="18386"/>
    <cellStyle name="K_Nov07_EPMIS_Master_Data_File4_May08_SIGMA_Master_Data_File" xfId="18387"/>
    <cellStyle name="K_Nov07_EPMIS_Master_Data_File4_May08_SIGMA_Master_Data_File 2" xfId="18388"/>
    <cellStyle name="K_Nov07_EPMIS_Master_Data_File4_May08_SIGMA_Master_Data_File 3" xfId="18389"/>
    <cellStyle name="K_Nov07_EPMIS_Master_Data_File4_May08_SIGMA_Master_Data_File 4" xfId="18390"/>
    <cellStyle name="K_Nov07_EPMIS_Master_Data_File4_May08_SIGMA_Master_Data_File2a" xfId="18391"/>
    <cellStyle name="K_Nov07_EPMIS_Master_Data_File4_May08_SIGMA_Master_Data_File2a 2" xfId="18392"/>
    <cellStyle name="K_Nov07_EPMIS_Master_Data_File4_May08_SIGMA_Master_Data_File2a 3" xfId="18393"/>
    <cellStyle name="K_Nov07_EPMIS_Master_Data_File4_May08_SIGMA_Master_Data_File2a 4" xfId="18394"/>
    <cellStyle name="K_Nov07_EPMIS_Master_Data_File4_Monthly Computation August 2008" xfId="18395"/>
    <cellStyle name="K_Nov07_EPMIS_Master_Data_File4_Monthly Computation August 2008 2" xfId="18396"/>
    <cellStyle name="K_Nov07_EPMIS_Master_Data_File4_Monthly Computation August 2008 3" xfId="18397"/>
    <cellStyle name="K_Nov07_EPMIS_Master_Data_File4_Monthly Computation August 2008 4" xfId="18398"/>
    <cellStyle name="K_Nov07_EPMIS_Master_Data_File4_Monthly Computations February 2008v3" xfId="18399"/>
    <cellStyle name="K_Nov07_EPMIS_Master_Data_File4_Monthly Computations February 2008v3 2" xfId="18400"/>
    <cellStyle name="K_Nov07_EPMIS_Master_Data_File4_Monthly Computations February 2008v3 3" xfId="18401"/>
    <cellStyle name="K_Nov07_EPMIS_Master_Data_File4_Monthly Computations February 2008v3 4" xfId="18402"/>
    <cellStyle name="K_Nov07_EPMIS_Master_Data_File4_Monthly Computations January 2008v1" xfId="18403"/>
    <cellStyle name="K_Nov07_EPMIS_Master_Data_File4_Monthly Computations January 2008v1 2" xfId="18404"/>
    <cellStyle name="K_Nov07_EPMIS_Master_Data_File4_Monthly Computations January 2008v1 3" xfId="18405"/>
    <cellStyle name="K_Nov07_EPMIS_Master_Data_File4_Monthly Computations January 2008v1 4" xfId="18406"/>
    <cellStyle name="K_Nov07_EPMIS_Master_Data_File4_Monthly Computations May 2008 a" xfId="18407"/>
    <cellStyle name="K_Nov07_EPMIS_Master_Data_File4_Monthly Computations May 2008 a 2" xfId="18408"/>
    <cellStyle name="K_Nov07_EPMIS_Master_Data_File4_Monthly Computations May 2008 a 3" xfId="18409"/>
    <cellStyle name="K_Nov07_EPMIS_Master_Data_File4_Monthly Computations May 2008 a 4" xfId="18410"/>
    <cellStyle name="K_Nov07_EPMIS_Master_Data_File4_Monthly Computations May 2008 b2" xfId="18411"/>
    <cellStyle name="K_Nov07_EPMIS_Master_Data_File4_Monthly Computations May 2008 b2 2" xfId="18412"/>
    <cellStyle name="K_Nov07_EPMIS_Master_Data_File4_Monthly Computations May 2008 b2 3" xfId="18413"/>
    <cellStyle name="K_Nov07_EPMIS_Master_Data_File4_Monthly Computations May 2008 b2 4" xfId="18414"/>
    <cellStyle name="K_Nov07_EPMIS_Master_Data_File4_New Tax Reporting Pack (LE)" xfId="18415"/>
    <cellStyle name="K_Nov07_EPMIS_Master_Data_File4_New Tax Reporting Pack (LE) 2" xfId="18416"/>
    <cellStyle name="K_Nov07_EPMIS_Master_Data_File4_New Tax Reporting Pack (LE) 3" xfId="18417"/>
    <cellStyle name="K_Nov07_EPMIS_Master_Data_File4_New Tax Reporting Pack (LE) 4" xfId="18418"/>
    <cellStyle name="K_Nov07_EPMIS_Master_Data_File4_New Tax Reporting Pack (Q408)V2" xfId="18419"/>
    <cellStyle name="K_Nov07_EPMIS_Master_Data_File4_New Tax Reporting Pack (Q408)V2 2" xfId="18420"/>
    <cellStyle name="K_Nov07_EPMIS_Master_Data_File4_New Tax Reporting Pack (Q408)V2 3" xfId="18421"/>
    <cellStyle name="K_Nov07_EPMIS_Master_Data_File4_New Tax Reporting Pack (Q408)V2 4" xfId="18422"/>
    <cellStyle name="K_Nov07_EPMIS_Master_Data_File4_November 2008 LE_updated FYLE_Celestine" xfId="18423"/>
    <cellStyle name="K_Nov07_EPMIS_Master_Data_File4_November 2008 LE_updated FYLE_Celestine 2" xfId="18424"/>
    <cellStyle name="K_Nov07_EPMIS_Master_Data_File4_November 2008 LE_updated FYLE_Celestine 3" xfId="18425"/>
    <cellStyle name="K_Nov07_EPMIS_Master_Data_File4_November 2008 LE_updated FYLE_Celestine 4" xfId="18426"/>
    <cellStyle name="K_Nov07_EPMIS_Master_Data_File4_October 2008 LE Template_Celestine" xfId="18427"/>
    <cellStyle name="K_Nov07_EPMIS_Master_Data_File4_October 2008 LE Template_Celestine 2" xfId="18428"/>
    <cellStyle name="K_Nov07_EPMIS_Master_Data_File4_October 2008 LE Template_Celestine 3" xfId="18429"/>
    <cellStyle name="K_Nov07_EPMIS_Master_Data_File4_October 2008 LE Template_Celestine 4" xfId="18430"/>
    <cellStyle name="K_Nov07_EPMIS_Master_Data_File4_Q1 08 GP LE" xfId="18431"/>
    <cellStyle name="K_Nov07_EPMIS_Master_Data_File4_Q1 08 GP LE 2" xfId="18432"/>
    <cellStyle name="K_Nov07_EPMIS_Master_Data_File4_Q1 08 GP LE 3" xfId="18433"/>
    <cellStyle name="K_Nov07_EPMIS_Master_Data_File4_Q1 08 GP LE 4" xfId="18434"/>
    <cellStyle name="K_Nov07_EPMIS_Master_Data_File4_Q1 08LE - TAX COMP" xfId="18435"/>
    <cellStyle name="K_Nov07_EPMIS_Master_Data_File4_Q1 08LE - TAX COMP 2" xfId="18436"/>
    <cellStyle name="K_Nov07_EPMIS_Master_Data_File4_Q1 08LE - TAX COMP 3" xfId="18437"/>
    <cellStyle name="K_Nov07_EPMIS_Master_Data_File4_Q1 08LE - TAX COMP 4" xfId="18438"/>
    <cellStyle name="K_Nov07_EPMIS_Master_Data_File4_Q1 08LE - TAX COMPv2" xfId="18439"/>
    <cellStyle name="K_Nov07_EPMIS_Master_Data_File4_Q1 08LE - TAX COMPv2 2" xfId="18440"/>
    <cellStyle name="K_Nov07_EPMIS_Master_Data_File4_Q1 08LE - TAX COMPv2 3" xfId="18441"/>
    <cellStyle name="K_Nov07_EPMIS_Master_Data_File4_Q1 08LE - TAX COMPv2 4" xfId="18442"/>
    <cellStyle name="K_Nov07_EPMIS_Master_Data_File4_Q1 2008 - TAX COMP" xfId="18443"/>
    <cellStyle name="K_Nov07_EPMIS_Master_Data_File4_Q1 2008 - TAX COMP 2" xfId="18444"/>
    <cellStyle name="K_Nov07_EPMIS_Master_Data_File4_Q1 2008 - TAX COMP 3" xfId="18445"/>
    <cellStyle name="K_Nov07_EPMIS_Master_Data_File4_Q1 2008 - TAX COMP 4" xfId="18446"/>
    <cellStyle name="K_Nov07_EPMIS_Master_Data_File4_Q1 2008 - TAX COMPv0" xfId="18447"/>
    <cellStyle name="K_Nov07_EPMIS_Master_Data_File4_Q1 2008 - TAX COMPv0 2" xfId="18448"/>
    <cellStyle name="K_Nov07_EPMIS_Master_Data_File4_Q1 2008 - TAX COMPv0 3" xfId="18449"/>
    <cellStyle name="K_Nov07_EPMIS_Master_Data_File4_Q1 2008 - TAX COMPv0 4" xfId="18450"/>
    <cellStyle name="K_Nov07_EPMIS_Master_Data_File4_Q1 2008 Draft Fianancials" xfId="18451"/>
    <cellStyle name="K_Nov07_EPMIS_Master_Data_File4_Q1 2008 Draft Fianancials 2" xfId="18452"/>
    <cellStyle name="K_Nov07_EPMIS_Master_Data_File4_Q1 2008 Draft Fianancials 3" xfId="18453"/>
    <cellStyle name="K_Nov07_EPMIS_Master_Data_File4_Q1 2008 Draft Fianancials 4" xfId="18454"/>
    <cellStyle name="K_Nov07_EPMIS_Master_Data_File4_Q108 GP Actual" xfId="18455"/>
    <cellStyle name="K_Nov07_EPMIS_Master_Data_File4_Q108 GP Actual 2" xfId="18456"/>
    <cellStyle name="K_Nov07_EPMIS_Master_Data_File4_Q108 GP Actual 3" xfId="18457"/>
    <cellStyle name="K_Nov07_EPMIS_Master_Data_File4_Q108 GP Actual 4" xfId="18458"/>
    <cellStyle name="K_Nov07_EPMIS_Master_Data_File4_Q108LE Tax Advice " xfId="18459"/>
    <cellStyle name="K_Nov07_EPMIS_Master_Data_File4_Q108LE Tax Advice  2" xfId="18460"/>
    <cellStyle name="K_Nov07_EPMIS_Master_Data_File4_Q108LE Tax Advice  3" xfId="18461"/>
    <cellStyle name="K_Nov07_EPMIS_Master_Data_File4_Q108LE Tax Advice  4" xfId="18462"/>
    <cellStyle name="K_Nov07_EPMIS_Master_Data_File4_Q108LE Tax Comp" xfId="18463"/>
    <cellStyle name="K_Nov07_EPMIS_Master_Data_File4_Q108LE Tax Comp 2" xfId="18464"/>
    <cellStyle name="K_Nov07_EPMIS_Master_Data_File4_Q108LE Tax Comp 3" xfId="18465"/>
    <cellStyle name="K_Nov07_EPMIS_Master_Data_File4_Q108LE Tax Comp 4" xfId="18466"/>
    <cellStyle name="K_Nov07_EPMIS_Master_Data_File4_Q2 08LE - TAX COMPva" xfId="18467"/>
    <cellStyle name="K_Nov07_EPMIS_Master_Data_File4_Q2 08LE - TAX COMPva 2" xfId="18468"/>
    <cellStyle name="K_Nov07_EPMIS_Master_Data_File4_Q2 08LE - TAX COMPva 3" xfId="18469"/>
    <cellStyle name="K_Nov07_EPMIS_Master_Data_File4_Q2 08LE - TAX COMPva 4" xfId="18470"/>
    <cellStyle name="K_Nov07_EPMIS_Master_Data_File4_Q2 08LE - TAX COMPvafinal" xfId="18471"/>
    <cellStyle name="K_Nov07_EPMIS_Master_Data_File4_Q2 08LE - TAX COMPvafinal 2" xfId="18472"/>
    <cellStyle name="K_Nov07_EPMIS_Master_Data_File4_Q2 08LE - TAX COMPvafinal 3" xfId="18473"/>
    <cellStyle name="K_Nov07_EPMIS_Master_Data_File4_Q2 08LE - TAX COMPvafinal 4" xfId="18474"/>
    <cellStyle name="K_Nov07_EPMIS_Master_Data_File4_Q2 08LE - TAX COMPvafinal1" xfId="18475"/>
    <cellStyle name="K_Nov07_EPMIS_Master_Data_File4_Q2 08LE - TAX COMPvafinal1 2" xfId="18476"/>
    <cellStyle name="K_Nov07_EPMIS_Master_Data_File4_Q2 08LE - TAX COMPvafinal1 3" xfId="18477"/>
    <cellStyle name="K_Nov07_EPMIS_Master_Data_File4_Q2 08LE - TAX COMPvafinal1 4" xfId="18478"/>
    <cellStyle name="K_Nov07_EPMIS_Master_Data_File4_Q2 2008 - TAX COMPg" xfId="18479"/>
    <cellStyle name="K_Nov07_EPMIS_Master_Data_File4_Q2 2008 - TAX COMPg 2" xfId="18480"/>
    <cellStyle name="K_Nov07_EPMIS_Master_Data_File4_Q2 2008 - TAX COMPg 3" xfId="18481"/>
    <cellStyle name="K_Nov07_EPMIS_Master_Data_File4_Q2 2008 - TAX COMPg 4" xfId="18482"/>
    <cellStyle name="K_Nov07_EPMIS_Master_Data_File4_Q2 2008 draft Financials" xfId="18483"/>
    <cellStyle name="K_Nov07_EPMIS_Master_Data_File4_Q2 2008 draft Financials 2" xfId="18484"/>
    <cellStyle name="K_Nov07_EPMIS_Master_Data_File4_Q2 2008 draft Financials 3" xfId="18485"/>
    <cellStyle name="K_Nov07_EPMIS_Master_Data_File4_Q2 2008 draft Financials 4" xfId="18486"/>
    <cellStyle name="K_Nov07_EPMIS_Master_Data_File4_Q2 2008 draft Financials1" xfId="18487"/>
    <cellStyle name="K_Nov07_EPMIS_Master_Data_File4_Q2 2008 draft Financials1 2" xfId="18488"/>
    <cellStyle name="K_Nov07_EPMIS_Master_Data_File4_Q2 2008 draft Financials1 3" xfId="18489"/>
    <cellStyle name="K_Nov07_EPMIS_Master_Data_File4_Q2 2008 draft Financials1 4" xfId="18490"/>
    <cellStyle name="K_Nov07_EPMIS_Master_Data_File4_Q208 LE Template_Celestine_August" xfId="18491"/>
    <cellStyle name="K_Nov07_EPMIS_Master_Data_File4_Q208 LE Template_Celestine_August 2" xfId="18492"/>
    <cellStyle name="K_Nov07_EPMIS_Master_Data_File4_Q208 LE Template_Celestine_August 3" xfId="18493"/>
    <cellStyle name="K_Nov07_EPMIS_Master_Data_File4_Q208 LE Template_Celestine_August 4" xfId="18494"/>
    <cellStyle name="K_Nov07_EPMIS_Master_Data_File4_Q4 2007 - TAX COMPv1" xfId="18495"/>
    <cellStyle name="K_Nov07_EPMIS_Master_Data_File4_Q4 2007 - TAX COMPv1 2" xfId="18496"/>
    <cellStyle name="K_Nov07_EPMIS_Master_Data_File4_Q4 2007 - TAX COMPv1 3" xfId="18497"/>
    <cellStyle name="K_Nov07_EPMIS_Master_Data_File4_Q4 2007 - TAX COMPv1 4" xfId="18498"/>
    <cellStyle name="K_Nov07_EPMIS_Master_Data_File4_Q4 2007 - TAX COMPv2" xfId="18499"/>
    <cellStyle name="K_Nov07_EPMIS_Master_Data_File4_Q4 2007 - TAX COMPv2 2" xfId="18500"/>
    <cellStyle name="K_Nov07_EPMIS_Master_Data_File4_Q4 2007 - TAX COMPv2 3" xfId="18501"/>
    <cellStyle name="K_Nov07_EPMIS_Master_Data_File4_Q4 2007 - TAX COMPv2 4" xfId="18502"/>
    <cellStyle name="K_Nov07_EPMIS_Master_Data_File4_Q4 2007 - TAX COMPv3" xfId="18503"/>
    <cellStyle name="K_Nov07_EPMIS_Master_Data_File4_Q4 2007 - TAX COMPv3 2" xfId="18504"/>
    <cellStyle name="K_Nov07_EPMIS_Master_Data_File4_Q4 2007 - TAX COMPv3 3" xfId="18505"/>
    <cellStyle name="K_Nov07_EPMIS_Master_Data_File4_Q4 2007 - TAX COMPv3 4" xfId="18506"/>
    <cellStyle name="K_Nov07_EPMIS_Master_Data_File4_Q4 2007 - TAX COMPv4 OPL 238  ADJ" xfId="18507"/>
    <cellStyle name="K_Nov07_EPMIS_Master_Data_File4_Q4 2007 - TAX COMPv4 OPL 238  ADJ 2" xfId="18508"/>
    <cellStyle name="K_Nov07_EPMIS_Master_Data_File4_Q4 2007 - TAX COMPv4 OPL 238  ADJ 3" xfId="18509"/>
    <cellStyle name="K_Nov07_EPMIS_Master_Data_File4_Q4 2007 - TAX COMPv4 OPL 238  ADJ 4" xfId="18510"/>
    <cellStyle name="K_Nov07_EPMIS_Master_Data_File4_Q4 LE (December 2007)v0" xfId="18511"/>
    <cellStyle name="K_Nov07_EPMIS_Master_Data_File4_Q4 LE (December 2007)v0 2" xfId="18512"/>
    <cellStyle name="K_Nov07_EPMIS_Master_Data_File4_Q4 LE (December 2007)v0 3" xfId="18513"/>
    <cellStyle name="K_Nov07_EPMIS_Master_Data_File4_Q4 LE (December 2007)v0 4" xfId="18514"/>
    <cellStyle name="K_Nov07_EPMIS_Master_Data_File4_Q4 LE (December 2007)v0_August 2008 LE Template_Celestine" xfId="18515"/>
    <cellStyle name="K_Nov07_EPMIS_Master_Data_File4_Q4 LE (December 2007)v0_August 2008 LE Template_Celestine 2" xfId="18516"/>
    <cellStyle name="K_Nov07_EPMIS_Master_Data_File4_Q4 LE (December 2007)v0_August 2008 LE Template_Celestine 3" xfId="18517"/>
    <cellStyle name="K_Nov07_EPMIS_Master_Data_File4_Q4 LE (December 2007)v0_August 2008 LE Template_Celestine 4" xfId="18518"/>
    <cellStyle name="K_Nov07_EPMIS_Master_Data_File4_Q4 LE (December 2007)v0_November 2008 LE_updated FYLE_Celestine" xfId="18519"/>
    <cellStyle name="K_Nov07_EPMIS_Master_Data_File4_Q4 LE (December 2007)v0_November 2008 LE_updated FYLE_Celestine 2" xfId="18520"/>
    <cellStyle name="K_Nov07_EPMIS_Master_Data_File4_Q4 LE (December 2007)v0_November 2008 LE_updated FYLE_Celestine 3" xfId="18521"/>
    <cellStyle name="K_Nov07_EPMIS_Master_Data_File4_Q4 LE (December 2007)v0_November 2008 LE_updated FYLE_Celestine 4" xfId="18522"/>
    <cellStyle name="K_Nov07_EPMIS_Master_Data_File4_Q4 LE (December 2007)v0_October 2008 LE Template_Celestine" xfId="18523"/>
    <cellStyle name="K_Nov07_EPMIS_Master_Data_File4_Q4 LE (December 2007)v0_October 2008 LE Template_Celestine 2" xfId="18524"/>
    <cellStyle name="K_Nov07_EPMIS_Master_Data_File4_Q4 LE (December 2007)v0_October 2008 LE Template_Celestine 3" xfId="18525"/>
    <cellStyle name="K_Nov07_EPMIS_Master_Data_File4_Q4 LE (December 2007)v0_October 2008 LE Template_Celestine 4" xfId="18526"/>
    <cellStyle name="K_Nov07_EPMIS_Master_Data_File4_Q4 LE (December 2007)v0_Q208 LE Template_Celestine_August" xfId="18527"/>
    <cellStyle name="K_Nov07_EPMIS_Master_Data_File4_Q4 LE (December 2007)v0_Q208 LE Template_Celestine_August 2" xfId="18528"/>
    <cellStyle name="K_Nov07_EPMIS_Master_Data_File4_Q4 LE (December 2007)v0_Q208 LE Template_Celestine_August 3" xfId="18529"/>
    <cellStyle name="K_Nov07_EPMIS_Master_Data_File4_Q4 LE (December 2007)v0_Q208 LE Template_Celestine_August 4" xfId="18530"/>
    <cellStyle name="K_Nov07_EPMIS_Master_Data_File4_Q4 LE (December 2007)v0_SPDC_LE Templat" xfId="18531"/>
    <cellStyle name="K_Nov07_EPMIS_Master_Data_File4_Q4 LE (December 2007)v0_SPDC_LE Templat 2" xfId="18532"/>
    <cellStyle name="K_Nov07_EPMIS_Master_Data_File4_Q4 LE (December 2007)v0_SPDC_LE Templat 3" xfId="18533"/>
    <cellStyle name="K_Nov07_EPMIS_Master_Data_File4_Q4 LE (December 2007)v0_SPDC_LE Templat 4" xfId="18534"/>
    <cellStyle name="K_Nov07_EPMIS_Master_Data_File4_Q4_Capex Reconciliation" xfId="18535"/>
    <cellStyle name="K_Nov07_EPMIS_Master_Data_File4_Q4_Capex Reconciliation 2" xfId="18536"/>
    <cellStyle name="K_Nov07_EPMIS_Master_Data_File4_Q4_Capex Reconciliation 3" xfId="18537"/>
    <cellStyle name="K_Nov07_EPMIS_Master_Data_File4_Q4_Capex Reconciliation 4" xfId="18538"/>
    <cellStyle name="K_Nov07_EPMIS_Master_Data_File4_REV for personal use" xfId="18539"/>
    <cellStyle name="K_Nov07_EPMIS_Master_Data_File4_REV for personal use 2" xfId="18540"/>
    <cellStyle name="K_Nov07_EPMIS_Master_Data_File4_REV for personal use 3" xfId="18541"/>
    <cellStyle name="K_Nov07_EPMIS_Master_Data_File4_REV for personal use 4" xfId="18542"/>
    <cellStyle name="K_Nov07_EPMIS_Master_Data_File4_Revised Advice for Tax and Royalty3" xfId="18543"/>
    <cellStyle name="K_Nov07_EPMIS_Master_Data_File4_Revised Advice for Tax and Royalty3 2" xfId="18544"/>
    <cellStyle name="K_Nov07_EPMIS_Master_Data_File4_Revised Advice for Tax and Royalty3 3" xfId="18545"/>
    <cellStyle name="K_Nov07_EPMIS_Master_Data_File4_Revised Advice for Tax and Royalty3 4" xfId="18546"/>
    <cellStyle name="K_Nov07_EPMIS_Master_Data_File4_Shell Exclusive Additions - Q21" xfId="18547"/>
    <cellStyle name="K_Nov07_EPMIS_Master_Data_File4_Shell Exclusive Additions - Q21 2" xfId="18548"/>
    <cellStyle name="K_Nov07_EPMIS_Master_Data_File4_Shell Exclusive Additions - Q21 3" xfId="18549"/>
    <cellStyle name="K_Nov07_EPMIS_Master_Data_File4_Shell Exclusive Additions - Q21 4" xfId="18550"/>
    <cellStyle name="K_Nov07_EPMIS_Master_Data_File4_SPDC_LE Templat" xfId="18551"/>
    <cellStyle name="K_Nov07_EPMIS_Master_Data_File4_SPDC_LE Templat 2" xfId="18552"/>
    <cellStyle name="K_Nov07_EPMIS_Master_Data_File4_SPDC_LE Templat 3" xfId="18553"/>
    <cellStyle name="K_Nov07_EPMIS_Master_Data_File4_SPDC_LE Templat 4" xfId="18554"/>
    <cellStyle name="K_Nov07_EPMIS_Master_Data_File4_Tax Advice for June LE" xfId="18555"/>
    <cellStyle name="K_Nov07_EPMIS_Master_Data_File4_Tax Advice for June LE 2" xfId="18556"/>
    <cellStyle name="K_Nov07_EPMIS_Master_Data_File4_Tax Advice for June LE 3" xfId="18557"/>
    <cellStyle name="K_Nov07_EPMIS_Master_Data_File4_Tax Advice for June LE 4" xfId="18558"/>
    <cellStyle name="K_November 08_SPDC EXPEX LE_Celestine2" xfId="18559"/>
    <cellStyle name="K_November 08_SPDC EXPEX LE_Celestine2 2" xfId="18560"/>
    <cellStyle name="K_November 08_SPDC EXPEX LE_Celestine2 3" xfId="18561"/>
    <cellStyle name="K_November 08_SPDC EXPEX LE_Celestine2 4" xfId="18562"/>
    <cellStyle name="K_November 2008 LE_updated FYLE_Celestine" xfId="18563"/>
    <cellStyle name="K_November 2008 LE_updated FYLE_Celestine 2" xfId="18564"/>
    <cellStyle name="K_November 2008 LE_updated FYLE_Celestine 3" xfId="18565"/>
    <cellStyle name="K_November 2008 LE_updated FYLE_Celestine 4" xfId="18566"/>
    <cellStyle name="K_October 08_SPDC EXPEX LE_v3_final" xfId="18567"/>
    <cellStyle name="K_October 08_SPDC EXPEX LE_v3_final 2" xfId="18568"/>
    <cellStyle name="K_October 08_SPDC EXPEX LE_v3_final 3" xfId="18569"/>
    <cellStyle name="K_October 08_SPDC EXPEX LE_v3_final 4" xfId="18570"/>
    <cellStyle name="K_October 2008 LE Template_Celestine" xfId="18571"/>
    <cellStyle name="K_October 2008 LE Template_Celestine 2" xfId="18572"/>
    <cellStyle name="K_October 2008 LE Template_Celestine 3" xfId="18573"/>
    <cellStyle name="K_October 2008 LE Template_Celestine 4" xfId="18574"/>
    <cellStyle name="K_PAE APRIL PERF2" xfId="18575"/>
    <cellStyle name="K_Q108LE Tax Advice " xfId="18576"/>
    <cellStyle name="K_Q108LE Tax Advice  2" xfId="18577"/>
    <cellStyle name="K_Q108LE Tax Advice  3" xfId="18578"/>
    <cellStyle name="K_Q108LE Tax Advice  4" xfId="18579"/>
    <cellStyle name="K_Q2 08LE - TAX COMPvafinal" xfId="18580"/>
    <cellStyle name="K_Q2 08LE - TAX COMPvafinal 2" xfId="18581"/>
    <cellStyle name="K_Q2 08LE - TAX COMPvafinal 3" xfId="18582"/>
    <cellStyle name="K_Q2 08LE - TAX COMPvafinal 4" xfId="18583"/>
    <cellStyle name="K_Q2 2002 FINAL Perfbook2002PAE" xfId="18584"/>
    <cellStyle name="K_Q2_2008_SPDC EXPEX LE_final " xfId="18585"/>
    <cellStyle name="K_Q2_2008_SPDC EXPEX LE_final  2" xfId="18586"/>
    <cellStyle name="K_Q2_2008_SPDC EXPEX LE_final  3" xfId="18587"/>
    <cellStyle name="K_Q2_2008_SPDC EXPEX LE_final  4" xfId="18588"/>
    <cellStyle name="K_Q208 LE Template_Celestine_August" xfId="18589"/>
    <cellStyle name="K_Q208 LE Template_Celestine_August 2" xfId="18590"/>
    <cellStyle name="K_Q208 LE Template_Celestine_August 3" xfId="18591"/>
    <cellStyle name="K_Q208 LE Template_Celestine_August 4" xfId="18592"/>
    <cellStyle name="K_Q4 2007 - TAX COMPv2" xfId="18593"/>
    <cellStyle name="K_Q4 2007 - TAX COMPv2 2" xfId="18594"/>
    <cellStyle name="K_Q4 2007 - TAX COMPv2 3" xfId="18595"/>
    <cellStyle name="K_Q4 2007 - TAX COMPv2 4" xfId="18596"/>
    <cellStyle name="K_Q4 2007 - TAX COMPv4 OPL 238  ADJ" xfId="18597"/>
    <cellStyle name="K_Q4 2007 - TAX COMPv4 OPL 238  ADJ 2" xfId="18598"/>
    <cellStyle name="K_Q4 2007 - TAX COMPv4 OPL 238  ADJ 3" xfId="18599"/>
    <cellStyle name="K_Q4 2007 - TAX COMPv4 OPL 238  ADJ 4" xfId="18600"/>
    <cellStyle name="K_Q4 LE (December 2007)v0" xfId="18601"/>
    <cellStyle name="K_Q4 LE (December 2007)v0 2" xfId="18602"/>
    <cellStyle name="K_Q4 LE (December 2007)v0 3" xfId="18603"/>
    <cellStyle name="K_Q4 LE (December 2007)v0 4" xfId="18604"/>
    <cellStyle name="K_Q4 LE Tax and Royalty Advice" xfId="18605"/>
    <cellStyle name="K_Q4 LE Tax and Royalty Advice 2" xfId="18606"/>
    <cellStyle name="K_Q4 LE Tax and Royalty Advice 3" xfId="18607"/>
    <cellStyle name="K_Q4 LE Tax and Royalty Advice 4" xfId="18608"/>
    <cellStyle name="K_Q4_Capex Reconciliation" xfId="18609"/>
    <cellStyle name="K_Q4_Capex Reconciliation 2" xfId="18610"/>
    <cellStyle name="K_Q4_Capex Reconciliation 3" xfId="18611"/>
    <cellStyle name="K_Q4_Capex Reconciliation 4" xfId="18612"/>
    <cellStyle name="K_REV for personal use" xfId="18613"/>
    <cellStyle name="K_REV for personal use 2" xfId="18614"/>
    <cellStyle name="K_REV for personal use 3" xfId="18615"/>
    <cellStyle name="K_REV for personal use 4" xfId="18616"/>
    <cellStyle name="K_SEPTEMBER 2002 BSU PERF REPORT" xfId="18617"/>
    <cellStyle name="K_SPDC_LE Templat" xfId="18618"/>
    <cellStyle name="K_SPDC_LE Templat 2" xfId="18619"/>
    <cellStyle name="K_SPDC_LE Templat 3" xfId="18620"/>
    <cellStyle name="K_SPDC_LE Templat 4" xfId="18621"/>
    <cellStyle name="K_Tax Payment Forecastv2" xfId="18622"/>
    <cellStyle name="K_Tax Payment Forecastv2 2" xfId="18623"/>
    <cellStyle name="K_Tax Payment Forecastv2 3" xfId="18624"/>
    <cellStyle name="K_Tax Payment Forecastv2 4" xfId="18625"/>
    <cellStyle name="Komma_C-05043 Umuechem -presentation" xfId="4947"/>
    <cellStyle name="L" xfId="18626"/>
    <cellStyle name="L_2002 BUDGET RESUB TO LINEPAE 2" xfId="18627"/>
    <cellStyle name="L_2002 BUDGET RESUB TO LINEPAE 2_November 08_SPDC EXPEX LE_Celestine2" xfId="18628"/>
    <cellStyle name="L_2002 BUDGET RESUB TO LINEPAE 2_October 08_SPDC EXPEX LE_v3_final" xfId="18629"/>
    <cellStyle name="L_2002 BUDGET RESUB TO LINEPAE 2_Q2_2008_SPDC EXPEX LE_final " xfId="18630"/>
    <cellStyle name="L_2002_Opex2_challenge 1" xfId="18631"/>
    <cellStyle name="L_2002_Opex2_challenge 1_November 08_SPDC EXPEX LE_Celestine2" xfId="18632"/>
    <cellStyle name="L_2002_Opex2_challenge 1_October 08_SPDC EXPEX LE_v3_final" xfId="18633"/>
    <cellStyle name="L_2002_Opex2_challenge 1_Q2_2008_SPDC EXPEX LE_final " xfId="18634"/>
    <cellStyle name="L_BUDGET AS AT AUGUST 2002 PAE" xfId="18635"/>
    <cellStyle name="L_DEC FINAL 2" xfId="18636"/>
    <cellStyle name="L_DEC FINAL 2 2" xfId="18637"/>
    <cellStyle name="L_DEC FINAL 2 3" xfId="18638"/>
    <cellStyle name="L_DEC FINAL 2 4" xfId="18639"/>
    <cellStyle name="L_pae april 2002 performance" xfId="18640"/>
    <cellStyle name="L_pae april 2002 performance 2" xfId="18641"/>
    <cellStyle name="L_pae april 2002 performance 3" xfId="18642"/>
    <cellStyle name="L_pae april 2002 performance 4" xfId="18643"/>
    <cellStyle name="L_PAE APRIL PERF2" xfId="18644"/>
    <cellStyle name="L_PAE APRIL PERF2 2" xfId="18645"/>
    <cellStyle name="L_PAE APRIL PERF2 3" xfId="18646"/>
    <cellStyle name="L_PAE APRIL PERF2 4" xfId="18647"/>
    <cellStyle name="L_PAE07" xfId="18648"/>
    <cellStyle name="L_Q2 2002 FINAL Perfbook2002PAE" xfId="18649"/>
    <cellStyle name="L_Q2 2002 FINAL Perfbook2002PAE 2" xfId="18650"/>
    <cellStyle name="L_Q2 2002 FINAL Perfbook2002PAE 3" xfId="18651"/>
    <cellStyle name="L_Q2 2002 FINAL Perfbook2002PAE 4" xfId="18652"/>
    <cellStyle name="L_TRANSACTION PAE JAN-MAY" xfId="18653"/>
    <cellStyle name="Label" xfId="4948"/>
    <cellStyle name="Label 2" xfId="4949"/>
    <cellStyle name="left" xfId="4950"/>
    <cellStyle name="Left Box" xfId="18654"/>
    <cellStyle name="Left Box 2" xfId="18655"/>
    <cellStyle name="Left Box 3" xfId="18656"/>
    <cellStyle name="Left Box 4" xfId="18657"/>
    <cellStyle name="Link" xfId="4951"/>
    <cellStyle name="Link 10" xfId="18658"/>
    <cellStyle name="Link 2" xfId="4952"/>
    <cellStyle name="Link 2 2" xfId="4953"/>
    <cellStyle name="Link 2 2 2" xfId="4954"/>
    <cellStyle name="Link 2 2 2 2" xfId="4955"/>
    <cellStyle name="Link 2 2 2 2 2" xfId="4956"/>
    <cellStyle name="Link 2 2 2 2 2 2" xfId="18659"/>
    <cellStyle name="Link 2 2 2 2 3" xfId="18660"/>
    <cellStyle name="Link 2 2 2 2 4" xfId="18661"/>
    <cellStyle name="Link 2 2 2 3" xfId="4957"/>
    <cellStyle name="Link 2 2 2 3 2" xfId="18662"/>
    <cellStyle name="Link 2 2 2 4" xfId="18663"/>
    <cellStyle name="Link 2 2 2 5" xfId="18664"/>
    <cellStyle name="Link 2 2 3" xfId="4958"/>
    <cellStyle name="Link 2 2 3 2" xfId="4959"/>
    <cellStyle name="Link 2 2 3 2 2" xfId="4960"/>
    <cellStyle name="Link 2 2 3 2 2 2" xfId="18665"/>
    <cellStyle name="Link 2 2 3 2 3" xfId="18666"/>
    <cellStyle name="Link 2 2 3 2 4" xfId="18667"/>
    <cellStyle name="Link 2 2 3 3" xfId="4961"/>
    <cellStyle name="Link 2 2 3 3 2" xfId="18668"/>
    <cellStyle name="Link 2 2 3 4" xfId="18669"/>
    <cellStyle name="Link 2 2 3 5" xfId="18670"/>
    <cellStyle name="Link 2 2 4" xfId="4962"/>
    <cellStyle name="Link 2 2 4 2" xfId="4963"/>
    <cellStyle name="Link 2 2 4 2 2" xfId="18671"/>
    <cellStyle name="Link 2 2 4 3" xfId="18672"/>
    <cellStyle name="Link 2 2 4 4" xfId="18673"/>
    <cellStyle name="Link 2 2 5" xfId="4964"/>
    <cellStyle name="Link 2 2 5 2" xfId="18674"/>
    <cellStyle name="Link 2 2 6" xfId="18675"/>
    <cellStyle name="Link 2 2 7" xfId="18676"/>
    <cellStyle name="Link 2 3" xfId="4965"/>
    <cellStyle name="Link 2 3 2" xfId="4966"/>
    <cellStyle name="Link 2 3 2 2" xfId="4967"/>
    <cellStyle name="Link 2 3 2 2 2" xfId="18677"/>
    <cellStyle name="Link 2 3 2 3" xfId="18678"/>
    <cellStyle name="Link 2 3 2 4" xfId="18679"/>
    <cellStyle name="Link 2 3 3" xfId="4968"/>
    <cellStyle name="Link 2 3 3 2" xfId="18680"/>
    <cellStyle name="Link 2 3 4" xfId="18681"/>
    <cellStyle name="Link 2 3 5" xfId="18682"/>
    <cellStyle name="Link 2 4" xfId="4969"/>
    <cellStyle name="Link 2 4 2" xfId="4970"/>
    <cellStyle name="Link 2 4 2 2" xfId="4971"/>
    <cellStyle name="Link 2 4 2 2 2" xfId="18683"/>
    <cellStyle name="Link 2 4 2 3" xfId="18684"/>
    <cellStyle name="Link 2 4 2 4" xfId="18685"/>
    <cellStyle name="Link 2 4 3" xfId="4972"/>
    <cellStyle name="Link 2 4 3 2" xfId="18686"/>
    <cellStyle name="Link 2 4 4" xfId="18687"/>
    <cellStyle name="Link 2 4 5" xfId="18688"/>
    <cellStyle name="Link 2 5" xfId="4973"/>
    <cellStyle name="Link 2 5 2" xfId="4974"/>
    <cellStyle name="Link 2 5 2 2" xfId="18689"/>
    <cellStyle name="Link 2 5 3" xfId="18690"/>
    <cellStyle name="Link 2 5 4" xfId="18691"/>
    <cellStyle name="Link 2 6" xfId="4975"/>
    <cellStyle name="Link 2 6 2" xfId="18692"/>
    <cellStyle name="Link 2 7" xfId="18693"/>
    <cellStyle name="Link 2 8" xfId="18694"/>
    <cellStyle name="Link 3" xfId="4976"/>
    <cellStyle name="Link 3 2" xfId="4977"/>
    <cellStyle name="Link 3 2 2" xfId="4978"/>
    <cellStyle name="Link 3 2 2 2" xfId="4979"/>
    <cellStyle name="Link 3 2 2 2 2" xfId="18695"/>
    <cellStyle name="Link 3 2 2 3" xfId="18696"/>
    <cellStyle name="Link 3 2 2 4" xfId="18697"/>
    <cellStyle name="Link 3 2 3" xfId="4980"/>
    <cellStyle name="Link 3 2 3 2" xfId="18698"/>
    <cellStyle name="Link 3 2 4" xfId="18699"/>
    <cellStyle name="Link 3 2 5" xfId="18700"/>
    <cellStyle name="Link 3 3" xfId="4981"/>
    <cellStyle name="Link 3 3 2" xfId="4982"/>
    <cellStyle name="Link 3 3 2 2" xfId="4983"/>
    <cellStyle name="Link 3 3 2 2 2" xfId="18701"/>
    <cellStyle name="Link 3 3 2 3" xfId="18702"/>
    <cellStyle name="Link 3 3 2 4" xfId="18703"/>
    <cellStyle name="Link 3 3 3" xfId="4984"/>
    <cellStyle name="Link 3 3 3 2" xfId="18704"/>
    <cellStyle name="Link 3 3 4" xfId="18705"/>
    <cellStyle name="Link 3 3 5" xfId="18706"/>
    <cellStyle name="Link 3 4" xfId="4985"/>
    <cellStyle name="Link 3 4 2" xfId="4986"/>
    <cellStyle name="Link 3 4 2 2" xfId="18707"/>
    <cellStyle name="Link 3 4 3" xfId="18708"/>
    <cellStyle name="Link 3 4 4" xfId="18709"/>
    <cellStyle name="Link 3 5" xfId="4987"/>
    <cellStyle name="Link 3 5 2" xfId="18710"/>
    <cellStyle name="Link 3 6" xfId="18711"/>
    <cellStyle name="Link 3 7" xfId="18712"/>
    <cellStyle name="Link 4" xfId="4988"/>
    <cellStyle name="Link 4 2" xfId="4989"/>
    <cellStyle name="Link 4 2 2" xfId="4990"/>
    <cellStyle name="Link 4 2 2 2" xfId="18713"/>
    <cellStyle name="Link 4 2 3" xfId="18714"/>
    <cellStyle name="Link 4 2 4" xfId="18715"/>
    <cellStyle name="Link 4 3" xfId="4991"/>
    <cellStyle name="Link 4 3 2" xfId="18716"/>
    <cellStyle name="Link 4 4" xfId="18717"/>
    <cellStyle name="Link 4 5" xfId="18718"/>
    <cellStyle name="Link 5" xfId="4992"/>
    <cellStyle name="Link 5 2" xfId="4993"/>
    <cellStyle name="Link 5 2 2" xfId="4994"/>
    <cellStyle name="Link 5 2 2 2" xfId="18719"/>
    <cellStyle name="Link 5 2 3" xfId="18720"/>
    <cellStyle name="Link 5 2 4" xfId="18721"/>
    <cellStyle name="Link 5 3" xfId="4995"/>
    <cellStyle name="Link 5 3 2" xfId="18722"/>
    <cellStyle name="Link 5 4" xfId="18723"/>
    <cellStyle name="Link 5 5" xfId="18724"/>
    <cellStyle name="Link 6" xfId="4996"/>
    <cellStyle name="Link 6 2" xfId="4997"/>
    <cellStyle name="Link 6 2 2" xfId="18725"/>
    <cellStyle name="Link 6 3" xfId="18726"/>
    <cellStyle name="Link 6 4" xfId="18727"/>
    <cellStyle name="Link 7" xfId="4998"/>
    <cellStyle name="Link 7 2" xfId="18728"/>
    <cellStyle name="Link 8" xfId="18729"/>
    <cellStyle name="Link 9" xfId="18730"/>
    <cellStyle name="Link_Indicators" xfId="4999"/>
    <cellStyle name="Linked Cell 10" xfId="5000"/>
    <cellStyle name="Linked Cell 10 2" xfId="5001"/>
    <cellStyle name="Linked Cell 10 3" xfId="5002"/>
    <cellStyle name="Linked Cell 11" xfId="5003"/>
    <cellStyle name="Linked Cell 11 2" xfId="5004"/>
    <cellStyle name="Linked Cell 11 3" xfId="5005"/>
    <cellStyle name="Linked Cell 12" xfId="5006"/>
    <cellStyle name="Linked Cell 12 2" xfId="5007"/>
    <cellStyle name="Linked Cell 12 3" xfId="5008"/>
    <cellStyle name="Linked Cell 13" xfId="5009"/>
    <cellStyle name="Linked Cell 13 2" xfId="5010"/>
    <cellStyle name="Linked Cell 13 3" xfId="5011"/>
    <cellStyle name="Linked Cell 14" xfId="5012"/>
    <cellStyle name="Linked Cell 14 2" xfId="5013"/>
    <cellStyle name="Linked Cell 14 3" xfId="5014"/>
    <cellStyle name="Linked Cell 15" xfId="5015"/>
    <cellStyle name="Linked Cell 15 2" xfId="5016"/>
    <cellStyle name="Linked Cell 15 3" xfId="5017"/>
    <cellStyle name="Linked Cell 16" xfId="5018"/>
    <cellStyle name="Linked Cell 16 2" xfId="5019"/>
    <cellStyle name="Linked Cell 16 3" xfId="5020"/>
    <cellStyle name="Linked Cell 17" xfId="5021"/>
    <cellStyle name="Linked Cell 17 2" xfId="5022"/>
    <cellStyle name="Linked Cell 17 3" xfId="5023"/>
    <cellStyle name="Linked Cell 18" xfId="5024"/>
    <cellStyle name="Linked Cell 19" xfId="5025"/>
    <cellStyle name="Linked Cell 2" xfId="5026"/>
    <cellStyle name="Linked Cell 2 10" xfId="5027"/>
    <cellStyle name="Linked Cell 2 10 2" xfId="18731"/>
    <cellStyle name="Linked Cell 2 11" xfId="5028"/>
    <cellStyle name="Linked Cell 2 11 2" xfId="18732"/>
    <cellStyle name="Linked Cell 2 12" xfId="5029"/>
    <cellStyle name="Linked Cell 2 12 2" xfId="18733"/>
    <cellStyle name="Linked Cell 2 13" xfId="5030"/>
    <cellStyle name="Linked Cell 2 13 2" xfId="18734"/>
    <cellStyle name="Linked Cell 2 14" xfId="5031"/>
    <cellStyle name="Linked Cell 2 14 2" xfId="18735"/>
    <cellStyle name="Linked Cell 2 15" xfId="5032"/>
    <cellStyle name="Linked Cell 2 15 2" xfId="18736"/>
    <cellStyle name="Linked Cell 2 16" xfId="5033"/>
    <cellStyle name="Linked Cell 2 16 2" xfId="18737"/>
    <cellStyle name="Linked Cell 2 17" xfId="5034"/>
    <cellStyle name="Linked Cell 2 17 2" xfId="18738"/>
    <cellStyle name="Linked Cell 2 18" xfId="5035"/>
    <cellStyle name="Linked Cell 2 18 2" xfId="18739"/>
    <cellStyle name="Linked Cell 2 19" xfId="18740"/>
    <cellStyle name="Linked Cell 2 2" xfId="5036"/>
    <cellStyle name="Linked Cell 2 2 10" xfId="18741"/>
    <cellStyle name="Linked Cell 2 2 11" xfId="18742"/>
    <cellStyle name="Linked Cell 2 2 12" xfId="18743"/>
    <cellStyle name="Linked Cell 2 2 13" xfId="18744"/>
    <cellStyle name="Linked Cell 2 2 14" xfId="18745"/>
    <cellStyle name="Linked Cell 2 2 15" xfId="18746"/>
    <cellStyle name="Linked Cell 2 2 2" xfId="18747"/>
    <cellStyle name="Linked Cell 2 2 2 10" xfId="18748"/>
    <cellStyle name="Linked Cell 2 2 2 11" xfId="18749"/>
    <cellStyle name="Linked Cell 2 2 2 12" xfId="18750"/>
    <cellStyle name="Linked Cell 2 2 2 13" xfId="18751"/>
    <cellStyle name="Linked Cell 2 2 2 14" xfId="18752"/>
    <cellStyle name="Linked Cell 2 2 2 15" xfId="18753"/>
    <cellStyle name="Linked Cell 2 2 2 2" xfId="18754"/>
    <cellStyle name="Linked Cell 2 2 2 2 2" xfId="18755"/>
    <cellStyle name="Linked Cell 2 2 2 3" xfId="18756"/>
    <cellStyle name="Linked Cell 2 2 2 4" xfId="18757"/>
    <cellStyle name="Linked Cell 2 2 2 5" xfId="18758"/>
    <cellStyle name="Linked Cell 2 2 2 6" xfId="18759"/>
    <cellStyle name="Linked Cell 2 2 2 7" xfId="18760"/>
    <cellStyle name="Linked Cell 2 2 2 8" xfId="18761"/>
    <cellStyle name="Linked Cell 2 2 2 9" xfId="18762"/>
    <cellStyle name="Linked Cell 2 2 3" xfId="18763"/>
    <cellStyle name="Linked Cell 2 2 4" xfId="18764"/>
    <cellStyle name="Linked Cell 2 2 5" xfId="18765"/>
    <cellStyle name="Linked Cell 2 2 6" xfId="18766"/>
    <cellStyle name="Linked Cell 2 2 7" xfId="18767"/>
    <cellStyle name="Linked Cell 2 2 8" xfId="18768"/>
    <cellStyle name="Linked Cell 2 2 9" xfId="18769"/>
    <cellStyle name="Linked Cell 2 20" xfId="18770"/>
    <cellStyle name="Linked Cell 2 21" xfId="18771"/>
    <cellStyle name="Linked Cell 2 22" xfId="18772"/>
    <cellStyle name="Linked Cell 2 23" xfId="18773"/>
    <cellStyle name="Linked Cell 2 24" xfId="18774"/>
    <cellStyle name="Linked Cell 2 25" xfId="18775"/>
    <cellStyle name="Linked Cell 2 3" xfId="5037"/>
    <cellStyle name="Linked Cell 2 4" xfId="5038"/>
    <cellStyle name="Linked Cell 2 5" xfId="5039"/>
    <cellStyle name="Linked Cell 2 5 2" xfId="18776"/>
    <cellStyle name="Linked Cell 2 5 2 2" xfId="18777"/>
    <cellStyle name="Linked Cell 2 6" xfId="5040"/>
    <cellStyle name="Linked Cell 2 6 2" xfId="18778"/>
    <cellStyle name="Linked Cell 2 7" xfId="5041"/>
    <cellStyle name="Linked Cell 2 7 2" xfId="18779"/>
    <cellStyle name="Linked Cell 2 8" xfId="5042"/>
    <cellStyle name="Linked Cell 2 8 2" xfId="18780"/>
    <cellStyle name="Linked Cell 2 9" xfId="5043"/>
    <cellStyle name="Linked Cell 2 9 2" xfId="18781"/>
    <cellStyle name="Linked Cell 3" xfId="5044"/>
    <cellStyle name="Linked Cell 3 10" xfId="18782"/>
    <cellStyle name="Linked Cell 3 11" xfId="18783"/>
    <cellStyle name="Linked Cell 3 12" xfId="18784"/>
    <cellStyle name="Linked Cell 3 13" xfId="18785"/>
    <cellStyle name="Linked Cell 3 14" xfId="18786"/>
    <cellStyle name="Linked Cell 3 15" xfId="18787"/>
    <cellStyle name="Linked Cell 3 16" xfId="18788"/>
    <cellStyle name="Linked Cell 3 2" xfId="5045"/>
    <cellStyle name="Linked Cell 3 2 2" xfId="18789"/>
    <cellStyle name="Linked Cell 3 2 3" xfId="18790"/>
    <cellStyle name="Linked Cell 3 3" xfId="5046"/>
    <cellStyle name="Linked Cell 3 4" xfId="18791"/>
    <cellStyle name="Linked Cell 3 5" xfId="18792"/>
    <cellStyle name="Linked Cell 3 6" xfId="18793"/>
    <cellStyle name="Linked Cell 3 7" xfId="18794"/>
    <cellStyle name="Linked Cell 3 8" xfId="18795"/>
    <cellStyle name="Linked Cell 3 9" xfId="18796"/>
    <cellStyle name="Linked Cell 4" xfId="5047"/>
    <cellStyle name="Linked Cell 4 10" xfId="18797"/>
    <cellStyle name="Linked Cell 4 11" xfId="18798"/>
    <cellStyle name="Linked Cell 4 12" xfId="18799"/>
    <cellStyle name="Linked Cell 4 13" xfId="18800"/>
    <cellStyle name="Linked Cell 4 14" xfId="18801"/>
    <cellStyle name="Linked Cell 4 15" xfId="18802"/>
    <cellStyle name="Linked Cell 4 2" xfId="5048"/>
    <cellStyle name="Linked Cell 4 3" xfId="5049"/>
    <cellStyle name="Linked Cell 4 4" xfId="18803"/>
    <cellStyle name="Linked Cell 4 5" xfId="18804"/>
    <cellStyle name="Linked Cell 4 6" xfId="18805"/>
    <cellStyle name="Linked Cell 4 7" xfId="18806"/>
    <cellStyle name="Linked Cell 4 8" xfId="18807"/>
    <cellStyle name="Linked Cell 4 9" xfId="18808"/>
    <cellStyle name="Linked Cell 5" xfId="5050"/>
    <cellStyle name="Linked Cell 5 2" xfId="5051"/>
    <cellStyle name="Linked Cell 5 3" xfId="5052"/>
    <cellStyle name="Linked Cell 6" xfId="5053"/>
    <cellStyle name="Linked Cell 6 2" xfId="5054"/>
    <cellStyle name="Linked Cell 6 3" xfId="5055"/>
    <cellStyle name="Linked Cell 7" xfId="5056"/>
    <cellStyle name="Linked Cell 7 2" xfId="5057"/>
    <cellStyle name="Linked Cell 7 3" xfId="5058"/>
    <cellStyle name="Linked Cell 8" xfId="5059"/>
    <cellStyle name="Linked Cell 8 2" xfId="5060"/>
    <cellStyle name="Linked Cell 8 3" xfId="5061"/>
    <cellStyle name="Linked Cell 8 4" xfId="18809"/>
    <cellStyle name="Linked Cell 9" xfId="5062"/>
    <cellStyle name="Linked Cell 9 2" xfId="5063"/>
    <cellStyle name="Linked Cell 9 3" xfId="5064"/>
    <cellStyle name="Linked Text" xfId="18810"/>
    <cellStyle name="Linked Text 2" xfId="18811"/>
    <cellStyle name="Linked Text 3" xfId="18812"/>
    <cellStyle name="Linkede Text" xfId="18813"/>
    <cellStyle name="Linkede Text 10" xfId="18814"/>
    <cellStyle name="Linkede Text 10 2" xfId="18815"/>
    <cellStyle name="Linkede Text 10 3" xfId="18816"/>
    <cellStyle name="Linkede Text 11" xfId="18817"/>
    <cellStyle name="Linkede Text 11 2" xfId="18818"/>
    <cellStyle name="Linkede Text 11 3" xfId="18819"/>
    <cellStyle name="Linkede Text 12" xfId="18820"/>
    <cellStyle name="Linkede Text 12 2" xfId="18821"/>
    <cellStyle name="Linkede Text 2" xfId="18822"/>
    <cellStyle name="Linkede Text 2 2" xfId="18823"/>
    <cellStyle name="Linkede Text 2 3" xfId="18824"/>
    <cellStyle name="Linkede Text 3" xfId="18825"/>
    <cellStyle name="Linkede Text 3 2" xfId="18826"/>
    <cellStyle name="Linkede Text 3 3" xfId="18827"/>
    <cellStyle name="Linkede Text 4" xfId="18828"/>
    <cellStyle name="Linkede Text 4 2" xfId="18829"/>
    <cellStyle name="Linkede Text 4 3" xfId="18830"/>
    <cellStyle name="Linkede Text 5" xfId="18831"/>
    <cellStyle name="Linkede Text 5 2" xfId="18832"/>
    <cellStyle name="Linkede Text 5 3" xfId="18833"/>
    <cellStyle name="Linkede Text 6" xfId="18834"/>
    <cellStyle name="Linkede Text 6 2" xfId="18835"/>
    <cellStyle name="Linkede Text 6 3" xfId="18836"/>
    <cellStyle name="Linkede Text 7" xfId="18837"/>
    <cellStyle name="Linkede Text 7 2" xfId="18838"/>
    <cellStyle name="Linkede Text 7 3" xfId="18839"/>
    <cellStyle name="Linkede Text 8" xfId="18840"/>
    <cellStyle name="Linkede Text 8 2" xfId="18841"/>
    <cellStyle name="Linkede Text 8 3" xfId="18842"/>
    <cellStyle name="Linkede Text 9" xfId="18843"/>
    <cellStyle name="Linkede Text 9 2" xfId="18844"/>
    <cellStyle name="Linkede Text 9 3" xfId="18845"/>
    <cellStyle name="Links" xfId="5065"/>
    <cellStyle name="Links 2" xfId="5066"/>
    <cellStyle name="Links 2 2" xfId="5067"/>
    <cellStyle name="Links 2 2 2" xfId="5068"/>
    <cellStyle name="Links 2 2 2 2" xfId="5069"/>
    <cellStyle name="Links 2 2 2 2 2" xfId="5070"/>
    <cellStyle name="Links 2 2 2 2 2 2" xfId="18846"/>
    <cellStyle name="Links 2 2 2 2 3" xfId="18847"/>
    <cellStyle name="Links 2 2 2 2 4" xfId="18848"/>
    <cellStyle name="Links 2 2 2 3" xfId="5071"/>
    <cellStyle name="Links 2 2 2 3 2" xfId="18849"/>
    <cellStyle name="Links 2 2 2 4" xfId="18850"/>
    <cellStyle name="Links 2 2 2 5" xfId="18851"/>
    <cellStyle name="Links 2 2 3" xfId="5072"/>
    <cellStyle name="Links 2 2 3 2" xfId="5073"/>
    <cellStyle name="Links 2 2 3 2 2" xfId="5074"/>
    <cellStyle name="Links 2 2 3 2 2 2" xfId="18852"/>
    <cellStyle name="Links 2 2 3 2 3" xfId="18853"/>
    <cellStyle name="Links 2 2 3 2 4" xfId="18854"/>
    <cellStyle name="Links 2 2 3 3" xfId="5075"/>
    <cellStyle name="Links 2 2 3 3 2" xfId="18855"/>
    <cellStyle name="Links 2 2 3 4" xfId="18856"/>
    <cellStyle name="Links 2 2 3 5" xfId="18857"/>
    <cellStyle name="Links 2 2 4" xfId="5076"/>
    <cellStyle name="Links 2 2 4 2" xfId="5077"/>
    <cellStyle name="Links 2 2 4 2 2" xfId="18858"/>
    <cellStyle name="Links 2 2 4 3" xfId="18859"/>
    <cellStyle name="Links 2 2 4 4" xfId="18860"/>
    <cellStyle name="Links 2 2 5" xfId="5078"/>
    <cellStyle name="Links 2 2 5 2" xfId="18861"/>
    <cellStyle name="Links 2 2 6" xfId="18862"/>
    <cellStyle name="Links 2 2 7" xfId="18863"/>
    <cellStyle name="Links 2 3" xfId="5079"/>
    <cellStyle name="Links 2 3 2" xfId="5080"/>
    <cellStyle name="Links 2 3 2 2" xfId="5081"/>
    <cellStyle name="Links 2 3 2 2 2" xfId="18864"/>
    <cellStyle name="Links 2 3 2 3" xfId="18865"/>
    <cellStyle name="Links 2 3 2 4" xfId="18866"/>
    <cellStyle name="Links 2 3 3" xfId="5082"/>
    <cellStyle name="Links 2 3 3 2" xfId="18867"/>
    <cellStyle name="Links 2 3 4" xfId="18868"/>
    <cellStyle name="Links 2 3 5" xfId="18869"/>
    <cellStyle name="Links 2 4" xfId="5083"/>
    <cellStyle name="Links 2 4 2" xfId="5084"/>
    <cellStyle name="Links 2 4 2 2" xfId="5085"/>
    <cellStyle name="Links 2 4 2 2 2" xfId="18870"/>
    <cellStyle name="Links 2 4 2 3" xfId="18871"/>
    <cellStyle name="Links 2 4 2 4" xfId="18872"/>
    <cellStyle name="Links 2 4 3" xfId="5086"/>
    <cellStyle name="Links 2 4 3 2" xfId="18873"/>
    <cellStyle name="Links 2 4 4" xfId="18874"/>
    <cellStyle name="Links 2 4 5" xfId="18875"/>
    <cellStyle name="Links 2 5" xfId="5087"/>
    <cellStyle name="Links 2 5 2" xfId="5088"/>
    <cellStyle name="Links 2 5 2 2" xfId="18876"/>
    <cellStyle name="Links 2 5 3" xfId="18877"/>
    <cellStyle name="Links 2 5 4" xfId="18878"/>
    <cellStyle name="Links 2 6" xfId="5089"/>
    <cellStyle name="Links 2 6 2" xfId="18879"/>
    <cellStyle name="Links 2 7" xfId="18880"/>
    <cellStyle name="Links 2 8" xfId="18881"/>
    <cellStyle name="Links 3" xfId="5090"/>
    <cellStyle name="Links 3 2" xfId="5091"/>
    <cellStyle name="Links 3 2 2" xfId="5092"/>
    <cellStyle name="Links 3 2 2 2" xfId="5093"/>
    <cellStyle name="Links 3 2 2 2 2" xfId="18882"/>
    <cellStyle name="Links 3 2 2 3" xfId="18883"/>
    <cellStyle name="Links 3 2 2 4" xfId="18884"/>
    <cellStyle name="Links 3 2 3" xfId="5094"/>
    <cellStyle name="Links 3 2 3 2" xfId="18885"/>
    <cellStyle name="Links 3 2 4" xfId="18886"/>
    <cellStyle name="Links 3 2 5" xfId="18887"/>
    <cellStyle name="Links 3 3" xfId="5095"/>
    <cellStyle name="Links 3 3 2" xfId="5096"/>
    <cellStyle name="Links 3 3 2 2" xfId="5097"/>
    <cellStyle name="Links 3 3 2 2 2" xfId="18888"/>
    <cellStyle name="Links 3 3 2 3" xfId="18889"/>
    <cellStyle name="Links 3 3 2 4" xfId="18890"/>
    <cellStyle name="Links 3 3 3" xfId="5098"/>
    <cellStyle name="Links 3 3 3 2" xfId="18891"/>
    <cellStyle name="Links 3 3 4" xfId="18892"/>
    <cellStyle name="Links 3 3 5" xfId="18893"/>
    <cellStyle name="Links 3 4" xfId="5099"/>
    <cellStyle name="Links 3 4 2" xfId="5100"/>
    <cellStyle name="Links 3 4 2 2" xfId="18894"/>
    <cellStyle name="Links 3 4 3" xfId="18895"/>
    <cellStyle name="Links 3 4 4" xfId="18896"/>
    <cellStyle name="Links 3 5" xfId="5101"/>
    <cellStyle name="Links 3 5 2" xfId="18897"/>
    <cellStyle name="Links 3 6" xfId="18898"/>
    <cellStyle name="Links 3 7" xfId="18899"/>
    <cellStyle name="Links 4" xfId="5102"/>
    <cellStyle name="Links 4 2" xfId="5103"/>
    <cellStyle name="Links 4 2 2" xfId="5104"/>
    <cellStyle name="Links 4 2 2 2" xfId="18900"/>
    <cellStyle name="Links 4 2 3" xfId="18901"/>
    <cellStyle name="Links 4 2 4" xfId="18902"/>
    <cellStyle name="Links 4 3" xfId="5105"/>
    <cellStyle name="Links 4 3 2" xfId="18903"/>
    <cellStyle name="Links 4 4" xfId="18904"/>
    <cellStyle name="Links 4 5" xfId="18905"/>
    <cellStyle name="Links 5" xfId="5106"/>
    <cellStyle name="Links 5 2" xfId="5107"/>
    <cellStyle name="Links 5 2 2" xfId="5108"/>
    <cellStyle name="Links 5 2 2 2" xfId="18906"/>
    <cellStyle name="Links 5 2 3" xfId="18907"/>
    <cellStyle name="Links 5 2 4" xfId="18908"/>
    <cellStyle name="Links 5 3" xfId="5109"/>
    <cellStyle name="Links 5 3 2" xfId="18909"/>
    <cellStyle name="Links 5 4" xfId="18910"/>
    <cellStyle name="Links 5 5" xfId="18911"/>
    <cellStyle name="Links 6" xfId="5110"/>
    <cellStyle name="Links 6 2" xfId="5111"/>
    <cellStyle name="Links 6 2 2" xfId="18912"/>
    <cellStyle name="Links 6 3" xfId="18913"/>
    <cellStyle name="Links 6 4" xfId="18914"/>
    <cellStyle name="Links 7" xfId="5112"/>
    <cellStyle name="Links 7 2" xfId="18915"/>
    <cellStyle name="Links 8" xfId="18916"/>
    <cellStyle name="Links 9" xfId="18917"/>
    <cellStyle name="Links%" xfId="5113"/>
    <cellStyle name="Links% 2" xfId="5114"/>
    <cellStyle name="Links% 2 2" xfId="5115"/>
    <cellStyle name="Links% 2 2 2" xfId="5116"/>
    <cellStyle name="Links% 2 2 2 2" xfId="5117"/>
    <cellStyle name="Links% 2 2 2 2 2" xfId="5118"/>
    <cellStyle name="Links% 2 2 2 2 2 2" xfId="18918"/>
    <cellStyle name="Links% 2 2 2 2 3" xfId="18919"/>
    <cellStyle name="Links% 2 2 2 2 4" xfId="18920"/>
    <cellStyle name="Links% 2 2 2 3" xfId="5119"/>
    <cellStyle name="Links% 2 2 2 3 2" xfId="18921"/>
    <cellStyle name="Links% 2 2 2 4" xfId="18922"/>
    <cellStyle name="Links% 2 2 2 5" xfId="18923"/>
    <cellStyle name="Links% 2 2 3" xfId="5120"/>
    <cellStyle name="Links% 2 2 3 2" xfId="5121"/>
    <cellStyle name="Links% 2 2 3 2 2" xfId="5122"/>
    <cellStyle name="Links% 2 2 3 2 2 2" xfId="18924"/>
    <cellStyle name="Links% 2 2 3 2 3" xfId="18925"/>
    <cellStyle name="Links% 2 2 3 2 4" xfId="18926"/>
    <cellStyle name="Links% 2 2 3 3" xfId="5123"/>
    <cellStyle name="Links% 2 2 3 3 2" xfId="18927"/>
    <cellStyle name="Links% 2 2 3 4" xfId="18928"/>
    <cellStyle name="Links% 2 2 3 5" xfId="18929"/>
    <cellStyle name="Links% 2 2 4" xfId="5124"/>
    <cellStyle name="Links% 2 2 4 2" xfId="5125"/>
    <cellStyle name="Links% 2 2 4 2 2" xfId="18930"/>
    <cellStyle name="Links% 2 2 4 3" xfId="18931"/>
    <cellStyle name="Links% 2 2 4 4" xfId="18932"/>
    <cellStyle name="Links% 2 2 5" xfId="5126"/>
    <cellStyle name="Links% 2 2 5 2" xfId="18933"/>
    <cellStyle name="Links% 2 2 6" xfId="18934"/>
    <cellStyle name="Links% 2 2 7" xfId="18935"/>
    <cellStyle name="Links% 2 3" xfId="5127"/>
    <cellStyle name="Links% 2 3 2" xfId="5128"/>
    <cellStyle name="Links% 2 3 2 2" xfId="5129"/>
    <cellStyle name="Links% 2 3 2 2 2" xfId="18936"/>
    <cellStyle name="Links% 2 3 2 3" xfId="18937"/>
    <cellStyle name="Links% 2 3 2 4" xfId="18938"/>
    <cellStyle name="Links% 2 3 3" xfId="5130"/>
    <cellStyle name="Links% 2 3 3 2" xfId="18939"/>
    <cellStyle name="Links% 2 3 4" xfId="18940"/>
    <cellStyle name="Links% 2 3 5" xfId="18941"/>
    <cellStyle name="Links% 2 4" xfId="5131"/>
    <cellStyle name="Links% 2 4 2" xfId="5132"/>
    <cellStyle name="Links% 2 4 2 2" xfId="5133"/>
    <cellStyle name="Links% 2 4 2 2 2" xfId="18942"/>
    <cellStyle name="Links% 2 4 2 3" xfId="18943"/>
    <cellStyle name="Links% 2 4 2 4" xfId="18944"/>
    <cellStyle name="Links% 2 4 3" xfId="5134"/>
    <cellStyle name="Links% 2 4 3 2" xfId="18945"/>
    <cellStyle name="Links% 2 4 4" xfId="18946"/>
    <cellStyle name="Links% 2 4 5" xfId="18947"/>
    <cellStyle name="Links% 2 5" xfId="5135"/>
    <cellStyle name="Links% 2 5 2" xfId="5136"/>
    <cellStyle name="Links% 2 5 2 2" xfId="18948"/>
    <cellStyle name="Links% 2 5 3" xfId="18949"/>
    <cellStyle name="Links% 2 5 4" xfId="18950"/>
    <cellStyle name="Links% 2 6" xfId="5137"/>
    <cellStyle name="Links% 2 6 2" xfId="18951"/>
    <cellStyle name="Links% 2 7" xfId="18952"/>
    <cellStyle name="Links% 2 8" xfId="18953"/>
    <cellStyle name="Links% 3" xfId="5138"/>
    <cellStyle name="Links% 3 2" xfId="5139"/>
    <cellStyle name="Links% 3 2 2" xfId="5140"/>
    <cellStyle name="Links% 3 2 2 2" xfId="5141"/>
    <cellStyle name="Links% 3 2 2 2 2" xfId="18954"/>
    <cellStyle name="Links% 3 2 2 3" xfId="18955"/>
    <cellStyle name="Links% 3 2 2 4" xfId="18956"/>
    <cellStyle name="Links% 3 2 3" xfId="5142"/>
    <cellStyle name="Links% 3 2 3 2" xfId="18957"/>
    <cellStyle name="Links% 3 2 4" xfId="18958"/>
    <cellStyle name="Links% 3 2 5" xfId="18959"/>
    <cellStyle name="Links% 3 3" xfId="5143"/>
    <cellStyle name="Links% 3 3 2" xfId="5144"/>
    <cellStyle name="Links% 3 3 2 2" xfId="5145"/>
    <cellStyle name="Links% 3 3 2 2 2" xfId="18960"/>
    <cellStyle name="Links% 3 3 2 3" xfId="18961"/>
    <cellStyle name="Links% 3 3 2 4" xfId="18962"/>
    <cellStyle name="Links% 3 3 3" xfId="5146"/>
    <cellStyle name="Links% 3 3 3 2" xfId="18963"/>
    <cellStyle name="Links% 3 3 4" xfId="18964"/>
    <cellStyle name="Links% 3 3 5" xfId="18965"/>
    <cellStyle name="Links% 3 4" xfId="5147"/>
    <cellStyle name="Links% 3 4 2" xfId="5148"/>
    <cellStyle name="Links% 3 4 2 2" xfId="18966"/>
    <cellStyle name="Links% 3 4 3" xfId="18967"/>
    <cellStyle name="Links% 3 4 4" xfId="18968"/>
    <cellStyle name="Links% 3 5" xfId="5149"/>
    <cellStyle name="Links% 3 5 2" xfId="18969"/>
    <cellStyle name="Links% 3 6" xfId="18970"/>
    <cellStyle name="Links% 3 7" xfId="18971"/>
    <cellStyle name="Links% 4" xfId="5150"/>
    <cellStyle name="Links% 4 2" xfId="5151"/>
    <cellStyle name="Links% 4 2 2" xfId="5152"/>
    <cellStyle name="Links% 4 2 2 2" xfId="18972"/>
    <cellStyle name="Links% 4 2 3" xfId="18973"/>
    <cellStyle name="Links% 4 2 4" xfId="18974"/>
    <cellStyle name="Links% 4 3" xfId="5153"/>
    <cellStyle name="Links% 4 3 2" xfId="18975"/>
    <cellStyle name="Links% 4 4" xfId="18976"/>
    <cellStyle name="Links% 4 5" xfId="18977"/>
    <cellStyle name="Links% 5" xfId="5154"/>
    <cellStyle name="Links% 5 2" xfId="5155"/>
    <cellStyle name="Links% 5 2 2" xfId="5156"/>
    <cellStyle name="Links% 5 2 2 2" xfId="18978"/>
    <cellStyle name="Links% 5 2 3" xfId="18979"/>
    <cellStyle name="Links% 5 2 4" xfId="18980"/>
    <cellStyle name="Links% 5 3" xfId="5157"/>
    <cellStyle name="Links% 5 3 2" xfId="18981"/>
    <cellStyle name="Links% 5 4" xfId="18982"/>
    <cellStyle name="Links% 5 5" xfId="18983"/>
    <cellStyle name="Links% 6" xfId="5158"/>
    <cellStyle name="Links% 6 2" xfId="5159"/>
    <cellStyle name="Links% 6 2 2" xfId="18984"/>
    <cellStyle name="Links% 6 3" xfId="18985"/>
    <cellStyle name="Links% 6 4" xfId="18986"/>
    <cellStyle name="Links% 7" xfId="5160"/>
    <cellStyle name="Links% 7 2" xfId="18987"/>
    <cellStyle name="Links% 8" xfId="18988"/>
    <cellStyle name="Links% 9" xfId="18989"/>
    <cellStyle name="Links%_Indicators" xfId="5161"/>
    <cellStyle name="Links_AG_Own_Use_Rate" xfId="5162"/>
    <cellStyle name="M" xfId="18990"/>
    <cellStyle name="M_Book1" xfId="18991"/>
    <cellStyle name="m_Book2" xfId="18992"/>
    <cellStyle name="m_Book2 2" xfId="18993"/>
    <cellStyle name="m_Book2 3" xfId="18994"/>
    <cellStyle name="m_Book2 4" xfId="18995"/>
    <cellStyle name="M_CFW_July 2002_GPE Detail report" xfId="18996"/>
    <cellStyle name="M_SECOND-FINAL 09-07PAE" xfId="18997"/>
    <cellStyle name="Macro" xfId="5163"/>
    <cellStyle name="Macro 2" xfId="5164"/>
    <cellStyle name="Macro 2 2" xfId="5165"/>
    <cellStyle name="Macro 2 2 2" xfId="5166"/>
    <cellStyle name="Macro 2 2 2 2" xfId="5167"/>
    <cellStyle name="Macro 2 2 2 2 2" xfId="18998"/>
    <cellStyle name="Macro 2 2 2 3" xfId="18999"/>
    <cellStyle name="Macro 2 2 2 4" xfId="19000"/>
    <cellStyle name="Macro 2 2 3" xfId="5168"/>
    <cellStyle name="Macro 2 2 3 2" xfId="19001"/>
    <cellStyle name="Macro 2 2 4" xfId="19002"/>
    <cellStyle name="Macro 2 2 5" xfId="19003"/>
    <cellStyle name="Macro 2 3" xfId="5169"/>
    <cellStyle name="Macro 2 3 2" xfId="5170"/>
    <cellStyle name="Macro 2 3 2 2" xfId="5171"/>
    <cellStyle name="Macro 2 3 2 2 2" xfId="19004"/>
    <cellStyle name="Macro 2 3 2 3" xfId="19005"/>
    <cellStyle name="Macro 2 3 2 4" xfId="19006"/>
    <cellStyle name="Macro 2 3 3" xfId="5172"/>
    <cellStyle name="Macro 2 3 3 2" xfId="19007"/>
    <cellStyle name="Macro 2 3 4" xfId="19008"/>
    <cellStyle name="Macro 2 3 5" xfId="19009"/>
    <cellStyle name="Macro 2 4" xfId="5173"/>
    <cellStyle name="Macro 2 4 2" xfId="5174"/>
    <cellStyle name="Macro 2 4 2 2" xfId="19010"/>
    <cellStyle name="Macro 2 4 3" xfId="19011"/>
    <cellStyle name="Macro 2 4 4" xfId="19012"/>
    <cellStyle name="Macro 2 5" xfId="5175"/>
    <cellStyle name="Macro 2 5 2" xfId="19013"/>
    <cellStyle name="Macro 2 6" xfId="19014"/>
    <cellStyle name="Macro 2 7" xfId="19015"/>
    <cellStyle name="Macro 3" xfId="5176"/>
    <cellStyle name="Macro 3 2" xfId="5177"/>
    <cellStyle name="Macro 3 2 2" xfId="5178"/>
    <cellStyle name="Macro 3 2 2 2" xfId="19016"/>
    <cellStyle name="Macro 3 2 3" xfId="19017"/>
    <cellStyle name="Macro 3 2 4" xfId="19018"/>
    <cellStyle name="Macro 3 3" xfId="5179"/>
    <cellStyle name="Macro 3 3 2" xfId="19019"/>
    <cellStyle name="Macro 3 4" xfId="19020"/>
    <cellStyle name="Macro 3 5" xfId="19021"/>
    <cellStyle name="Macro 4" xfId="5180"/>
    <cellStyle name="Macro 4 2" xfId="5181"/>
    <cellStyle name="Macro 4 2 2" xfId="5182"/>
    <cellStyle name="Macro 4 2 2 2" xfId="19022"/>
    <cellStyle name="Macro 4 2 3" xfId="19023"/>
    <cellStyle name="Macro 4 2 4" xfId="19024"/>
    <cellStyle name="Macro 4 3" xfId="5183"/>
    <cellStyle name="Macro 4 3 2" xfId="19025"/>
    <cellStyle name="Macro 4 4" xfId="19026"/>
    <cellStyle name="Macro 4 5" xfId="19027"/>
    <cellStyle name="Macro 5" xfId="5184"/>
    <cellStyle name="Macro 5 2" xfId="5185"/>
    <cellStyle name="Macro 5 2 2" xfId="19028"/>
    <cellStyle name="Macro 5 3" xfId="19029"/>
    <cellStyle name="Macro 5 4" xfId="19030"/>
    <cellStyle name="Macro 6" xfId="5186"/>
    <cellStyle name="Macro 6 2" xfId="19031"/>
    <cellStyle name="Macro 7" xfId="19032"/>
    <cellStyle name="Macro 8" xfId="19033"/>
    <cellStyle name="Main_Heading" xfId="5187"/>
    <cellStyle name="Migliaia [0]_Cartel2" xfId="5188"/>
    <cellStyle name="Milliers [0]_!!!GO" xfId="19034"/>
    <cellStyle name="Milliers 2" xfId="5189"/>
    <cellStyle name="Milliers 2 2" xfId="19035"/>
    <cellStyle name="Milliers 2 3" xfId="19036"/>
    <cellStyle name="Milliers 2 4" xfId="19037"/>
    <cellStyle name="Milliers_!!!GO" xfId="19038"/>
    <cellStyle name="Model Macro" xfId="5190"/>
    <cellStyle name="Model Macro 2" xfId="19039"/>
    <cellStyle name="Model Macro 3" xfId="19040"/>
    <cellStyle name="Model Macro 4" xfId="19041"/>
    <cellStyle name="Model_Calculation" xfId="5191"/>
    <cellStyle name="Modern" xfId="19042"/>
    <cellStyle name="Monétaire [0]_!!!GO" xfId="19043"/>
    <cellStyle name="Monétaire_!!!GO" xfId="19044"/>
    <cellStyle name="MonthYears" xfId="5192"/>
    <cellStyle name="MonthYears 2" xfId="19045"/>
    <cellStyle name="MonthYears 3" xfId="19046"/>
    <cellStyle name="MonthYears 4" xfId="19047"/>
    <cellStyle name="n" xfId="19048"/>
    <cellStyle name="n_APRIL2002_WELL ENG. PERFORM" xfId="19049"/>
    <cellStyle name="naira" xfId="5193"/>
    <cellStyle name="naira 10" xfId="5194"/>
    <cellStyle name="naira 10 10" xfId="19050"/>
    <cellStyle name="naira 10 10 2" xfId="19051"/>
    <cellStyle name="naira 10 11" xfId="19052"/>
    <cellStyle name="naira 10 11 2" xfId="19053"/>
    <cellStyle name="naira 10 12" xfId="19054"/>
    <cellStyle name="naira 10 12 2" xfId="19055"/>
    <cellStyle name="naira 10 13" xfId="19056"/>
    <cellStyle name="naira 10 13 2" xfId="19057"/>
    <cellStyle name="naira 10 14" xfId="19058"/>
    <cellStyle name="naira 10 14 2" xfId="19059"/>
    <cellStyle name="naira 10 15" xfId="19060"/>
    <cellStyle name="naira 10 15 2" xfId="19061"/>
    <cellStyle name="naira 10 16" xfId="19062"/>
    <cellStyle name="naira 10 16 2" xfId="19063"/>
    <cellStyle name="naira 10 17" xfId="19064"/>
    <cellStyle name="naira 10 17 2" xfId="19065"/>
    <cellStyle name="naira 10 18" xfId="19066"/>
    <cellStyle name="naira 10 19" xfId="19067"/>
    <cellStyle name="naira 10 2" xfId="19068"/>
    <cellStyle name="naira 10 2 2" xfId="19069"/>
    <cellStyle name="naira 10 2 3" xfId="19070"/>
    <cellStyle name="naira 10 2 4" xfId="19071"/>
    <cellStyle name="naira 10 20" xfId="19072"/>
    <cellStyle name="naira 10 21" xfId="19073"/>
    <cellStyle name="naira 10 22" xfId="19074"/>
    <cellStyle name="naira 10 23" xfId="19075"/>
    <cellStyle name="naira 10 24" xfId="19076"/>
    <cellStyle name="naira 10 25" xfId="19077"/>
    <cellStyle name="naira 10 3" xfId="19078"/>
    <cellStyle name="naira 10 3 2" xfId="19079"/>
    <cellStyle name="naira 10 3 3" xfId="19080"/>
    <cellStyle name="naira 10 3 4" xfId="19081"/>
    <cellStyle name="naira 10 4" xfId="19082"/>
    <cellStyle name="naira 10 4 2" xfId="19083"/>
    <cellStyle name="naira 10 4 3" xfId="19084"/>
    <cellStyle name="naira 10 4 4" xfId="19085"/>
    <cellStyle name="naira 10 5" xfId="19086"/>
    <cellStyle name="naira 10 5 2" xfId="19087"/>
    <cellStyle name="naira 10 5 3" xfId="19088"/>
    <cellStyle name="naira 10 5 4" xfId="19089"/>
    <cellStyle name="naira 10 6" xfId="19090"/>
    <cellStyle name="naira 10 6 2" xfId="19091"/>
    <cellStyle name="naira 10 6 3" xfId="19092"/>
    <cellStyle name="naira 10 7" xfId="19093"/>
    <cellStyle name="naira 10 7 2" xfId="19094"/>
    <cellStyle name="naira 10 7 3" xfId="19095"/>
    <cellStyle name="naira 10 8" xfId="19096"/>
    <cellStyle name="naira 10 8 2" xfId="19097"/>
    <cellStyle name="naira 10 8 3" xfId="19098"/>
    <cellStyle name="naira 10 9" xfId="19099"/>
    <cellStyle name="naira 10 9 2" xfId="19100"/>
    <cellStyle name="naira 10 9 3" xfId="19101"/>
    <cellStyle name="naira 11" xfId="5195"/>
    <cellStyle name="naira 11 10" xfId="19102"/>
    <cellStyle name="naira 11 10 2" xfId="19103"/>
    <cellStyle name="naira 11 11" xfId="19104"/>
    <cellStyle name="naira 11 11 2" xfId="19105"/>
    <cellStyle name="naira 11 12" xfId="19106"/>
    <cellStyle name="naira 11 12 2" xfId="19107"/>
    <cellStyle name="naira 11 13" xfId="19108"/>
    <cellStyle name="naira 11 13 2" xfId="19109"/>
    <cellStyle name="naira 11 14" xfId="19110"/>
    <cellStyle name="naira 11 14 2" xfId="19111"/>
    <cellStyle name="naira 11 15" xfId="19112"/>
    <cellStyle name="naira 11 15 2" xfId="19113"/>
    <cellStyle name="naira 11 16" xfId="19114"/>
    <cellStyle name="naira 11 16 2" xfId="19115"/>
    <cellStyle name="naira 11 17" xfId="19116"/>
    <cellStyle name="naira 11 17 2" xfId="19117"/>
    <cellStyle name="naira 11 18" xfId="19118"/>
    <cellStyle name="naira 11 19" xfId="19119"/>
    <cellStyle name="naira 11 2" xfId="19120"/>
    <cellStyle name="naira 11 2 2" xfId="19121"/>
    <cellStyle name="naira 11 2 3" xfId="19122"/>
    <cellStyle name="naira 11 2 4" xfId="19123"/>
    <cellStyle name="naira 11 20" xfId="19124"/>
    <cellStyle name="naira 11 21" xfId="19125"/>
    <cellStyle name="naira 11 22" xfId="19126"/>
    <cellStyle name="naira 11 23" xfId="19127"/>
    <cellStyle name="naira 11 3" xfId="19128"/>
    <cellStyle name="naira 11 3 2" xfId="19129"/>
    <cellStyle name="naira 11 3 3" xfId="19130"/>
    <cellStyle name="naira 11 3 4" xfId="19131"/>
    <cellStyle name="naira 11 4" xfId="19132"/>
    <cellStyle name="naira 11 4 2" xfId="19133"/>
    <cellStyle name="naira 11 4 3" xfId="19134"/>
    <cellStyle name="naira 11 4 4" xfId="19135"/>
    <cellStyle name="naira 11 5" xfId="19136"/>
    <cellStyle name="naira 11 5 2" xfId="19137"/>
    <cellStyle name="naira 11 5 3" xfId="19138"/>
    <cellStyle name="naira 11 5 4" xfId="19139"/>
    <cellStyle name="naira 11 6" xfId="19140"/>
    <cellStyle name="naira 11 6 2" xfId="19141"/>
    <cellStyle name="naira 11 6 3" xfId="19142"/>
    <cellStyle name="naira 11 7" xfId="19143"/>
    <cellStyle name="naira 11 7 2" xfId="19144"/>
    <cellStyle name="naira 11 7 3" xfId="19145"/>
    <cellStyle name="naira 11 8" xfId="19146"/>
    <cellStyle name="naira 11 8 2" xfId="19147"/>
    <cellStyle name="naira 11 8 3" xfId="19148"/>
    <cellStyle name="naira 11 9" xfId="19149"/>
    <cellStyle name="naira 11 9 2" xfId="19150"/>
    <cellStyle name="naira 11 9 3" xfId="19151"/>
    <cellStyle name="naira 12" xfId="5196"/>
    <cellStyle name="naira 12 10" xfId="19152"/>
    <cellStyle name="naira 12 11" xfId="19153"/>
    <cellStyle name="naira 12 12" xfId="19154"/>
    <cellStyle name="naira 12 13" xfId="19155"/>
    <cellStyle name="naira 12 14" xfId="19156"/>
    <cellStyle name="naira 12 15" xfId="19157"/>
    <cellStyle name="naira 12 16" xfId="19158"/>
    <cellStyle name="naira 12 17" xfId="19159"/>
    <cellStyle name="naira 12 18" xfId="19160"/>
    <cellStyle name="naira 12 19" xfId="19161"/>
    <cellStyle name="naira 12 2" xfId="19162"/>
    <cellStyle name="naira 12 2 2" xfId="19163"/>
    <cellStyle name="naira 12 20" xfId="19164"/>
    <cellStyle name="naira 12 21" xfId="19165"/>
    <cellStyle name="naira 12 22" xfId="19166"/>
    <cellStyle name="naira 12 23" xfId="19167"/>
    <cellStyle name="naira 12 3" xfId="19168"/>
    <cellStyle name="naira 12 3 2" xfId="19169"/>
    <cellStyle name="naira 12 4" xfId="19170"/>
    <cellStyle name="naira 12 5" xfId="19171"/>
    <cellStyle name="naira 12 6" xfId="19172"/>
    <cellStyle name="naira 12 7" xfId="19173"/>
    <cellStyle name="naira 12 8" xfId="19174"/>
    <cellStyle name="naira 12 9" xfId="19175"/>
    <cellStyle name="naira 13" xfId="5197"/>
    <cellStyle name="naira 13 10" xfId="19176"/>
    <cellStyle name="naira 13 11" xfId="19177"/>
    <cellStyle name="naira 13 12" xfId="19178"/>
    <cellStyle name="naira 13 13" xfId="19179"/>
    <cellStyle name="naira 13 14" xfId="19180"/>
    <cellStyle name="naira 13 15" xfId="19181"/>
    <cellStyle name="naira 13 16" xfId="19182"/>
    <cellStyle name="naira 13 17" xfId="19183"/>
    <cellStyle name="naira 13 18" xfId="19184"/>
    <cellStyle name="naira 13 19" xfId="19185"/>
    <cellStyle name="naira 13 2" xfId="19186"/>
    <cellStyle name="naira 13 2 2" xfId="19187"/>
    <cellStyle name="naira 13 20" xfId="19188"/>
    <cellStyle name="naira 13 21" xfId="19189"/>
    <cellStyle name="naira 13 22" xfId="19190"/>
    <cellStyle name="naira 13 23" xfId="19191"/>
    <cellStyle name="naira 13 3" xfId="19192"/>
    <cellStyle name="naira 13 3 2" xfId="19193"/>
    <cellStyle name="naira 13 4" xfId="19194"/>
    <cellStyle name="naira 13 5" xfId="19195"/>
    <cellStyle name="naira 13 6" xfId="19196"/>
    <cellStyle name="naira 13 7" xfId="19197"/>
    <cellStyle name="naira 13 8" xfId="19198"/>
    <cellStyle name="naira 13 9" xfId="19199"/>
    <cellStyle name="naira 14" xfId="5198"/>
    <cellStyle name="naira 14 2" xfId="19200"/>
    <cellStyle name="naira 14 3" xfId="19201"/>
    <cellStyle name="naira 14 4" xfId="19202"/>
    <cellStyle name="naira 15" xfId="5199"/>
    <cellStyle name="naira 15 2" xfId="19203"/>
    <cellStyle name="naira 15 3" xfId="19204"/>
    <cellStyle name="naira 15 4" xfId="19205"/>
    <cellStyle name="naira 16" xfId="5200"/>
    <cellStyle name="naira 16 2" xfId="19206"/>
    <cellStyle name="naira 16 3" xfId="19207"/>
    <cellStyle name="naira 16 4" xfId="19208"/>
    <cellStyle name="naira 17" xfId="5201"/>
    <cellStyle name="naira 17 2" xfId="19209"/>
    <cellStyle name="naira 17 3" xfId="19210"/>
    <cellStyle name="naira 17 4" xfId="19211"/>
    <cellStyle name="naira 18" xfId="5202"/>
    <cellStyle name="naira 18 2" xfId="19212"/>
    <cellStyle name="naira 18 3" xfId="19213"/>
    <cellStyle name="naira 18 4" xfId="19214"/>
    <cellStyle name="naira 19" xfId="5203"/>
    <cellStyle name="naira 19 2" xfId="19215"/>
    <cellStyle name="naira 19 3" xfId="19216"/>
    <cellStyle name="naira 19 4" xfId="19217"/>
    <cellStyle name="naira 2" xfId="5204"/>
    <cellStyle name="naira 2 10" xfId="19218"/>
    <cellStyle name="naira 2 10 2" xfId="19219"/>
    <cellStyle name="naira 2 10 3" xfId="19220"/>
    <cellStyle name="naira 2 10 4" xfId="19221"/>
    <cellStyle name="naira 2 11" xfId="19222"/>
    <cellStyle name="naira 2 11 2" xfId="19223"/>
    <cellStyle name="naira 2 11 3" xfId="19224"/>
    <cellStyle name="naira 2 11 4" xfId="19225"/>
    <cellStyle name="naira 2 12" xfId="19226"/>
    <cellStyle name="naira 2 12 2" xfId="19227"/>
    <cellStyle name="naira 2 12 3" xfId="19228"/>
    <cellStyle name="naira 2 12 4" xfId="19229"/>
    <cellStyle name="naira 2 13" xfId="19230"/>
    <cellStyle name="naira 2 13 2" xfId="19231"/>
    <cellStyle name="naira 2 13 3" xfId="19232"/>
    <cellStyle name="naira 2 13 4" xfId="19233"/>
    <cellStyle name="naira 2 14" xfId="19234"/>
    <cellStyle name="naira 2 14 2" xfId="19235"/>
    <cellStyle name="naira 2 14 3" xfId="19236"/>
    <cellStyle name="naira 2 14 4" xfId="19237"/>
    <cellStyle name="naira 2 15" xfId="19238"/>
    <cellStyle name="naira 2 15 2" xfId="19239"/>
    <cellStyle name="naira 2 15 3" xfId="19240"/>
    <cellStyle name="naira 2 15 4" xfId="19241"/>
    <cellStyle name="naira 2 16" xfId="19242"/>
    <cellStyle name="naira 2 16 2" xfId="19243"/>
    <cellStyle name="naira 2 16 3" xfId="19244"/>
    <cellStyle name="naira 2 16 4" xfId="19245"/>
    <cellStyle name="naira 2 17" xfId="19246"/>
    <cellStyle name="naira 2 17 2" xfId="19247"/>
    <cellStyle name="naira 2 17 3" xfId="19248"/>
    <cellStyle name="naira 2 17 4" xfId="19249"/>
    <cellStyle name="naira 2 18" xfId="19250"/>
    <cellStyle name="naira 2 18 2" xfId="19251"/>
    <cellStyle name="naira 2 18 3" xfId="19252"/>
    <cellStyle name="naira 2 18 4" xfId="19253"/>
    <cellStyle name="naira 2 19" xfId="19254"/>
    <cellStyle name="naira 2 19 2" xfId="19255"/>
    <cellStyle name="naira 2 19 3" xfId="19256"/>
    <cellStyle name="naira 2 19 4" xfId="19257"/>
    <cellStyle name="naira 2 2" xfId="5205"/>
    <cellStyle name="naira 2 2 10" xfId="19258"/>
    <cellStyle name="naira 2 2 10 2" xfId="19259"/>
    <cellStyle name="naira 2 2 11" xfId="19260"/>
    <cellStyle name="naira 2 2 11 2" xfId="19261"/>
    <cellStyle name="naira 2 2 12" xfId="19262"/>
    <cellStyle name="naira 2 2 12 2" xfId="19263"/>
    <cellStyle name="naira 2 2 13" xfId="19264"/>
    <cellStyle name="naira 2 2 13 2" xfId="19265"/>
    <cellStyle name="naira 2 2 14" xfId="19266"/>
    <cellStyle name="naira 2 2 14 2" xfId="19267"/>
    <cellStyle name="naira 2 2 15" xfId="19268"/>
    <cellStyle name="naira 2 2 15 2" xfId="19269"/>
    <cellStyle name="naira 2 2 16" xfId="19270"/>
    <cellStyle name="naira 2 2 16 2" xfId="19271"/>
    <cellStyle name="naira 2 2 17" xfId="19272"/>
    <cellStyle name="naira 2 2 17 2" xfId="19273"/>
    <cellStyle name="naira 2 2 18" xfId="19274"/>
    <cellStyle name="naira 2 2 19" xfId="19275"/>
    <cellStyle name="naira 2 2 2" xfId="19276"/>
    <cellStyle name="naira 2 2 2 10" xfId="19277"/>
    <cellStyle name="naira 2 2 2 11" xfId="19278"/>
    <cellStyle name="naira 2 2 2 12" xfId="19279"/>
    <cellStyle name="naira 2 2 2 13" xfId="19280"/>
    <cellStyle name="naira 2 2 2 14" xfId="19281"/>
    <cellStyle name="naira 2 2 2 15" xfId="19282"/>
    <cellStyle name="naira 2 2 2 16" xfId="19283"/>
    <cellStyle name="naira 2 2 2 17" xfId="19284"/>
    <cellStyle name="naira 2 2 2 18" xfId="19285"/>
    <cellStyle name="naira 2 2 2 19" xfId="19286"/>
    <cellStyle name="naira 2 2 2 2" xfId="19287"/>
    <cellStyle name="naira 2 2 2 2 2" xfId="19288"/>
    <cellStyle name="naira 2 2 2 20" xfId="19289"/>
    <cellStyle name="naira 2 2 2 21" xfId="19290"/>
    <cellStyle name="naira 2 2 2 22" xfId="19291"/>
    <cellStyle name="naira 2 2 2 23" xfId="19292"/>
    <cellStyle name="naira 2 2 2 3" xfId="19293"/>
    <cellStyle name="naira 2 2 2 4" xfId="19294"/>
    <cellStyle name="naira 2 2 2 5" xfId="19295"/>
    <cellStyle name="naira 2 2 2 6" xfId="19296"/>
    <cellStyle name="naira 2 2 2 7" xfId="19297"/>
    <cellStyle name="naira 2 2 2 8" xfId="19298"/>
    <cellStyle name="naira 2 2 2 9" xfId="19299"/>
    <cellStyle name="naira 2 2 20" xfId="19300"/>
    <cellStyle name="naira 2 2 21" xfId="19301"/>
    <cellStyle name="naira 2 2 22" xfId="19302"/>
    <cellStyle name="naira 2 2 23" xfId="19303"/>
    <cellStyle name="naira 2 2 24" xfId="19304"/>
    <cellStyle name="naira 2 2 3" xfId="19305"/>
    <cellStyle name="naira 2 2 3 2" xfId="19306"/>
    <cellStyle name="naira 2 2 3 3" xfId="19307"/>
    <cellStyle name="naira 2 2 3 4" xfId="19308"/>
    <cellStyle name="naira 2 2 4" xfId="19309"/>
    <cellStyle name="naira 2 2 4 2" xfId="19310"/>
    <cellStyle name="naira 2 2 4 3" xfId="19311"/>
    <cellStyle name="naira 2 2 4 4" xfId="19312"/>
    <cellStyle name="naira 2 2 5" xfId="19313"/>
    <cellStyle name="naira 2 2 5 2" xfId="19314"/>
    <cellStyle name="naira 2 2 5 3" xfId="19315"/>
    <cellStyle name="naira 2 2 5 4" xfId="19316"/>
    <cellStyle name="naira 2 2 6" xfId="19317"/>
    <cellStyle name="naira 2 2 6 2" xfId="19318"/>
    <cellStyle name="naira 2 2 6 3" xfId="19319"/>
    <cellStyle name="naira 2 2 7" xfId="19320"/>
    <cellStyle name="naira 2 2 7 2" xfId="19321"/>
    <cellStyle name="naira 2 2 7 3" xfId="19322"/>
    <cellStyle name="naira 2 2 8" xfId="19323"/>
    <cellStyle name="naira 2 2 8 2" xfId="19324"/>
    <cellStyle name="naira 2 2 8 3" xfId="19325"/>
    <cellStyle name="naira 2 2 9" xfId="19326"/>
    <cellStyle name="naira 2 2 9 2" xfId="19327"/>
    <cellStyle name="naira 2 2 9 3" xfId="19328"/>
    <cellStyle name="naira 2 20" xfId="19329"/>
    <cellStyle name="naira 2 20 2" xfId="19330"/>
    <cellStyle name="naira 2 20 3" xfId="19331"/>
    <cellStyle name="naira 2 20 4" xfId="19332"/>
    <cellStyle name="naira 2 21" xfId="19333"/>
    <cellStyle name="naira 2 21 2" xfId="19334"/>
    <cellStyle name="naira 2 21 3" xfId="19335"/>
    <cellStyle name="naira 2 21 4" xfId="19336"/>
    <cellStyle name="naira 2 22" xfId="19337"/>
    <cellStyle name="naira 2 22 2" xfId="19338"/>
    <cellStyle name="naira 2 22 3" xfId="19339"/>
    <cellStyle name="naira 2 22 4" xfId="19340"/>
    <cellStyle name="naira 2 23" xfId="19341"/>
    <cellStyle name="naira 2 23 2" xfId="19342"/>
    <cellStyle name="naira 2 24" xfId="19343"/>
    <cellStyle name="naira 2 25" xfId="19344"/>
    <cellStyle name="naira 2 26" xfId="19345"/>
    <cellStyle name="naira 2 27" xfId="19346"/>
    <cellStyle name="naira 2 28" xfId="19347"/>
    <cellStyle name="naira 2 29" xfId="19348"/>
    <cellStyle name="naira 2 3" xfId="5206"/>
    <cellStyle name="naira 2 3 2" xfId="19349"/>
    <cellStyle name="naira 2 3 2 2" xfId="19350"/>
    <cellStyle name="naira 2 3 3" xfId="19351"/>
    <cellStyle name="naira 2 3 4" xfId="19352"/>
    <cellStyle name="naira 2 3 5" xfId="19353"/>
    <cellStyle name="naira 2 30" xfId="19354"/>
    <cellStyle name="naira 2 31" xfId="19355"/>
    <cellStyle name="naira 2 32" xfId="19356"/>
    <cellStyle name="naira 2 33" xfId="19357"/>
    <cellStyle name="naira 2 34" xfId="19358"/>
    <cellStyle name="naira 2 35" xfId="19359"/>
    <cellStyle name="naira 2 36" xfId="19360"/>
    <cellStyle name="naira 2 37" xfId="19361"/>
    <cellStyle name="naira 2 38" xfId="19362"/>
    <cellStyle name="naira 2 39" xfId="19363"/>
    <cellStyle name="naira 2 4" xfId="19364"/>
    <cellStyle name="naira 2 4 2" xfId="19365"/>
    <cellStyle name="naira 2 4 2 2" xfId="19366"/>
    <cellStyle name="naira 2 4 3" xfId="19367"/>
    <cellStyle name="naira 2 4 4" xfId="19368"/>
    <cellStyle name="naira 2 4 5" xfId="19369"/>
    <cellStyle name="naira 2 40" xfId="19370"/>
    <cellStyle name="naira 2 41" xfId="19371"/>
    <cellStyle name="naira 2 42" xfId="19372"/>
    <cellStyle name="naira 2 43" xfId="19373"/>
    <cellStyle name="naira 2 44" xfId="19374"/>
    <cellStyle name="naira 2 45" xfId="19375"/>
    <cellStyle name="naira 2 46" xfId="19376"/>
    <cellStyle name="naira 2 47" xfId="19377"/>
    <cellStyle name="naira 2 5" xfId="19378"/>
    <cellStyle name="naira 2 5 2" xfId="19379"/>
    <cellStyle name="naira 2 5 3" xfId="19380"/>
    <cellStyle name="naira 2 5 4" xfId="19381"/>
    <cellStyle name="naira 2 6" xfId="19382"/>
    <cellStyle name="naira 2 6 2" xfId="19383"/>
    <cellStyle name="naira 2 6 3" xfId="19384"/>
    <cellStyle name="naira 2 6 4" xfId="19385"/>
    <cellStyle name="naira 2 7" xfId="19386"/>
    <cellStyle name="naira 2 7 2" xfId="19387"/>
    <cellStyle name="naira 2 7 3" xfId="19388"/>
    <cellStyle name="naira 2 7 4" xfId="19389"/>
    <cellStyle name="naira 2 8" xfId="19390"/>
    <cellStyle name="naira 2 8 2" xfId="19391"/>
    <cellStyle name="naira 2 8 3" xfId="19392"/>
    <cellStyle name="naira 2 8 4" xfId="19393"/>
    <cellStyle name="naira 2 9" xfId="19394"/>
    <cellStyle name="naira 2 9 2" xfId="19395"/>
    <cellStyle name="naira 2 9 3" xfId="19396"/>
    <cellStyle name="naira 2 9 4" xfId="19397"/>
    <cellStyle name="naira 20" xfId="5207"/>
    <cellStyle name="naira 20 2" xfId="19398"/>
    <cellStyle name="naira 20 3" xfId="19399"/>
    <cellStyle name="naira 20 4" xfId="19400"/>
    <cellStyle name="naira 21" xfId="5208"/>
    <cellStyle name="naira 21 2" xfId="19401"/>
    <cellStyle name="naira 21 3" xfId="19402"/>
    <cellStyle name="naira 21 4" xfId="19403"/>
    <cellStyle name="naira 22" xfId="5209"/>
    <cellStyle name="naira 22 2" xfId="19404"/>
    <cellStyle name="naira 22 3" xfId="19405"/>
    <cellStyle name="naira 22 4" xfId="19406"/>
    <cellStyle name="naira 23" xfId="5210"/>
    <cellStyle name="naira 23 2" xfId="19407"/>
    <cellStyle name="naira 23 3" xfId="19408"/>
    <cellStyle name="naira 23 4" xfId="19409"/>
    <cellStyle name="naira 24" xfId="5211"/>
    <cellStyle name="naira 24 2" xfId="19410"/>
    <cellStyle name="naira 24 3" xfId="19411"/>
    <cellStyle name="naira 24 4" xfId="19412"/>
    <cellStyle name="naira 25" xfId="5212"/>
    <cellStyle name="naira 25 2" xfId="19413"/>
    <cellStyle name="naira 25 3" xfId="19414"/>
    <cellStyle name="naira 25 4" xfId="19415"/>
    <cellStyle name="naira 26" xfId="5213"/>
    <cellStyle name="naira 26 2" xfId="19416"/>
    <cellStyle name="naira 26 3" xfId="19417"/>
    <cellStyle name="naira 26 4" xfId="19418"/>
    <cellStyle name="naira 27" xfId="5214"/>
    <cellStyle name="naira 27 2" xfId="19419"/>
    <cellStyle name="naira 27 3" xfId="19420"/>
    <cellStyle name="naira 27 4" xfId="19421"/>
    <cellStyle name="naira 28" xfId="5215"/>
    <cellStyle name="naira 28 2" xfId="19422"/>
    <cellStyle name="naira 28 3" xfId="19423"/>
    <cellStyle name="naira 28 4" xfId="19424"/>
    <cellStyle name="naira 29" xfId="5216"/>
    <cellStyle name="naira 29 2" xfId="19425"/>
    <cellStyle name="naira 29 3" xfId="19426"/>
    <cellStyle name="naira 3" xfId="5217"/>
    <cellStyle name="naira 3 2" xfId="19427"/>
    <cellStyle name="naira 3 2 2" xfId="19428"/>
    <cellStyle name="naira 3 3" xfId="19429"/>
    <cellStyle name="naira 3 4" xfId="19430"/>
    <cellStyle name="naira 3 5" xfId="19431"/>
    <cellStyle name="naira 30" xfId="5218"/>
    <cellStyle name="naira 30 2" xfId="19432"/>
    <cellStyle name="naira 30 3" xfId="19433"/>
    <cellStyle name="naira 31" xfId="5219"/>
    <cellStyle name="naira 31 2" xfId="19434"/>
    <cellStyle name="naira 31 2 2" xfId="19435"/>
    <cellStyle name="naira 31 3" xfId="19436"/>
    <cellStyle name="naira 31 3 2" xfId="19437"/>
    <cellStyle name="naira 31 4" xfId="19438"/>
    <cellStyle name="naira 32" xfId="5220"/>
    <cellStyle name="naira 32 2" xfId="19439"/>
    <cellStyle name="naira 32 2 2" xfId="19440"/>
    <cellStyle name="naira 32 3" xfId="19441"/>
    <cellStyle name="naira 32 3 2" xfId="19442"/>
    <cellStyle name="naira 32 4" xfId="19443"/>
    <cellStyle name="naira 33" xfId="5221"/>
    <cellStyle name="naira 33 2" xfId="19444"/>
    <cellStyle name="naira 33 3" xfId="19445"/>
    <cellStyle name="naira 34" xfId="5222"/>
    <cellStyle name="naira 34 2" xfId="19446"/>
    <cellStyle name="naira 34 3" xfId="19447"/>
    <cellStyle name="naira 35" xfId="5223"/>
    <cellStyle name="naira 35 2" xfId="19448"/>
    <cellStyle name="naira 36" xfId="5224"/>
    <cellStyle name="naira 36 2" xfId="19449"/>
    <cellStyle name="naira 37" xfId="5225"/>
    <cellStyle name="naira 37 2" xfId="19450"/>
    <cellStyle name="naira 38" xfId="5226"/>
    <cellStyle name="naira 38 2" xfId="19451"/>
    <cellStyle name="naira 39" xfId="5227"/>
    <cellStyle name="naira 39 2" xfId="19452"/>
    <cellStyle name="naira 39 3" xfId="19453"/>
    <cellStyle name="naira 4" xfId="5228"/>
    <cellStyle name="naira 4 2" xfId="19454"/>
    <cellStyle name="naira 4 2 2" xfId="19455"/>
    <cellStyle name="naira 4 3" xfId="19456"/>
    <cellStyle name="naira 4 4" xfId="19457"/>
    <cellStyle name="naira 4 5" xfId="19458"/>
    <cellStyle name="naira 40" xfId="19459"/>
    <cellStyle name="naira 41" xfId="19460"/>
    <cellStyle name="naira 42" xfId="19461"/>
    <cellStyle name="naira 43" xfId="19462"/>
    <cellStyle name="naira 44" xfId="19463"/>
    <cellStyle name="naira 45" xfId="19464"/>
    <cellStyle name="naira 46" xfId="19465"/>
    <cellStyle name="naira 47" xfId="19466"/>
    <cellStyle name="naira 48" xfId="19467"/>
    <cellStyle name="naira 49" xfId="19468"/>
    <cellStyle name="naira 5" xfId="5229"/>
    <cellStyle name="naira 5 2" xfId="19469"/>
    <cellStyle name="naira 5 2 2" xfId="19470"/>
    <cellStyle name="naira 5 3" xfId="19471"/>
    <cellStyle name="naira 5 4" xfId="19472"/>
    <cellStyle name="naira 5 5" xfId="19473"/>
    <cellStyle name="naira 6" xfId="5230"/>
    <cellStyle name="naira 6 2" xfId="19474"/>
    <cellStyle name="naira 6 2 2" xfId="19475"/>
    <cellStyle name="naira 6 3" xfId="19476"/>
    <cellStyle name="naira 6 4" xfId="19477"/>
    <cellStyle name="naira 6 5" xfId="19478"/>
    <cellStyle name="naira 7" xfId="5231"/>
    <cellStyle name="naira 7 10" xfId="19479"/>
    <cellStyle name="naira 7 11" xfId="19480"/>
    <cellStyle name="naira 7 12" xfId="19481"/>
    <cellStyle name="naira 7 13" xfId="19482"/>
    <cellStyle name="naira 7 14" xfId="19483"/>
    <cellStyle name="naira 7 15" xfId="19484"/>
    <cellStyle name="naira 7 16" xfId="19485"/>
    <cellStyle name="naira 7 17" xfId="19486"/>
    <cellStyle name="naira 7 2" xfId="19487"/>
    <cellStyle name="naira 7 2 2" xfId="19488"/>
    <cellStyle name="naira 7 2 3" xfId="19489"/>
    <cellStyle name="naira 7 2 4" xfId="19490"/>
    <cellStyle name="naira 7 3" xfId="19491"/>
    <cellStyle name="naira 7 3 2" xfId="19492"/>
    <cellStyle name="naira 7 4" xfId="19493"/>
    <cellStyle name="naira 7 5" xfId="19494"/>
    <cellStyle name="naira 7 6" xfId="19495"/>
    <cellStyle name="naira 7 7" xfId="19496"/>
    <cellStyle name="naira 7 8" xfId="19497"/>
    <cellStyle name="naira 7 9" xfId="19498"/>
    <cellStyle name="naira 8" xfId="5232"/>
    <cellStyle name="naira 8 10" xfId="19499"/>
    <cellStyle name="naira 8 10 2" xfId="19500"/>
    <cellStyle name="naira 8 10 3" xfId="19501"/>
    <cellStyle name="naira 8 10 4" xfId="19502"/>
    <cellStyle name="naira 8 11" xfId="19503"/>
    <cellStyle name="naira 8 11 2" xfId="19504"/>
    <cellStyle name="naira 8 11 3" xfId="19505"/>
    <cellStyle name="naira 8 12" xfId="19506"/>
    <cellStyle name="naira 8 12 2" xfId="19507"/>
    <cellStyle name="naira 8 12 3" xfId="19508"/>
    <cellStyle name="naira 8 13" xfId="19509"/>
    <cellStyle name="naira 8 13 2" xfId="19510"/>
    <cellStyle name="naira 8 13 3" xfId="19511"/>
    <cellStyle name="naira 8 14" xfId="19512"/>
    <cellStyle name="naira 8 14 2" xfId="19513"/>
    <cellStyle name="naira 8 14 3" xfId="19514"/>
    <cellStyle name="naira 8 15" xfId="19515"/>
    <cellStyle name="naira 8 15 2" xfId="19516"/>
    <cellStyle name="naira 8 15 3" xfId="19517"/>
    <cellStyle name="naira 8 16" xfId="19518"/>
    <cellStyle name="naira 8 16 2" xfId="19519"/>
    <cellStyle name="naira 8 16 3" xfId="19520"/>
    <cellStyle name="naira 8 17" xfId="19521"/>
    <cellStyle name="naira 8 17 2" xfId="19522"/>
    <cellStyle name="naira 8 17 3" xfId="19523"/>
    <cellStyle name="naira 8 18" xfId="19524"/>
    <cellStyle name="naira 8 18 2" xfId="19525"/>
    <cellStyle name="naira 8 18 3" xfId="19526"/>
    <cellStyle name="naira 8 19" xfId="19527"/>
    <cellStyle name="naira 8 19 2" xfId="19528"/>
    <cellStyle name="naira 8 19 3" xfId="19529"/>
    <cellStyle name="naira 8 2" xfId="19530"/>
    <cellStyle name="naira 8 2 2" xfId="19531"/>
    <cellStyle name="naira 8 2 3" xfId="19532"/>
    <cellStyle name="naira 8 2 4" xfId="19533"/>
    <cellStyle name="naira 8 20" xfId="19534"/>
    <cellStyle name="naira 8 20 2" xfId="19535"/>
    <cellStyle name="naira 8 20 3" xfId="19536"/>
    <cellStyle name="naira 8 21" xfId="19537"/>
    <cellStyle name="naira 8 21 2" xfId="19538"/>
    <cellStyle name="naira 8 21 3" xfId="19539"/>
    <cellStyle name="naira 8 22" xfId="19540"/>
    <cellStyle name="naira 8 22 2" xfId="19541"/>
    <cellStyle name="naira 8 22 3" xfId="19542"/>
    <cellStyle name="naira 8 23" xfId="19543"/>
    <cellStyle name="naira 8 23 2" xfId="19544"/>
    <cellStyle name="naira 8 23 3" xfId="19545"/>
    <cellStyle name="naira 8 24" xfId="19546"/>
    <cellStyle name="naira 8 24 2" xfId="19547"/>
    <cellStyle name="naira 8 24 3" xfId="19548"/>
    <cellStyle name="naira 8 25" xfId="19549"/>
    <cellStyle name="naira 8 25 2" xfId="19550"/>
    <cellStyle name="naira 8 25 3" xfId="19551"/>
    <cellStyle name="naira 8 26" xfId="19552"/>
    <cellStyle name="naira 8 26 2" xfId="19553"/>
    <cellStyle name="naira 8 26 3" xfId="19554"/>
    <cellStyle name="naira 8 26 4" xfId="19555"/>
    <cellStyle name="naira 8 27" xfId="19556"/>
    <cellStyle name="naira 8 27 2" xfId="19557"/>
    <cellStyle name="naira 8 27 3" xfId="19558"/>
    <cellStyle name="naira 8 28" xfId="19559"/>
    <cellStyle name="naira 8 29" xfId="19560"/>
    <cellStyle name="naira 8 3" xfId="19561"/>
    <cellStyle name="naira 8 3 2" xfId="19562"/>
    <cellStyle name="naira 8 3 3" xfId="19563"/>
    <cellStyle name="naira 8 3 4" xfId="19564"/>
    <cellStyle name="naira 8 30" xfId="19565"/>
    <cellStyle name="naira 8 31" xfId="19566"/>
    <cellStyle name="naira 8 4" xfId="19567"/>
    <cellStyle name="naira 8 4 2" xfId="19568"/>
    <cellStyle name="naira 8 4 3" xfId="19569"/>
    <cellStyle name="naira 8 4 4" xfId="19570"/>
    <cellStyle name="naira 8 5" xfId="19571"/>
    <cellStyle name="naira 8 5 2" xfId="19572"/>
    <cellStyle name="naira 8 5 3" xfId="19573"/>
    <cellStyle name="naira 8 5 4" xfId="19574"/>
    <cellStyle name="naira 8 6" xfId="19575"/>
    <cellStyle name="naira 8 6 2" xfId="19576"/>
    <cellStyle name="naira 8 6 3" xfId="19577"/>
    <cellStyle name="naira 8 6 4" xfId="19578"/>
    <cellStyle name="naira 8 7" xfId="19579"/>
    <cellStyle name="naira 8 7 2" xfId="19580"/>
    <cellStyle name="naira 8 7 3" xfId="19581"/>
    <cellStyle name="naira 8 7 4" xfId="19582"/>
    <cellStyle name="naira 8 8" xfId="19583"/>
    <cellStyle name="naira 8 8 2" xfId="19584"/>
    <cellStyle name="naira 8 8 3" xfId="19585"/>
    <cellStyle name="naira 8 8 4" xfId="19586"/>
    <cellStyle name="naira 8 9" xfId="19587"/>
    <cellStyle name="naira 8 9 2" xfId="19588"/>
    <cellStyle name="naira 8 9 3" xfId="19589"/>
    <cellStyle name="naira 8 9 4" xfId="19590"/>
    <cellStyle name="naira 9" xfId="5233"/>
    <cellStyle name="naira 9 10" xfId="19591"/>
    <cellStyle name="naira 9 10 2" xfId="19592"/>
    <cellStyle name="naira 9 11" xfId="19593"/>
    <cellStyle name="naira 9 11 2" xfId="19594"/>
    <cellStyle name="naira 9 12" xfId="19595"/>
    <cellStyle name="naira 9 12 2" xfId="19596"/>
    <cellStyle name="naira 9 13" xfId="19597"/>
    <cellStyle name="naira 9 13 2" xfId="19598"/>
    <cellStyle name="naira 9 14" xfId="19599"/>
    <cellStyle name="naira 9 14 2" xfId="19600"/>
    <cellStyle name="naira 9 15" xfId="19601"/>
    <cellStyle name="naira 9 15 2" xfId="19602"/>
    <cellStyle name="naira 9 16" xfId="19603"/>
    <cellStyle name="naira 9 16 2" xfId="19604"/>
    <cellStyle name="naira 9 17" xfId="19605"/>
    <cellStyle name="naira 9 17 2" xfId="19606"/>
    <cellStyle name="naira 9 18" xfId="19607"/>
    <cellStyle name="naira 9 19" xfId="19608"/>
    <cellStyle name="naira 9 2" xfId="19609"/>
    <cellStyle name="naira 9 2 2" xfId="19610"/>
    <cellStyle name="naira 9 2 3" xfId="19611"/>
    <cellStyle name="naira 9 2 4" xfId="19612"/>
    <cellStyle name="naira 9 20" xfId="19613"/>
    <cellStyle name="naira 9 21" xfId="19614"/>
    <cellStyle name="naira 9 22" xfId="19615"/>
    <cellStyle name="naira 9 23" xfId="19616"/>
    <cellStyle name="naira 9 24" xfId="19617"/>
    <cellStyle name="naira 9 25" xfId="19618"/>
    <cellStyle name="naira 9 3" xfId="19619"/>
    <cellStyle name="naira 9 3 2" xfId="19620"/>
    <cellStyle name="naira 9 3 3" xfId="19621"/>
    <cellStyle name="naira 9 3 4" xfId="19622"/>
    <cellStyle name="naira 9 4" xfId="19623"/>
    <cellStyle name="naira 9 4 2" xfId="19624"/>
    <cellStyle name="naira 9 4 3" xfId="19625"/>
    <cellStyle name="naira 9 4 4" xfId="19626"/>
    <cellStyle name="naira 9 5" xfId="19627"/>
    <cellStyle name="naira 9 5 2" xfId="19628"/>
    <cellStyle name="naira 9 5 3" xfId="19629"/>
    <cellStyle name="naira 9 5 4" xfId="19630"/>
    <cellStyle name="naira 9 6" xfId="19631"/>
    <cellStyle name="naira 9 6 2" xfId="19632"/>
    <cellStyle name="naira 9 6 3" xfId="19633"/>
    <cellStyle name="naira 9 7" xfId="19634"/>
    <cellStyle name="naira 9 7 2" xfId="19635"/>
    <cellStyle name="naira 9 7 3" xfId="19636"/>
    <cellStyle name="naira 9 8" xfId="19637"/>
    <cellStyle name="naira 9 8 2" xfId="19638"/>
    <cellStyle name="naira 9 8 3" xfId="19639"/>
    <cellStyle name="naira 9 9" xfId="19640"/>
    <cellStyle name="naira 9 9 2" xfId="19641"/>
    <cellStyle name="naira 9 9 3" xfId="19642"/>
    <cellStyle name="naira_2011" xfId="5234"/>
    <cellStyle name="Name" xfId="5235"/>
    <cellStyle name="Name 2" xfId="5236"/>
    <cellStyle name="Name 3" xfId="5237"/>
    <cellStyle name="Names" xfId="5238"/>
    <cellStyle name="Names 2" xfId="19643"/>
    <cellStyle name="NavBlack" xfId="5239"/>
    <cellStyle name="NavBlack 2" xfId="5240"/>
    <cellStyle name="NavBlack 2 2" xfId="5241"/>
    <cellStyle name="NavBlack 2 2 2" xfId="5242"/>
    <cellStyle name="NavBlack 2 2 2 2" xfId="5243"/>
    <cellStyle name="NavBlack 2 2 2 2 2" xfId="19644"/>
    <cellStyle name="NavBlack 2 2 2 3" xfId="19645"/>
    <cellStyle name="NavBlack 2 2 2 4" xfId="19646"/>
    <cellStyle name="NavBlack 2 2 3" xfId="5244"/>
    <cellStyle name="NavBlack 2 2 3 2" xfId="19647"/>
    <cellStyle name="NavBlack 2 2 4" xfId="19648"/>
    <cellStyle name="NavBlack 2 2 5" xfId="19649"/>
    <cellStyle name="NavBlack 2 3" xfId="5245"/>
    <cellStyle name="NavBlack 2 3 2" xfId="5246"/>
    <cellStyle name="NavBlack 2 3 2 2" xfId="5247"/>
    <cellStyle name="NavBlack 2 3 2 2 2" xfId="19650"/>
    <cellStyle name="NavBlack 2 3 2 3" xfId="19651"/>
    <cellStyle name="NavBlack 2 3 2 4" xfId="19652"/>
    <cellStyle name="NavBlack 2 3 3" xfId="5248"/>
    <cellStyle name="NavBlack 2 3 3 2" xfId="19653"/>
    <cellStyle name="NavBlack 2 3 4" xfId="19654"/>
    <cellStyle name="NavBlack 2 3 5" xfId="19655"/>
    <cellStyle name="NavBlack 2 4" xfId="5249"/>
    <cellStyle name="NavBlack 2 4 2" xfId="5250"/>
    <cellStyle name="NavBlack 2 4 2 2" xfId="19656"/>
    <cellStyle name="NavBlack 2 4 3" xfId="19657"/>
    <cellStyle name="NavBlack 2 4 4" xfId="19658"/>
    <cellStyle name="NavBlack 2 5" xfId="5251"/>
    <cellStyle name="NavBlack 2 5 2" xfId="19659"/>
    <cellStyle name="NavBlack 2 6" xfId="19660"/>
    <cellStyle name="NavBlack 2 7" xfId="19661"/>
    <cellStyle name="NavBlack 3" xfId="5252"/>
    <cellStyle name="NavBlack 3 2" xfId="5253"/>
    <cellStyle name="NavBlack 3 2 2" xfId="5254"/>
    <cellStyle name="NavBlack 3 2 2 2" xfId="19662"/>
    <cellStyle name="NavBlack 3 2 3" xfId="19663"/>
    <cellStyle name="NavBlack 3 2 4" xfId="19664"/>
    <cellStyle name="NavBlack 3 3" xfId="5255"/>
    <cellStyle name="NavBlack 3 3 2" xfId="19665"/>
    <cellStyle name="NavBlack 3 4" xfId="19666"/>
    <cellStyle name="NavBlack 3 5" xfId="19667"/>
    <cellStyle name="NavBlack 4" xfId="5256"/>
    <cellStyle name="NavBlack 4 2" xfId="5257"/>
    <cellStyle name="NavBlack 4 2 2" xfId="5258"/>
    <cellStyle name="NavBlack 4 2 2 2" xfId="19668"/>
    <cellStyle name="NavBlack 4 2 3" xfId="19669"/>
    <cellStyle name="NavBlack 4 2 4" xfId="19670"/>
    <cellStyle name="NavBlack 4 3" xfId="5259"/>
    <cellStyle name="NavBlack 4 3 2" xfId="19671"/>
    <cellStyle name="NavBlack 4 4" xfId="19672"/>
    <cellStyle name="NavBlack 4 5" xfId="19673"/>
    <cellStyle name="NavBlack 5" xfId="5260"/>
    <cellStyle name="NavBlack 5 2" xfId="5261"/>
    <cellStyle name="NavBlack 5 2 2" xfId="19674"/>
    <cellStyle name="NavBlack 5 3" xfId="19675"/>
    <cellStyle name="NavBlack 5 4" xfId="19676"/>
    <cellStyle name="NavBlack 6" xfId="5262"/>
    <cellStyle name="NavBlack 6 2" xfId="19677"/>
    <cellStyle name="NavBlack 7" xfId="19678"/>
    <cellStyle name="NavBlack 8" xfId="19679"/>
    <cellStyle name="NavLink" xfId="5263"/>
    <cellStyle name="NavLink 2" xfId="5264"/>
    <cellStyle name="NavLink 3" xfId="5265"/>
    <cellStyle name="NavLink 4" xfId="5266"/>
    <cellStyle name="Neutral 10" xfId="5267"/>
    <cellStyle name="Neutral 10 2" xfId="5268"/>
    <cellStyle name="Neutral 10 3" xfId="5269"/>
    <cellStyle name="Neutral 11" xfId="5270"/>
    <cellStyle name="Neutral 11 2" xfId="5271"/>
    <cellStyle name="Neutral 11 3" xfId="5272"/>
    <cellStyle name="Neutral 12" xfId="5273"/>
    <cellStyle name="Neutral 12 2" xfId="5274"/>
    <cellStyle name="Neutral 12 3" xfId="5275"/>
    <cellStyle name="Neutral 13" xfId="5276"/>
    <cellStyle name="Neutral 13 2" xfId="5277"/>
    <cellStyle name="Neutral 13 3" xfId="5278"/>
    <cellStyle name="Neutral 14" xfId="5279"/>
    <cellStyle name="Neutral 14 2" xfId="5280"/>
    <cellStyle name="Neutral 14 3" xfId="5281"/>
    <cellStyle name="Neutral 15" xfId="5282"/>
    <cellStyle name="Neutral 15 2" xfId="5283"/>
    <cellStyle name="Neutral 15 3" xfId="5284"/>
    <cellStyle name="Neutral 16" xfId="5285"/>
    <cellStyle name="Neutral 16 2" xfId="5286"/>
    <cellStyle name="Neutral 16 3" xfId="5287"/>
    <cellStyle name="Neutral 17" xfId="5288"/>
    <cellStyle name="Neutral 17 2" xfId="5289"/>
    <cellStyle name="Neutral 17 3" xfId="5290"/>
    <cellStyle name="Neutral 18" xfId="5291"/>
    <cellStyle name="Neutral 19" xfId="5292"/>
    <cellStyle name="Neutral 2" xfId="5293"/>
    <cellStyle name="Neutral 2 10" xfId="5294"/>
    <cellStyle name="Neutral 2 10 2" xfId="19680"/>
    <cellStyle name="Neutral 2 11" xfId="5295"/>
    <cellStyle name="Neutral 2 11 2" xfId="19681"/>
    <cellStyle name="Neutral 2 12" xfId="5296"/>
    <cellStyle name="Neutral 2 12 2" xfId="19682"/>
    <cellStyle name="Neutral 2 13" xfId="5297"/>
    <cellStyle name="Neutral 2 13 2" xfId="19683"/>
    <cellStyle name="Neutral 2 14" xfId="5298"/>
    <cellStyle name="Neutral 2 14 2" xfId="19684"/>
    <cellStyle name="Neutral 2 15" xfId="5299"/>
    <cellStyle name="Neutral 2 15 2" xfId="19685"/>
    <cellStyle name="Neutral 2 16" xfId="5300"/>
    <cellStyle name="Neutral 2 16 2" xfId="19686"/>
    <cellStyle name="Neutral 2 17" xfId="5301"/>
    <cellStyle name="Neutral 2 17 2" xfId="19687"/>
    <cellStyle name="Neutral 2 18" xfId="5302"/>
    <cellStyle name="Neutral 2 18 2" xfId="19688"/>
    <cellStyle name="Neutral 2 19" xfId="19689"/>
    <cellStyle name="Neutral 2 2" xfId="5303"/>
    <cellStyle name="Neutral 2 2 10" xfId="19690"/>
    <cellStyle name="Neutral 2 2 11" xfId="19691"/>
    <cellStyle name="Neutral 2 2 12" xfId="19692"/>
    <cellStyle name="Neutral 2 2 13" xfId="19693"/>
    <cellStyle name="Neutral 2 2 14" xfId="19694"/>
    <cellStyle name="Neutral 2 2 15" xfId="19695"/>
    <cellStyle name="Neutral 2 2 2" xfId="19696"/>
    <cellStyle name="Neutral 2 2 2 10" xfId="19697"/>
    <cellStyle name="Neutral 2 2 2 11" xfId="19698"/>
    <cellStyle name="Neutral 2 2 2 12" xfId="19699"/>
    <cellStyle name="Neutral 2 2 2 13" xfId="19700"/>
    <cellStyle name="Neutral 2 2 2 14" xfId="19701"/>
    <cellStyle name="Neutral 2 2 2 15" xfId="19702"/>
    <cellStyle name="Neutral 2 2 2 2" xfId="19703"/>
    <cellStyle name="Neutral 2 2 2 2 2" xfId="19704"/>
    <cellStyle name="Neutral 2 2 2 3" xfId="19705"/>
    <cellStyle name="Neutral 2 2 2 4" xfId="19706"/>
    <cellStyle name="Neutral 2 2 2 5" xfId="19707"/>
    <cellStyle name="Neutral 2 2 2 6" xfId="19708"/>
    <cellStyle name="Neutral 2 2 2 7" xfId="19709"/>
    <cellStyle name="Neutral 2 2 2 8" xfId="19710"/>
    <cellStyle name="Neutral 2 2 2 9" xfId="19711"/>
    <cellStyle name="Neutral 2 2 3" xfId="19712"/>
    <cellStyle name="Neutral 2 2 4" xfId="19713"/>
    <cellStyle name="Neutral 2 2 5" xfId="19714"/>
    <cellStyle name="Neutral 2 2 6" xfId="19715"/>
    <cellStyle name="Neutral 2 2 7" xfId="19716"/>
    <cellStyle name="Neutral 2 2 8" xfId="19717"/>
    <cellStyle name="Neutral 2 2 9" xfId="19718"/>
    <cellStyle name="Neutral 2 20" xfId="19719"/>
    <cellStyle name="Neutral 2 21" xfId="19720"/>
    <cellStyle name="Neutral 2 22" xfId="19721"/>
    <cellStyle name="Neutral 2 23" xfId="19722"/>
    <cellStyle name="Neutral 2 24" xfId="19723"/>
    <cellStyle name="Neutral 2 25" xfId="19724"/>
    <cellStyle name="Neutral 2 3" xfId="5304"/>
    <cellStyle name="Neutral 2 4" xfId="5305"/>
    <cellStyle name="Neutral 2 5" xfId="5306"/>
    <cellStyle name="Neutral 2 5 2" xfId="19725"/>
    <cellStyle name="Neutral 2 5 2 2" xfId="19726"/>
    <cellStyle name="Neutral 2 6" xfId="5307"/>
    <cellStyle name="Neutral 2 6 2" xfId="19727"/>
    <cellStyle name="Neutral 2 7" xfId="5308"/>
    <cellStyle name="Neutral 2 7 2" xfId="19728"/>
    <cellStyle name="Neutral 2 8" xfId="5309"/>
    <cellStyle name="Neutral 2 8 2" xfId="19729"/>
    <cellStyle name="Neutral 2 9" xfId="5310"/>
    <cellStyle name="Neutral 2 9 2" xfId="19730"/>
    <cellStyle name="Neutral 3" xfId="5311"/>
    <cellStyle name="Neutral 3 10" xfId="19731"/>
    <cellStyle name="Neutral 3 11" xfId="19732"/>
    <cellStyle name="Neutral 3 12" xfId="19733"/>
    <cellStyle name="Neutral 3 13" xfId="19734"/>
    <cellStyle name="Neutral 3 14" xfId="19735"/>
    <cellStyle name="Neutral 3 15" xfId="19736"/>
    <cellStyle name="Neutral 3 16" xfId="19737"/>
    <cellStyle name="Neutral 3 2" xfId="5312"/>
    <cellStyle name="Neutral 3 2 2" xfId="19738"/>
    <cellStyle name="Neutral 3 2 3" xfId="19739"/>
    <cellStyle name="Neutral 3 3" xfId="5313"/>
    <cellStyle name="Neutral 3 4" xfId="19740"/>
    <cellStyle name="Neutral 3 5" xfId="19741"/>
    <cellStyle name="Neutral 3 6" xfId="19742"/>
    <cellStyle name="Neutral 3 7" xfId="19743"/>
    <cellStyle name="Neutral 3 8" xfId="19744"/>
    <cellStyle name="Neutral 3 9" xfId="19745"/>
    <cellStyle name="Neutral 4" xfId="5314"/>
    <cellStyle name="Neutral 4 10" xfId="19746"/>
    <cellStyle name="Neutral 4 11" xfId="19747"/>
    <cellStyle name="Neutral 4 12" xfId="19748"/>
    <cellStyle name="Neutral 4 13" xfId="19749"/>
    <cellStyle name="Neutral 4 14" xfId="19750"/>
    <cellStyle name="Neutral 4 15" xfId="19751"/>
    <cellStyle name="Neutral 4 2" xfId="5315"/>
    <cellStyle name="Neutral 4 3" xfId="5316"/>
    <cellStyle name="Neutral 4 4" xfId="19752"/>
    <cellStyle name="Neutral 4 5" xfId="19753"/>
    <cellStyle name="Neutral 4 6" xfId="19754"/>
    <cellStyle name="Neutral 4 7" xfId="19755"/>
    <cellStyle name="Neutral 4 8" xfId="19756"/>
    <cellStyle name="Neutral 4 9" xfId="19757"/>
    <cellStyle name="Neutral 5" xfId="5317"/>
    <cellStyle name="Neutral 5 2" xfId="5318"/>
    <cellStyle name="Neutral 5 3" xfId="5319"/>
    <cellStyle name="Neutral 6" xfId="5320"/>
    <cellStyle name="Neutral 6 2" xfId="5321"/>
    <cellStyle name="Neutral 6 3" xfId="5322"/>
    <cellStyle name="Neutral 7" xfId="5323"/>
    <cellStyle name="Neutral 7 2" xfId="5324"/>
    <cellStyle name="Neutral 7 3" xfId="5325"/>
    <cellStyle name="Neutral 8" xfId="5326"/>
    <cellStyle name="Neutral 8 2" xfId="5327"/>
    <cellStyle name="Neutral 8 3" xfId="5328"/>
    <cellStyle name="Neutral 8 4" xfId="19758"/>
    <cellStyle name="Neutral 9" xfId="5329"/>
    <cellStyle name="Neutral 9 2" xfId="5330"/>
    <cellStyle name="Neutral 9 3" xfId="5331"/>
    <cellStyle name="Neutre" xfId="5332"/>
    <cellStyle name="Normal" xfId="0" builtinId="0"/>
    <cellStyle name="Normal - Style1" xfId="5333"/>
    <cellStyle name="Normal - Style1 2" xfId="19759"/>
    <cellStyle name="Normal - Style1 3" xfId="19760"/>
    <cellStyle name="Normal - Style1_2009 FYLE Oct09" xfId="19761"/>
    <cellStyle name="Normal 10" xfId="5334"/>
    <cellStyle name="Normal 10 10" xfId="5335"/>
    <cellStyle name="Normal 10 10 10" xfId="19762"/>
    <cellStyle name="Normal 10 10 2" xfId="19763"/>
    <cellStyle name="Normal 10 10 2 2" xfId="19764"/>
    <cellStyle name="Normal 10 10 2 2 2" xfId="19765"/>
    <cellStyle name="Normal 10 10 2 2 2 2" xfId="19766"/>
    <cellStyle name="Normal 10 10 2 2 2 2 2" xfId="19767"/>
    <cellStyle name="Normal 10 10 2 2 2 3" xfId="19768"/>
    <cellStyle name="Normal 10 10 2 2 3" xfId="19769"/>
    <cellStyle name="Normal 10 10 2 2 3 2" xfId="19770"/>
    <cellStyle name="Normal 10 10 2 2 4" xfId="19771"/>
    <cellStyle name="Normal 10 10 2 3" xfId="19772"/>
    <cellStyle name="Normal 10 10 2 3 2" xfId="19773"/>
    <cellStyle name="Normal 10 10 2 3 2 2" xfId="19774"/>
    <cellStyle name="Normal 10 10 2 3 3" xfId="19775"/>
    <cellStyle name="Normal 10 10 2 4" xfId="19776"/>
    <cellStyle name="Normal 10 10 2 4 2" xfId="19777"/>
    <cellStyle name="Normal 10 10 2 5" xfId="19778"/>
    <cellStyle name="Normal 10 10 2 6" xfId="19779"/>
    <cellStyle name="Normal 10 10 3" xfId="19780"/>
    <cellStyle name="Normal 10 10 3 2" xfId="19781"/>
    <cellStyle name="Normal 10 10 3 2 2" xfId="19782"/>
    <cellStyle name="Normal 10 10 3 2 2 2" xfId="19783"/>
    <cellStyle name="Normal 10 10 3 2 3" xfId="19784"/>
    <cellStyle name="Normal 10 10 3 3" xfId="19785"/>
    <cellStyle name="Normal 10 10 3 3 2" xfId="19786"/>
    <cellStyle name="Normal 10 10 3 4" xfId="19787"/>
    <cellStyle name="Normal 10 10 3 4 2" xfId="19788"/>
    <cellStyle name="Normal 10 10 3 5" xfId="19789"/>
    <cellStyle name="Normal 10 10 4" xfId="19790"/>
    <cellStyle name="Normal 10 10 4 2" xfId="19791"/>
    <cellStyle name="Normal 10 10 4 2 2" xfId="19792"/>
    <cellStyle name="Normal 10 10 4 2 2 2" xfId="19793"/>
    <cellStyle name="Normal 10 10 4 2 3" xfId="19794"/>
    <cellStyle name="Normal 10 10 4 3" xfId="19795"/>
    <cellStyle name="Normal 10 10 4 3 2" xfId="19796"/>
    <cellStyle name="Normal 10 10 4 4" xfId="19797"/>
    <cellStyle name="Normal 10 10 5" xfId="19798"/>
    <cellStyle name="Normal 10 10 5 2" xfId="19799"/>
    <cellStyle name="Normal 10 10 5 2 2" xfId="19800"/>
    <cellStyle name="Normal 10 10 5 3" xfId="19801"/>
    <cellStyle name="Normal 10 10 6" xfId="19802"/>
    <cellStyle name="Normal 10 10 6 2" xfId="19803"/>
    <cellStyle name="Normal 10 10 7" xfId="19804"/>
    <cellStyle name="Normal 10 10 7 2" xfId="19805"/>
    <cellStyle name="Normal 10 10 8" xfId="19806"/>
    <cellStyle name="Normal 10 10 9" xfId="19807"/>
    <cellStyle name="Normal 10 11" xfId="5336"/>
    <cellStyle name="Normal 10 11 10" xfId="19808"/>
    <cellStyle name="Normal 10 11 2" xfId="19809"/>
    <cellStyle name="Normal 10 11 2 2" xfId="19810"/>
    <cellStyle name="Normal 10 11 2 2 2" xfId="19811"/>
    <cellStyle name="Normal 10 11 2 2 2 2" xfId="19812"/>
    <cellStyle name="Normal 10 11 2 2 2 2 2" xfId="19813"/>
    <cellStyle name="Normal 10 11 2 2 2 3" xfId="19814"/>
    <cellStyle name="Normal 10 11 2 2 3" xfId="19815"/>
    <cellStyle name="Normal 10 11 2 2 3 2" xfId="19816"/>
    <cellStyle name="Normal 10 11 2 2 4" xfId="19817"/>
    <cellStyle name="Normal 10 11 2 3" xfId="19818"/>
    <cellStyle name="Normal 10 11 2 3 2" xfId="19819"/>
    <cellStyle name="Normal 10 11 2 3 2 2" xfId="19820"/>
    <cellStyle name="Normal 10 11 2 3 3" xfId="19821"/>
    <cellStyle name="Normal 10 11 2 4" xfId="19822"/>
    <cellStyle name="Normal 10 11 2 4 2" xfId="19823"/>
    <cellStyle name="Normal 10 11 2 5" xfId="19824"/>
    <cellStyle name="Normal 10 11 2 6" xfId="19825"/>
    <cellStyle name="Normal 10 11 3" xfId="19826"/>
    <cellStyle name="Normal 10 11 3 2" xfId="19827"/>
    <cellStyle name="Normal 10 11 3 2 2" xfId="19828"/>
    <cellStyle name="Normal 10 11 3 2 2 2" xfId="19829"/>
    <cellStyle name="Normal 10 11 3 2 3" xfId="19830"/>
    <cellStyle name="Normal 10 11 3 3" xfId="19831"/>
    <cellStyle name="Normal 10 11 3 3 2" xfId="19832"/>
    <cellStyle name="Normal 10 11 3 4" xfId="19833"/>
    <cellStyle name="Normal 10 11 3 4 2" xfId="19834"/>
    <cellStyle name="Normal 10 11 3 5" xfId="19835"/>
    <cellStyle name="Normal 10 11 4" xfId="19836"/>
    <cellStyle name="Normal 10 11 4 2" xfId="19837"/>
    <cellStyle name="Normal 10 11 4 2 2" xfId="19838"/>
    <cellStyle name="Normal 10 11 4 2 2 2" xfId="19839"/>
    <cellStyle name="Normal 10 11 4 2 3" xfId="19840"/>
    <cellStyle name="Normal 10 11 4 3" xfId="19841"/>
    <cellStyle name="Normal 10 11 4 3 2" xfId="19842"/>
    <cellStyle name="Normal 10 11 4 4" xfId="19843"/>
    <cellStyle name="Normal 10 11 5" xfId="19844"/>
    <cellStyle name="Normal 10 11 5 2" xfId="19845"/>
    <cellStyle name="Normal 10 11 5 2 2" xfId="19846"/>
    <cellStyle name="Normal 10 11 5 3" xfId="19847"/>
    <cellStyle name="Normal 10 11 6" xfId="19848"/>
    <cellStyle name="Normal 10 11 6 2" xfId="19849"/>
    <cellStyle name="Normal 10 11 7" xfId="19850"/>
    <cellStyle name="Normal 10 11 8" xfId="19851"/>
    <cellStyle name="Normal 10 11 9" xfId="19852"/>
    <cellStyle name="Normal 10 12" xfId="5337"/>
    <cellStyle name="Normal 10 12 10" xfId="19853"/>
    <cellStyle name="Normal 10 12 2" xfId="19854"/>
    <cellStyle name="Normal 10 12 2 2" xfId="19855"/>
    <cellStyle name="Normal 10 12 2 2 2" xfId="19856"/>
    <cellStyle name="Normal 10 12 2 2 2 2" xfId="19857"/>
    <cellStyle name="Normal 10 12 2 2 2 2 2" xfId="19858"/>
    <cellStyle name="Normal 10 12 2 2 2 3" xfId="19859"/>
    <cellStyle name="Normal 10 12 2 2 3" xfId="19860"/>
    <cellStyle name="Normal 10 12 2 2 3 2" xfId="19861"/>
    <cellStyle name="Normal 10 12 2 2 4" xfId="19862"/>
    <cellStyle name="Normal 10 12 2 3" xfId="19863"/>
    <cellStyle name="Normal 10 12 2 3 2" xfId="19864"/>
    <cellStyle name="Normal 10 12 2 3 2 2" xfId="19865"/>
    <cellStyle name="Normal 10 12 2 3 3" xfId="19866"/>
    <cellStyle name="Normal 10 12 2 4" xfId="19867"/>
    <cellStyle name="Normal 10 12 2 4 2" xfId="19868"/>
    <cellStyle name="Normal 10 12 2 5" xfId="19869"/>
    <cellStyle name="Normal 10 12 2 6" xfId="19870"/>
    <cellStyle name="Normal 10 12 3" xfId="19871"/>
    <cellStyle name="Normal 10 12 3 2" xfId="19872"/>
    <cellStyle name="Normal 10 12 3 2 2" xfId="19873"/>
    <cellStyle name="Normal 10 12 3 2 2 2" xfId="19874"/>
    <cellStyle name="Normal 10 12 3 2 3" xfId="19875"/>
    <cellStyle name="Normal 10 12 3 3" xfId="19876"/>
    <cellStyle name="Normal 10 12 3 3 2" xfId="19877"/>
    <cellStyle name="Normal 10 12 3 4" xfId="19878"/>
    <cellStyle name="Normal 10 12 3 4 2" xfId="19879"/>
    <cellStyle name="Normal 10 12 3 5" xfId="19880"/>
    <cellStyle name="Normal 10 12 4" xfId="19881"/>
    <cellStyle name="Normal 10 12 4 2" xfId="19882"/>
    <cellStyle name="Normal 10 12 4 2 2" xfId="19883"/>
    <cellStyle name="Normal 10 12 4 2 2 2" xfId="19884"/>
    <cellStyle name="Normal 10 12 4 2 3" xfId="19885"/>
    <cellStyle name="Normal 10 12 4 3" xfId="19886"/>
    <cellStyle name="Normal 10 12 4 3 2" xfId="19887"/>
    <cellStyle name="Normal 10 12 4 4" xfId="19888"/>
    <cellStyle name="Normal 10 12 5" xfId="19889"/>
    <cellStyle name="Normal 10 12 5 2" xfId="19890"/>
    <cellStyle name="Normal 10 12 5 2 2" xfId="19891"/>
    <cellStyle name="Normal 10 12 5 3" xfId="19892"/>
    <cellStyle name="Normal 10 12 6" xfId="19893"/>
    <cellStyle name="Normal 10 12 6 2" xfId="19894"/>
    <cellStyle name="Normal 10 12 7" xfId="19895"/>
    <cellStyle name="Normal 10 12 8" xfId="19896"/>
    <cellStyle name="Normal 10 12 9" xfId="19897"/>
    <cellStyle name="Normal 10 13" xfId="5338"/>
    <cellStyle name="Normal 10 13 10" xfId="19898"/>
    <cellStyle name="Normal 10 13 2" xfId="19899"/>
    <cellStyle name="Normal 10 13 2 2" xfId="19900"/>
    <cellStyle name="Normal 10 13 2 2 2" xfId="19901"/>
    <cellStyle name="Normal 10 13 2 2 2 2" xfId="19902"/>
    <cellStyle name="Normal 10 13 2 2 2 2 2" xfId="19903"/>
    <cellStyle name="Normal 10 13 2 2 2 3" xfId="19904"/>
    <cellStyle name="Normal 10 13 2 2 3" xfId="19905"/>
    <cellStyle name="Normal 10 13 2 2 3 2" xfId="19906"/>
    <cellStyle name="Normal 10 13 2 2 4" xfId="19907"/>
    <cellStyle name="Normal 10 13 2 3" xfId="19908"/>
    <cellStyle name="Normal 10 13 2 3 2" xfId="19909"/>
    <cellStyle name="Normal 10 13 2 3 2 2" xfId="19910"/>
    <cellStyle name="Normal 10 13 2 3 3" xfId="19911"/>
    <cellStyle name="Normal 10 13 2 4" xfId="19912"/>
    <cellStyle name="Normal 10 13 2 4 2" xfId="19913"/>
    <cellStyle name="Normal 10 13 2 5" xfId="19914"/>
    <cellStyle name="Normal 10 13 2 6" xfId="19915"/>
    <cellStyle name="Normal 10 13 3" xfId="19916"/>
    <cellStyle name="Normal 10 13 3 2" xfId="19917"/>
    <cellStyle name="Normal 10 13 3 2 2" xfId="19918"/>
    <cellStyle name="Normal 10 13 3 2 2 2" xfId="19919"/>
    <cellStyle name="Normal 10 13 3 2 3" xfId="19920"/>
    <cellStyle name="Normal 10 13 3 3" xfId="19921"/>
    <cellStyle name="Normal 10 13 3 3 2" xfId="19922"/>
    <cellStyle name="Normal 10 13 3 4" xfId="19923"/>
    <cellStyle name="Normal 10 13 3 4 2" xfId="19924"/>
    <cellStyle name="Normal 10 13 3 5" xfId="19925"/>
    <cellStyle name="Normal 10 13 4" xfId="19926"/>
    <cellStyle name="Normal 10 13 4 2" xfId="19927"/>
    <cellStyle name="Normal 10 13 4 2 2" xfId="19928"/>
    <cellStyle name="Normal 10 13 4 2 2 2" xfId="19929"/>
    <cellStyle name="Normal 10 13 4 2 3" xfId="19930"/>
    <cellStyle name="Normal 10 13 4 3" xfId="19931"/>
    <cellStyle name="Normal 10 13 4 3 2" xfId="19932"/>
    <cellStyle name="Normal 10 13 4 4" xfId="19933"/>
    <cellStyle name="Normal 10 13 5" xfId="19934"/>
    <cellStyle name="Normal 10 13 5 2" xfId="19935"/>
    <cellStyle name="Normal 10 13 5 2 2" xfId="19936"/>
    <cellStyle name="Normal 10 13 5 3" xfId="19937"/>
    <cellStyle name="Normal 10 13 6" xfId="19938"/>
    <cellStyle name="Normal 10 13 6 2" xfId="19939"/>
    <cellStyle name="Normal 10 13 7" xfId="19940"/>
    <cellStyle name="Normal 10 13 8" xfId="19941"/>
    <cellStyle name="Normal 10 13 9" xfId="19942"/>
    <cellStyle name="Normal 10 14" xfId="5339"/>
    <cellStyle name="Normal 10 14 2" xfId="19943"/>
    <cellStyle name="Normal 10 14 2 2" xfId="19944"/>
    <cellStyle name="Normal 10 14 2 2 2" xfId="19945"/>
    <cellStyle name="Normal 10 14 2 2 2 2" xfId="19946"/>
    <cellStyle name="Normal 10 14 2 2 2 2 2" xfId="19947"/>
    <cellStyle name="Normal 10 14 2 2 2 3" xfId="19948"/>
    <cellStyle name="Normal 10 14 2 2 3" xfId="19949"/>
    <cellStyle name="Normal 10 14 2 2 3 2" xfId="19950"/>
    <cellStyle name="Normal 10 14 2 2 4" xfId="19951"/>
    <cellStyle name="Normal 10 14 2 3" xfId="19952"/>
    <cellStyle name="Normal 10 14 2 3 2" xfId="19953"/>
    <cellStyle name="Normal 10 14 2 3 2 2" xfId="19954"/>
    <cellStyle name="Normal 10 14 2 3 3" xfId="19955"/>
    <cellStyle name="Normal 10 14 2 4" xfId="19956"/>
    <cellStyle name="Normal 10 14 2 4 2" xfId="19957"/>
    <cellStyle name="Normal 10 14 2 5" xfId="19958"/>
    <cellStyle name="Normal 10 14 2 6" xfId="19959"/>
    <cellStyle name="Normal 10 14 3" xfId="19960"/>
    <cellStyle name="Normal 10 14 3 2" xfId="19961"/>
    <cellStyle name="Normal 10 14 3 2 2" xfId="19962"/>
    <cellStyle name="Normal 10 14 3 2 2 2" xfId="19963"/>
    <cellStyle name="Normal 10 14 3 2 3" xfId="19964"/>
    <cellStyle name="Normal 10 14 3 3" xfId="19965"/>
    <cellStyle name="Normal 10 14 3 3 2" xfId="19966"/>
    <cellStyle name="Normal 10 14 3 4" xfId="19967"/>
    <cellStyle name="Normal 10 14 3 4 2" xfId="19968"/>
    <cellStyle name="Normal 10 14 3 5" xfId="19969"/>
    <cellStyle name="Normal 10 14 4" xfId="19970"/>
    <cellStyle name="Normal 10 14 4 2" xfId="19971"/>
    <cellStyle name="Normal 10 14 4 2 2" xfId="19972"/>
    <cellStyle name="Normal 10 14 4 2 2 2" xfId="19973"/>
    <cellStyle name="Normal 10 14 4 2 3" xfId="19974"/>
    <cellStyle name="Normal 10 14 4 3" xfId="19975"/>
    <cellStyle name="Normal 10 14 4 3 2" xfId="19976"/>
    <cellStyle name="Normal 10 14 4 4" xfId="19977"/>
    <cellStyle name="Normal 10 14 5" xfId="19978"/>
    <cellStyle name="Normal 10 14 5 2" xfId="19979"/>
    <cellStyle name="Normal 10 14 5 2 2" xfId="19980"/>
    <cellStyle name="Normal 10 14 5 3" xfId="19981"/>
    <cellStyle name="Normal 10 14 6" xfId="19982"/>
    <cellStyle name="Normal 10 14 6 2" xfId="19983"/>
    <cellStyle name="Normal 10 14 7" xfId="19984"/>
    <cellStyle name="Normal 10 14 8" xfId="19985"/>
    <cellStyle name="Normal 10 14 9" xfId="19986"/>
    <cellStyle name="Normal 10 15" xfId="5340"/>
    <cellStyle name="Normal 10 15 2" xfId="19987"/>
    <cellStyle name="Normal 10 15 2 2" xfId="19988"/>
    <cellStyle name="Normal 10 15 2 2 2" xfId="19989"/>
    <cellStyle name="Normal 10 15 2 2 2 2" xfId="19990"/>
    <cellStyle name="Normal 10 15 2 2 2 2 2" xfId="19991"/>
    <cellStyle name="Normal 10 15 2 2 2 3" xfId="19992"/>
    <cellStyle name="Normal 10 15 2 2 3" xfId="19993"/>
    <cellStyle name="Normal 10 15 2 2 3 2" xfId="19994"/>
    <cellStyle name="Normal 10 15 2 2 4" xfId="19995"/>
    <cellStyle name="Normal 10 15 2 3" xfId="19996"/>
    <cellStyle name="Normal 10 15 2 3 2" xfId="19997"/>
    <cellStyle name="Normal 10 15 2 3 2 2" xfId="19998"/>
    <cellStyle name="Normal 10 15 2 3 3" xfId="19999"/>
    <cellStyle name="Normal 10 15 2 4" xfId="20000"/>
    <cellStyle name="Normal 10 15 2 4 2" xfId="20001"/>
    <cellStyle name="Normal 10 15 2 5" xfId="20002"/>
    <cellStyle name="Normal 10 15 2 6" xfId="20003"/>
    <cellStyle name="Normal 10 15 3" xfId="20004"/>
    <cellStyle name="Normal 10 15 3 2" xfId="20005"/>
    <cellStyle name="Normal 10 15 3 2 2" xfId="20006"/>
    <cellStyle name="Normal 10 15 3 2 2 2" xfId="20007"/>
    <cellStyle name="Normal 10 15 3 2 3" xfId="20008"/>
    <cellStyle name="Normal 10 15 3 3" xfId="20009"/>
    <cellStyle name="Normal 10 15 3 3 2" xfId="20010"/>
    <cellStyle name="Normal 10 15 3 4" xfId="20011"/>
    <cellStyle name="Normal 10 15 3 4 2" xfId="20012"/>
    <cellStyle name="Normal 10 15 3 5" xfId="20013"/>
    <cellStyle name="Normal 10 15 4" xfId="20014"/>
    <cellStyle name="Normal 10 15 4 2" xfId="20015"/>
    <cellStyle name="Normal 10 15 4 2 2" xfId="20016"/>
    <cellStyle name="Normal 10 15 4 2 2 2" xfId="20017"/>
    <cellStyle name="Normal 10 15 4 2 3" xfId="20018"/>
    <cellStyle name="Normal 10 15 4 3" xfId="20019"/>
    <cellStyle name="Normal 10 15 4 3 2" xfId="20020"/>
    <cellStyle name="Normal 10 15 4 4" xfId="20021"/>
    <cellStyle name="Normal 10 15 5" xfId="20022"/>
    <cellStyle name="Normal 10 15 5 2" xfId="20023"/>
    <cellStyle name="Normal 10 15 5 2 2" xfId="20024"/>
    <cellStyle name="Normal 10 15 5 3" xfId="20025"/>
    <cellStyle name="Normal 10 15 6" xfId="20026"/>
    <cellStyle name="Normal 10 15 6 2" xfId="20027"/>
    <cellStyle name="Normal 10 15 7" xfId="20028"/>
    <cellStyle name="Normal 10 15 8" xfId="20029"/>
    <cellStyle name="Normal 10 16" xfId="5341"/>
    <cellStyle name="Normal 10 16 2" xfId="20030"/>
    <cellStyle name="Normal 10 16 2 2" xfId="20031"/>
    <cellStyle name="Normal 10 16 2 2 2" xfId="20032"/>
    <cellStyle name="Normal 10 16 2 2 2 2" xfId="20033"/>
    <cellStyle name="Normal 10 16 2 2 2 2 2" xfId="20034"/>
    <cellStyle name="Normal 10 16 2 2 2 3" xfId="20035"/>
    <cellStyle name="Normal 10 16 2 2 3" xfId="20036"/>
    <cellStyle name="Normal 10 16 2 2 3 2" xfId="20037"/>
    <cellStyle name="Normal 10 16 2 2 4" xfId="20038"/>
    <cellStyle name="Normal 10 16 2 3" xfId="20039"/>
    <cellStyle name="Normal 10 16 2 3 2" xfId="20040"/>
    <cellStyle name="Normal 10 16 2 3 2 2" xfId="20041"/>
    <cellStyle name="Normal 10 16 2 3 3" xfId="20042"/>
    <cellStyle name="Normal 10 16 2 4" xfId="20043"/>
    <cellStyle name="Normal 10 16 2 4 2" xfId="20044"/>
    <cellStyle name="Normal 10 16 2 5" xfId="20045"/>
    <cellStyle name="Normal 10 16 2 6" xfId="20046"/>
    <cellStyle name="Normal 10 16 3" xfId="20047"/>
    <cellStyle name="Normal 10 16 3 2" xfId="20048"/>
    <cellStyle name="Normal 10 16 3 2 2" xfId="20049"/>
    <cellStyle name="Normal 10 16 3 2 2 2" xfId="20050"/>
    <cellStyle name="Normal 10 16 3 2 3" xfId="20051"/>
    <cellStyle name="Normal 10 16 3 3" xfId="20052"/>
    <cellStyle name="Normal 10 16 3 3 2" xfId="20053"/>
    <cellStyle name="Normal 10 16 3 4" xfId="20054"/>
    <cellStyle name="Normal 10 16 3 4 2" xfId="20055"/>
    <cellStyle name="Normal 10 16 3 5" xfId="20056"/>
    <cellStyle name="Normal 10 16 4" xfId="20057"/>
    <cellStyle name="Normal 10 16 4 2" xfId="20058"/>
    <cellStyle name="Normal 10 16 4 2 2" xfId="20059"/>
    <cellStyle name="Normal 10 16 4 2 2 2" xfId="20060"/>
    <cellStyle name="Normal 10 16 4 2 3" xfId="20061"/>
    <cellStyle name="Normal 10 16 4 3" xfId="20062"/>
    <cellStyle name="Normal 10 16 4 3 2" xfId="20063"/>
    <cellStyle name="Normal 10 16 4 4" xfId="20064"/>
    <cellStyle name="Normal 10 16 5" xfId="20065"/>
    <cellStyle name="Normal 10 16 5 2" xfId="20066"/>
    <cellStyle name="Normal 10 16 5 2 2" xfId="20067"/>
    <cellStyle name="Normal 10 16 5 3" xfId="20068"/>
    <cellStyle name="Normal 10 16 6" xfId="20069"/>
    <cellStyle name="Normal 10 16 6 2" xfId="20070"/>
    <cellStyle name="Normal 10 16 7" xfId="20071"/>
    <cellStyle name="Normal 10 16 8" xfId="20072"/>
    <cellStyle name="Normal 10 16 9" xfId="20073"/>
    <cellStyle name="Normal 10 17" xfId="5342"/>
    <cellStyle name="Normal 10 17 2" xfId="20074"/>
    <cellStyle name="Normal 10 17 2 2" xfId="20075"/>
    <cellStyle name="Normal 10 17 2 2 2" xfId="20076"/>
    <cellStyle name="Normal 10 17 2 2 2 2" xfId="20077"/>
    <cellStyle name="Normal 10 17 2 2 2 2 2" xfId="20078"/>
    <cellStyle name="Normal 10 17 2 2 2 3" xfId="20079"/>
    <cellStyle name="Normal 10 17 2 2 3" xfId="20080"/>
    <cellStyle name="Normal 10 17 2 2 3 2" xfId="20081"/>
    <cellStyle name="Normal 10 17 2 2 4" xfId="20082"/>
    <cellStyle name="Normal 10 17 2 3" xfId="20083"/>
    <cellStyle name="Normal 10 17 2 3 2" xfId="20084"/>
    <cellStyle name="Normal 10 17 2 3 2 2" xfId="20085"/>
    <cellStyle name="Normal 10 17 2 3 3" xfId="20086"/>
    <cellStyle name="Normal 10 17 2 4" xfId="20087"/>
    <cellStyle name="Normal 10 17 2 4 2" xfId="20088"/>
    <cellStyle name="Normal 10 17 2 5" xfId="20089"/>
    <cellStyle name="Normal 10 17 2 6" xfId="20090"/>
    <cellStyle name="Normal 10 17 3" xfId="20091"/>
    <cellStyle name="Normal 10 17 3 2" xfId="20092"/>
    <cellStyle name="Normal 10 17 3 2 2" xfId="20093"/>
    <cellStyle name="Normal 10 17 3 2 2 2" xfId="20094"/>
    <cellStyle name="Normal 10 17 3 2 3" xfId="20095"/>
    <cellStyle name="Normal 10 17 3 3" xfId="20096"/>
    <cellStyle name="Normal 10 17 3 3 2" xfId="20097"/>
    <cellStyle name="Normal 10 17 3 4" xfId="20098"/>
    <cellStyle name="Normal 10 17 3 4 2" xfId="20099"/>
    <cellStyle name="Normal 10 17 3 5" xfId="20100"/>
    <cellStyle name="Normal 10 17 4" xfId="20101"/>
    <cellStyle name="Normal 10 17 4 2" xfId="20102"/>
    <cellStyle name="Normal 10 17 4 2 2" xfId="20103"/>
    <cellStyle name="Normal 10 17 4 2 2 2" xfId="20104"/>
    <cellStyle name="Normal 10 17 4 2 3" xfId="20105"/>
    <cellStyle name="Normal 10 17 4 3" xfId="20106"/>
    <cellStyle name="Normal 10 17 4 3 2" xfId="20107"/>
    <cellStyle name="Normal 10 17 4 4" xfId="20108"/>
    <cellStyle name="Normal 10 17 5" xfId="20109"/>
    <cellStyle name="Normal 10 17 5 2" xfId="20110"/>
    <cellStyle name="Normal 10 17 5 2 2" xfId="20111"/>
    <cellStyle name="Normal 10 17 5 3" xfId="20112"/>
    <cellStyle name="Normal 10 17 6" xfId="20113"/>
    <cellStyle name="Normal 10 17 6 2" xfId="20114"/>
    <cellStyle name="Normal 10 17 7" xfId="20115"/>
    <cellStyle name="Normal 10 17 8" xfId="20116"/>
    <cellStyle name="Normal 10 17 9" xfId="20117"/>
    <cellStyle name="Normal 10 18" xfId="5343"/>
    <cellStyle name="Normal 10 18 2" xfId="20118"/>
    <cellStyle name="Normal 10 18 2 2" xfId="20119"/>
    <cellStyle name="Normal 10 18 2 2 2" xfId="20120"/>
    <cellStyle name="Normal 10 18 2 2 2 2" xfId="20121"/>
    <cellStyle name="Normal 10 18 2 2 2 2 2" xfId="20122"/>
    <cellStyle name="Normal 10 18 2 2 2 3" xfId="20123"/>
    <cellStyle name="Normal 10 18 2 2 3" xfId="20124"/>
    <cellStyle name="Normal 10 18 2 2 3 2" xfId="20125"/>
    <cellStyle name="Normal 10 18 2 2 4" xfId="20126"/>
    <cellStyle name="Normal 10 18 2 3" xfId="20127"/>
    <cellStyle name="Normal 10 18 2 3 2" xfId="20128"/>
    <cellStyle name="Normal 10 18 2 3 2 2" xfId="20129"/>
    <cellStyle name="Normal 10 18 2 3 3" xfId="20130"/>
    <cellStyle name="Normal 10 18 2 4" xfId="20131"/>
    <cellStyle name="Normal 10 18 2 4 2" xfId="20132"/>
    <cellStyle name="Normal 10 18 2 5" xfId="20133"/>
    <cellStyle name="Normal 10 18 2 6" xfId="20134"/>
    <cellStyle name="Normal 10 18 3" xfId="20135"/>
    <cellStyle name="Normal 10 18 3 2" xfId="20136"/>
    <cellStyle name="Normal 10 18 3 2 2" xfId="20137"/>
    <cellStyle name="Normal 10 18 3 2 2 2" xfId="20138"/>
    <cellStyle name="Normal 10 18 3 2 3" xfId="20139"/>
    <cellStyle name="Normal 10 18 3 3" xfId="20140"/>
    <cellStyle name="Normal 10 18 3 3 2" xfId="20141"/>
    <cellStyle name="Normal 10 18 3 4" xfId="20142"/>
    <cellStyle name="Normal 10 18 3 4 2" xfId="20143"/>
    <cellStyle name="Normal 10 18 3 5" xfId="20144"/>
    <cellStyle name="Normal 10 18 4" xfId="20145"/>
    <cellStyle name="Normal 10 18 4 2" xfId="20146"/>
    <cellStyle name="Normal 10 18 4 2 2" xfId="20147"/>
    <cellStyle name="Normal 10 18 4 2 2 2" xfId="20148"/>
    <cellStyle name="Normal 10 18 4 2 3" xfId="20149"/>
    <cellStyle name="Normal 10 18 4 3" xfId="20150"/>
    <cellStyle name="Normal 10 18 4 3 2" xfId="20151"/>
    <cellStyle name="Normal 10 18 4 4" xfId="20152"/>
    <cellStyle name="Normal 10 18 5" xfId="20153"/>
    <cellStyle name="Normal 10 18 5 2" xfId="20154"/>
    <cellStyle name="Normal 10 18 5 2 2" xfId="20155"/>
    <cellStyle name="Normal 10 18 5 3" xfId="20156"/>
    <cellStyle name="Normal 10 18 6" xfId="20157"/>
    <cellStyle name="Normal 10 18 6 2" xfId="20158"/>
    <cellStyle name="Normal 10 18 7" xfId="20159"/>
    <cellStyle name="Normal 10 18 8" xfId="20160"/>
    <cellStyle name="Normal 10 18 9" xfId="20161"/>
    <cellStyle name="Normal 10 19" xfId="5344"/>
    <cellStyle name="Normal 10 19 2" xfId="20162"/>
    <cellStyle name="Normal 10 19 2 2" xfId="20163"/>
    <cellStyle name="Normal 10 19 2 2 2" xfId="20164"/>
    <cellStyle name="Normal 10 19 2 2 2 2" xfId="20165"/>
    <cellStyle name="Normal 10 19 2 2 2 2 2" xfId="20166"/>
    <cellStyle name="Normal 10 19 2 2 2 3" xfId="20167"/>
    <cellStyle name="Normal 10 19 2 2 3" xfId="20168"/>
    <cellStyle name="Normal 10 19 2 2 3 2" xfId="20169"/>
    <cellStyle name="Normal 10 19 2 2 4" xfId="20170"/>
    <cellStyle name="Normal 10 19 2 3" xfId="20171"/>
    <cellStyle name="Normal 10 19 2 3 2" xfId="20172"/>
    <cellStyle name="Normal 10 19 2 3 2 2" xfId="20173"/>
    <cellStyle name="Normal 10 19 2 3 3" xfId="20174"/>
    <cellStyle name="Normal 10 19 2 4" xfId="20175"/>
    <cellStyle name="Normal 10 19 2 4 2" xfId="20176"/>
    <cellStyle name="Normal 10 19 2 5" xfId="20177"/>
    <cellStyle name="Normal 10 19 2 6" xfId="20178"/>
    <cellStyle name="Normal 10 19 3" xfId="20179"/>
    <cellStyle name="Normal 10 19 3 2" xfId="20180"/>
    <cellStyle name="Normal 10 19 3 2 2" xfId="20181"/>
    <cellStyle name="Normal 10 19 3 2 2 2" xfId="20182"/>
    <cellStyle name="Normal 10 19 3 2 3" xfId="20183"/>
    <cellStyle name="Normal 10 19 3 3" xfId="20184"/>
    <cellStyle name="Normal 10 19 3 3 2" xfId="20185"/>
    <cellStyle name="Normal 10 19 3 4" xfId="20186"/>
    <cellStyle name="Normal 10 19 3 4 2" xfId="20187"/>
    <cellStyle name="Normal 10 19 3 5" xfId="20188"/>
    <cellStyle name="Normal 10 19 4" xfId="20189"/>
    <cellStyle name="Normal 10 19 4 2" xfId="20190"/>
    <cellStyle name="Normal 10 19 4 2 2" xfId="20191"/>
    <cellStyle name="Normal 10 19 4 2 2 2" xfId="20192"/>
    <cellStyle name="Normal 10 19 4 2 3" xfId="20193"/>
    <cellStyle name="Normal 10 19 4 3" xfId="20194"/>
    <cellStyle name="Normal 10 19 4 3 2" xfId="20195"/>
    <cellStyle name="Normal 10 19 4 4" xfId="20196"/>
    <cellStyle name="Normal 10 19 5" xfId="20197"/>
    <cellStyle name="Normal 10 19 5 2" xfId="20198"/>
    <cellStyle name="Normal 10 19 5 2 2" xfId="20199"/>
    <cellStyle name="Normal 10 19 5 3" xfId="20200"/>
    <cellStyle name="Normal 10 19 6" xfId="20201"/>
    <cellStyle name="Normal 10 19 6 2" xfId="20202"/>
    <cellStyle name="Normal 10 19 7" xfId="20203"/>
    <cellStyle name="Normal 10 19 8" xfId="20204"/>
    <cellStyle name="Normal 10 19 9" xfId="20205"/>
    <cellStyle name="Normal 10 2" xfId="5345"/>
    <cellStyle name="Normal 10 2 10" xfId="20206"/>
    <cellStyle name="Normal 10 2 10 2" xfId="20207"/>
    <cellStyle name="Normal 10 2 10 2 2" xfId="20208"/>
    <cellStyle name="Normal 10 2 10 2 3" xfId="20209"/>
    <cellStyle name="Normal 10 2 10 3" xfId="20210"/>
    <cellStyle name="Normal 10 2 11" xfId="20211"/>
    <cellStyle name="Normal 10 2 12" xfId="20212"/>
    <cellStyle name="Normal 10 2 13" xfId="20213"/>
    <cellStyle name="Normal 10 2 2" xfId="20214"/>
    <cellStyle name="Normal 10 2 2 10" xfId="20215"/>
    <cellStyle name="Normal 10 2 2 10 2" xfId="20216"/>
    <cellStyle name="Normal 10 2 2 10 2 2" xfId="20217"/>
    <cellStyle name="Normal 10 2 2 10 3" xfId="20218"/>
    <cellStyle name="Normal 10 2 2 10 4" xfId="20219"/>
    <cellStyle name="Normal 10 2 2 11" xfId="20220"/>
    <cellStyle name="Normal 10 2 2 11 2" xfId="20221"/>
    <cellStyle name="Normal 10 2 2 11 3" xfId="20222"/>
    <cellStyle name="Normal 10 2 2 12" xfId="20223"/>
    <cellStyle name="Normal 10 2 2 12 2" xfId="20224"/>
    <cellStyle name="Normal 10 2 2 13" xfId="20225"/>
    <cellStyle name="Normal 10 2 2 2" xfId="20226"/>
    <cellStyle name="Normal 10 2 2 2 2" xfId="20227"/>
    <cellStyle name="Normal 10 2 2 2 3" xfId="20228"/>
    <cellStyle name="Normal 10 2 2 3" xfId="20229"/>
    <cellStyle name="Normal 10 2 2 3 2" xfId="20230"/>
    <cellStyle name="Normal 10 2 2 3 3" xfId="20231"/>
    <cellStyle name="Normal 10 2 2 4" xfId="20232"/>
    <cellStyle name="Normal 10 2 2 4 2" xfId="20233"/>
    <cellStyle name="Normal 10 2 2 4 3" xfId="20234"/>
    <cellStyle name="Normal 10 2 2 5" xfId="20235"/>
    <cellStyle name="Normal 10 2 2 5 2" xfId="20236"/>
    <cellStyle name="Normal 10 2 2 5 3" xfId="20237"/>
    <cellStyle name="Normal 10 2 2 6" xfId="20238"/>
    <cellStyle name="Normal 10 2 2 6 2" xfId="20239"/>
    <cellStyle name="Normal 10 2 2 7" xfId="20240"/>
    <cellStyle name="Normal 10 2 2 7 2" xfId="20241"/>
    <cellStyle name="Normal 10 2 2 7 2 2" xfId="20242"/>
    <cellStyle name="Normal 10 2 2 7 2 2 2" xfId="20243"/>
    <cellStyle name="Normal 10 2 2 7 2 2 3" xfId="20244"/>
    <cellStyle name="Normal 10 2 2 7 2 3" xfId="20245"/>
    <cellStyle name="Normal 10 2 2 7 2 3 2" xfId="20246"/>
    <cellStyle name="Normal 10 2 2 7 2 4" xfId="20247"/>
    <cellStyle name="Normal 10 2 2 7 2 5" xfId="20248"/>
    <cellStyle name="Normal 10 2 2 7 3" xfId="20249"/>
    <cellStyle name="Normal 10 2 2 7 3 2" xfId="20250"/>
    <cellStyle name="Normal 10 2 2 7 3 2 2" xfId="20251"/>
    <cellStyle name="Normal 10 2 2 7 3 3" xfId="20252"/>
    <cellStyle name="Normal 10 2 2 7 3 4" xfId="20253"/>
    <cellStyle name="Normal 10 2 2 7 4" xfId="20254"/>
    <cellStyle name="Normal 10 2 2 7 4 2" xfId="20255"/>
    <cellStyle name="Normal 10 2 2 7 4 3" xfId="20256"/>
    <cellStyle name="Normal 10 2 2 7 5" xfId="20257"/>
    <cellStyle name="Normal 10 2 2 7 5 2" xfId="20258"/>
    <cellStyle name="Normal 10 2 2 7 6" xfId="20259"/>
    <cellStyle name="Normal 10 2 2 7 7" xfId="20260"/>
    <cellStyle name="Normal 10 2 2 8" xfId="20261"/>
    <cellStyle name="Normal 10 2 2 9" xfId="20262"/>
    <cellStyle name="Normal 10 2 2 9 2" xfId="20263"/>
    <cellStyle name="Normal 10 2 2 9 2 2" xfId="20264"/>
    <cellStyle name="Normal 10 2 2 9 2 2 2" xfId="20265"/>
    <cellStyle name="Normal 10 2 2 9 2 3" xfId="20266"/>
    <cellStyle name="Normal 10 2 2 9 3" xfId="20267"/>
    <cellStyle name="Normal 10 2 2 9 3 2" xfId="20268"/>
    <cellStyle name="Normal 10 2 2 9 4" xfId="20269"/>
    <cellStyle name="Normal 10 2 2 9 5" xfId="20270"/>
    <cellStyle name="Normal 10 2 3" xfId="20271"/>
    <cellStyle name="Normal 10 2 3 2" xfId="20272"/>
    <cellStyle name="Normal 10 2 3 2 2" xfId="20273"/>
    <cellStyle name="Normal 10 2 3 3" xfId="20274"/>
    <cellStyle name="Normal 10 2 3 4" xfId="20275"/>
    <cellStyle name="Normal 10 2 4" xfId="20276"/>
    <cellStyle name="Normal 10 2 4 2" xfId="20277"/>
    <cellStyle name="Normal 10 2 4 2 2" xfId="20278"/>
    <cellStyle name="Normal 10 2 4 3" xfId="20279"/>
    <cellStyle name="Normal 10 2 4 4" xfId="20280"/>
    <cellStyle name="Normal 10 2 5" xfId="20281"/>
    <cellStyle name="Normal 10 2 5 10" xfId="20282"/>
    <cellStyle name="Normal 10 2 5 2" xfId="20283"/>
    <cellStyle name="Normal 10 2 5 2 2" xfId="20284"/>
    <cellStyle name="Normal 10 2 5 2 2 2" xfId="20285"/>
    <cellStyle name="Normal 10 2 5 2 2 2 2" xfId="20286"/>
    <cellStyle name="Normal 10 2 5 2 2 2 2 2" xfId="20287"/>
    <cellStyle name="Normal 10 2 5 2 2 2 2 3" xfId="20288"/>
    <cellStyle name="Normal 10 2 5 2 2 2 3" xfId="20289"/>
    <cellStyle name="Normal 10 2 5 2 2 2 3 2" xfId="20290"/>
    <cellStyle name="Normal 10 2 5 2 2 2 4" xfId="20291"/>
    <cellStyle name="Normal 10 2 5 2 2 3" xfId="20292"/>
    <cellStyle name="Normal 10 2 5 2 2 3 2" xfId="20293"/>
    <cellStyle name="Normal 10 2 5 2 2 3 2 2" xfId="20294"/>
    <cellStyle name="Normal 10 2 5 2 2 3 3" xfId="20295"/>
    <cellStyle name="Normal 10 2 5 2 2 4" xfId="20296"/>
    <cellStyle name="Normal 10 2 5 2 2 4 2" xfId="20297"/>
    <cellStyle name="Normal 10 2 5 2 2 5" xfId="20298"/>
    <cellStyle name="Normal 10 2 5 2 2 6" xfId="20299"/>
    <cellStyle name="Normal 10 2 5 2 3" xfId="20300"/>
    <cellStyle name="Normal 10 2 5 2 3 2" xfId="20301"/>
    <cellStyle name="Normal 10 2 5 2 3 2 2" xfId="20302"/>
    <cellStyle name="Normal 10 2 5 2 3 2 2 2" xfId="20303"/>
    <cellStyle name="Normal 10 2 5 2 3 2 3" xfId="20304"/>
    <cellStyle name="Normal 10 2 5 2 3 3" xfId="20305"/>
    <cellStyle name="Normal 10 2 5 2 3 3 2" xfId="20306"/>
    <cellStyle name="Normal 10 2 5 2 3 4" xfId="20307"/>
    <cellStyle name="Normal 10 2 5 2 3 5" xfId="20308"/>
    <cellStyle name="Normal 10 2 5 2 4" xfId="20309"/>
    <cellStyle name="Normal 10 2 5 2 4 2" xfId="20310"/>
    <cellStyle name="Normal 10 2 5 2 4 2 2" xfId="20311"/>
    <cellStyle name="Normal 10 2 5 2 4 2 2 2" xfId="20312"/>
    <cellStyle name="Normal 10 2 5 2 4 2 3" xfId="20313"/>
    <cellStyle name="Normal 10 2 5 2 4 3" xfId="20314"/>
    <cellStyle name="Normal 10 2 5 2 4 3 2" xfId="20315"/>
    <cellStyle name="Normal 10 2 5 2 4 4" xfId="20316"/>
    <cellStyle name="Normal 10 2 5 2 5" xfId="20317"/>
    <cellStyle name="Normal 10 2 5 2 5 2" xfId="20318"/>
    <cellStyle name="Normal 10 2 5 2 5 2 2" xfId="20319"/>
    <cellStyle name="Normal 10 2 5 2 5 3" xfId="20320"/>
    <cellStyle name="Normal 10 2 5 2 6" xfId="20321"/>
    <cellStyle name="Normal 10 2 5 2 6 2" xfId="20322"/>
    <cellStyle name="Normal 10 2 5 2 7" xfId="20323"/>
    <cellStyle name="Normal 10 2 5 2 8" xfId="20324"/>
    <cellStyle name="Normal 10 2 5 3" xfId="20325"/>
    <cellStyle name="Normal 10 2 5 3 2" xfId="20326"/>
    <cellStyle name="Normal 10 2 5 3 2 2" xfId="20327"/>
    <cellStyle name="Normal 10 2 5 3 2 2 2" xfId="20328"/>
    <cellStyle name="Normal 10 2 5 3 2 2 3" xfId="20329"/>
    <cellStyle name="Normal 10 2 5 3 2 3" xfId="20330"/>
    <cellStyle name="Normal 10 2 5 3 2 3 2" xfId="20331"/>
    <cellStyle name="Normal 10 2 5 3 2 4" xfId="20332"/>
    <cellStyle name="Normal 10 2 5 3 2 5" xfId="20333"/>
    <cellStyle name="Normal 10 2 5 3 3" xfId="20334"/>
    <cellStyle name="Normal 10 2 5 3 3 2" xfId="20335"/>
    <cellStyle name="Normal 10 2 5 3 3 2 2" xfId="20336"/>
    <cellStyle name="Normal 10 2 5 3 3 3" xfId="20337"/>
    <cellStyle name="Normal 10 2 5 3 3 4" xfId="20338"/>
    <cellStyle name="Normal 10 2 5 3 4" xfId="20339"/>
    <cellStyle name="Normal 10 2 5 3 4 2" xfId="20340"/>
    <cellStyle name="Normal 10 2 5 3 4 3" xfId="20341"/>
    <cellStyle name="Normal 10 2 5 3 5" xfId="20342"/>
    <cellStyle name="Normal 10 2 5 3 5 2" xfId="20343"/>
    <cellStyle name="Normal 10 2 5 3 6" xfId="20344"/>
    <cellStyle name="Normal 10 2 5 3 7" xfId="20345"/>
    <cellStyle name="Normal 10 2 5 4" xfId="20346"/>
    <cellStyle name="Normal 10 2 5 4 2" xfId="20347"/>
    <cellStyle name="Normal 10 2 5 4 2 2" xfId="20348"/>
    <cellStyle name="Normal 10 2 5 4 2 2 2" xfId="20349"/>
    <cellStyle name="Normal 10 2 5 4 2 2 3" xfId="20350"/>
    <cellStyle name="Normal 10 2 5 4 2 3" xfId="20351"/>
    <cellStyle name="Normal 10 2 5 4 2 3 2" xfId="20352"/>
    <cellStyle name="Normal 10 2 5 4 2 4" xfId="20353"/>
    <cellStyle name="Normal 10 2 5 4 3" xfId="20354"/>
    <cellStyle name="Normal 10 2 5 4 3 2" xfId="20355"/>
    <cellStyle name="Normal 10 2 5 4 3 2 2" xfId="20356"/>
    <cellStyle name="Normal 10 2 5 4 3 3" xfId="20357"/>
    <cellStyle name="Normal 10 2 5 4 4" xfId="20358"/>
    <cellStyle name="Normal 10 2 5 4 4 2" xfId="20359"/>
    <cellStyle name="Normal 10 2 5 4 5" xfId="20360"/>
    <cellStyle name="Normal 10 2 5 4 6" xfId="20361"/>
    <cellStyle name="Normal 10 2 5 5" xfId="20362"/>
    <cellStyle name="Normal 10 2 5 5 2" xfId="20363"/>
    <cellStyle name="Normal 10 2 5 5 2 2" xfId="20364"/>
    <cellStyle name="Normal 10 2 5 5 2 2 2" xfId="20365"/>
    <cellStyle name="Normal 10 2 5 5 2 3" xfId="20366"/>
    <cellStyle name="Normal 10 2 5 5 3" xfId="20367"/>
    <cellStyle name="Normal 10 2 5 5 3 2" xfId="20368"/>
    <cellStyle name="Normal 10 2 5 5 4" xfId="20369"/>
    <cellStyle name="Normal 10 2 5 5 5" xfId="20370"/>
    <cellStyle name="Normal 10 2 5 6" xfId="20371"/>
    <cellStyle name="Normal 10 2 5 6 2" xfId="20372"/>
    <cellStyle name="Normal 10 2 5 6 2 2" xfId="20373"/>
    <cellStyle name="Normal 10 2 5 6 2 2 2" xfId="20374"/>
    <cellStyle name="Normal 10 2 5 6 2 3" xfId="20375"/>
    <cellStyle name="Normal 10 2 5 6 3" xfId="20376"/>
    <cellStyle name="Normal 10 2 5 6 3 2" xfId="20377"/>
    <cellStyle name="Normal 10 2 5 6 4" xfId="20378"/>
    <cellStyle name="Normal 10 2 5 7" xfId="20379"/>
    <cellStyle name="Normal 10 2 5 7 2" xfId="20380"/>
    <cellStyle name="Normal 10 2 5 7 2 2" xfId="20381"/>
    <cellStyle name="Normal 10 2 5 7 3" xfId="20382"/>
    <cellStyle name="Normal 10 2 5 7 4" xfId="20383"/>
    <cellStyle name="Normal 10 2 5 8" xfId="20384"/>
    <cellStyle name="Normal 10 2 5 8 2" xfId="20385"/>
    <cellStyle name="Normal 10 2 5 8 3" xfId="20386"/>
    <cellStyle name="Normal 10 2 5 9" xfId="20387"/>
    <cellStyle name="Normal 10 2 5 9 2" xfId="20388"/>
    <cellStyle name="Normal 10 2 6" xfId="20389"/>
    <cellStyle name="Normal 10 2 6 2" xfId="20390"/>
    <cellStyle name="Normal 10 2 6 2 2" xfId="20391"/>
    <cellStyle name="Normal 10 2 6 2 2 2" xfId="20392"/>
    <cellStyle name="Normal 10 2 6 2 2 2 2" xfId="20393"/>
    <cellStyle name="Normal 10 2 6 2 2 2 2 2" xfId="20394"/>
    <cellStyle name="Normal 10 2 6 2 2 2 3" xfId="20395"/>
    <cellStyle name="Normal 10 2 6 2 2 3" xfId="20396"/>
    <cellStyle name="Normal 10 2 6 2 2 3 2" xfId="20397"/>
    <cellStyle name="Normal 10 2 6 2 2 4" xfId="20398"/>
    <cellStyle name="Normal 10 2 6 2 3" xfId="20399"/>
    <cellStyle name="Normal 10 2 6 2 3 2" xfId="20400"/>
    <cellStyle name="Normal 10 2 6 2 3 2 2" xfId="20401"/>
    <cellStyle name="Normal 10 2 6 2 3 3" xfId="20402"/>
    <cellStyle name="Normal 10 2 6 2 4" xfId="20403"/>
    <cellStyle name="Normal 10 2 6 2 4 2" xfId="20404"/>
    <cellStyle name="Normal 10 2 6 2 5" xfId="20405"/>
    <cellStyle name="Normal 10 2 6 2 6" xfId="20406"/>
    <cellStyle name="Normal 10 2 6 3" xfId="20407"/>
    <cellStyle name="Normal 10 2 6 3 2" xfId="20408"/>
    <cellStyle name="Normal 10 2 6 3 2 2" xfId="20409"/>
    <cellStyle name="Normal 10 2 6 3 2 2 2" xfId="20410"/>
    <cellStyle name="Normal 10 2 6 3 2 3" xfId="20411"/>
    <cellStyle name="Normal 10 2 6 3 3" xfId="20412"/>
    <cellStyle name="Normal 10 2 6 3 3 2" xfId="20413"/>
    <cellStyle name="Normal 10 2 6 3 4" xfId="20414"/>
    <cellStyle name="Normal 10 2 6 3 5" xfId="20415"/>
    <cellStyle name="Normal 10 2 6 4" xfId="20416"/>
    <cellStyle name="Normal 10 2 6 4 2" xfId="20417"/>
    <cellStyle name="Normal 10 2 6 4 2 2" xfId="20418"/>
    <cellStyle name="Normal 10 2 6 4 2 2 2" xfId="20419"/>
    <cellStyle name="Normal 10 2 6 4 2 3" xfId="20420"/>
    <cellStyle name="Normal 10 2 6 4 3" xfId="20421"/>
    <cellStyle name="Normal 10 2 6 4 3 2" xfId="20422"/>
    <cellStyle name="Normal 10 2 6 4 4" xfId="20423"/>
    <cellStyle name="Normal 10 2 6 5" xfId="20424"/>
    <cellStyle name="Normal 10 2 6 5 2" xfId="20425"/>
    <cellStyle name="Normal 10 2 6 5 2 2" xfId="20426"/>
    <cellStyle name="Normal 10 2 6 5 3" xfId="20427"/>
    <cellStyle name="Normal 10 2 6 6" xfId="20428"/>
    <cellStyle name="Normal 10 2 6 6 2" xfId="20429"/>
    <cellStyle name="Normal 10 2 6 7" xfId="20430"/>
    <cellStyle name="Normal 10 2 6 8" xfId="20431"/>
    <cellStyle name="Normal 10 2 7" xfId="20432"/>
    <cellStyle name="Normal 10 2 7 2" xfId="20433"/>
    <cellStyle name="Normal 10 2 7 2 2" xfId="20434"/>
    <cellStyle name="Normal 10 2 7 2 2 2" xfId="20435"/>
    <cellStyle name="Normal 10 2 7 2 2 2 2" xfId="20436"/>
    <cellStyle name="Normal 10 2 7 2 2 2 3" xfId="20437"/>
    <cellStyle name="Normal 10 2 7 2 2 3" xfId="20438"/>
    <cellStyle name="Normal 10 2 7 2 2 3 2" xfId="20439"/>
    <cellStyle name="Normal 10 2 7 2 2 4" xfId="20440"/>
    <cellStyle name="Normal 10 2 7 2 3" xfId="20441"/>
    <cellStyle name="Normal 10 2 7 2 3 2" xfId="20442"/>
    <cellStyle name="Normal 10 2 7 2 3 2 2" xfId="20443"/>
    <cellStyle name="Normal 10 2 7 2 3 3" xfId="20444"/>
    <cellStyle name="Normal 10 2 7 2 4" xfId="20445"/>
    <cellStyle name="Normal 10 2 7 2 4 2" xfId="20446"/>
    <cellStyle name="Normal 10 2 7 2 5" xfId="20447"/>
    <cellStyle name="Normal 10 2 7 2 6" xfId="20448"/>
    <cellStyle name="Normal 10 2 7 3" xfId="20449"/>
    <cellStyle name="Normal 10 2 7 3 2" xfId="20450"/>
    <cellStyle name="Normal 10 2 7 3 2 2" xfId="20451"/>
    <cellStyle name="Normal 10 2 7 3 2 2 2" xfId="20452"/>
    <cellStyle name="Normal 10 2 7 3 2 3" xfId="20453"/>
    <cellStyle name="Normal 10 2 7 3 3" xfId="20454"/>
    <cellStyle name="Normal 10 2 7 3 3 2" xfId="20455"/>
    <cellStyle name="Normal 10 2 7 3 4" xfId="20456"/>
    <cellStyle name="Normal 10 2 7 3 5" xfId="20457"/>
    <cellStyle name="Normal 10 2 7 4" xfId="20458"/>
    <cellStyle name="Normal 10 2 7 4 2" xfId="20459"/>
    <cellStyle name="Normal 10 2 7 4 2 2" xfId="20460"/>
    <cellStyle name="Normal 10 2 7 4 2 2 2" xfId="20461"/>
    <cellStyle name="Normal 10 2 7 4 2 3" xfId="20462"/>
    <cellStyle name="Normal 10 2 7 4 3" xfId="20463"/>
    <cellStyle name="Normal 10 2 7 4 3 2" xfId="20464"/>
    <cellStyle name="Normal 10 2 7 4 4" xfId="20465"/>
    <cellStyle name="Normal 10 2 7 5" xfId="20466"/>
    <cellStyle name="Normal 10 2 7 5 2" xfId="20467"/>
    <cellStyle name="Normal 10 2 7 5 2 2" xfId="20468"/>
    <cellStyle name="Normal 10 2 7 5 3" xfId="20469"/>
    <cellStyle name="Normal 10 2 7 6" xfId="20470"/>
    <cellStyle name="Normal 10 2 7 6 2" xfId="20471"/>
    <cellStyle name="Normal 10 2 7 7" xfId="20472"/>
    <cellStyle name="Normal 10 2 7 8" xfId="20473"/>
    <cellStyle name="Normal 10 2 8" xfId="20474"/>
    <cellStyle name="Normal 10 2 8 2" xfId="20475"/>
    <cellStyle name="Normal 10 2 8 3" xfId="20476"/>
    <cellStyle name="Normal 10 2 9" xfId="20477"/>
    <cellStyle name="Normal 10 2 9 2" xfId="20478"/>
    <cellStyle name="Normal 10 2 9 2 2" xfId="20479"/>
    <cellStyle name="Normal 10 2 9 2 2 2" xfId="20480"/>
    <cellStyle name="Normal 10 2 9 2 2 2 2" xfId="20481"/>
    <cellStyle name="Normal 10 2 9 2 2 3" xfId="20482"/>
    <cellStyle name="Normal 10 2 9 2 3" xfId="20483"/>
    <cellStyle name="Normal 10 2 9 2 3 2" xfId="20484"/>
    <cellStyle name="Normal 10 2 9 2 4" xfId="20485"/>
    <cellStyle name="Normal 10 2 9 2 5" xfId="20486"/>
    <cellStyle name="Normal 10 2 9 3" xfId="20487"/>
    <cellStyle name="Normal 10 2 9 3 2" xfId="20488"/>
    <cellStyle name="Normal 10 2 9 3 2 2" xfId="20489"/>
    <cellStyle name="Normal 10 2 9 3 3" xfId="20490"/>
    <cellStyle name="Normal 10 2 9 3 4" xfId="20491"/>
    <cellStyle name="Normal 10 2 9 4" xfId="20492"/>
    <cellStyle name="Normal 10 2 9 4 2" xfId="20493"/>
    <cellStyle name="Normal 10 2 9 4 3" xfId="20494"/>
    <cellStyle name="Normal 10 2 9 5" xfId="20495"/>
    <cellStyle name="Normal 10 2 9 5 2" xfId="20496"/>
    <cellStyle name="Normal 10 2 9 6" xfId="20497"/>
    <cellStyle name="Normal 10 2 9 7" xfId="20498"/>
    <cellStyle name="Normal 10 20" xfId="20499"/>
    <cellStyle name="Normal 10 20 2" xfId="20500"/>
    <cellStyle name="Normal 10 20 2 2" xfId="20501"/>
    <cellStyle name="Normal 10 20 2 2 2" xfId="20502"/>
    <cellStyle name="Normal 10 20 2 2 2 2" xfId="20503"/>
    <cellStyle name="Normal 10 20 2 2 2 2 2" xfId="20504"/>
    <cellStyle name="Normal 10 20 2 2 2 3" xfId="20505"/>
    <cellStyle name="Normal 10 20 2 2 3" xfId="20506"/>
    <cellStyle name="Normal 10 20 2 2 3 2" xfId="20507"/>
    <cellStyle name="Normal 10 20 2 2 4" xfId="20508"/>
    <cellStyle name="Normal 10 20 2 3" xfId="20509"/>
    <cellStyle name="Normal 10 20 2 3 2" xfId="20510"/>
    <cellStyle name="Normal 10 20 2 3 2 2" xfId="20511"/>
    <cellStyle name="Normal 10 20 2 3 3" xfId="20512"/>
    <cellStyle name="Normal 10 20 2 4" xfId="20513"/>
    <cellStyle name="Normal 10 20 2 4 2" xfId="20514"/>
    <cellStyle name="Normal 10 20 2 5" xfId="20515"/>
    <cellStyle name="Normal 10 20 2 6" xfId="20516"/>
    <cellStyle name="Normal 10 20 3" xfId="20517"/>
    <cellStyle name="Normal 10 20 3 2" xfId="20518"/>
    <cellStyle name="Normal 10 20 3 2 2" xfId="20519"/>
    <cellStyle name="Normal 10 20 3 2 2 2" xfId="20520"/>
    <cellStyle name="Normal 10 20 3 2 3" xfId="20521"/>
    <cellStyle name="Normal 10 20 3 3" xfId="20522"/>
    <cellStyle name="Normal 10 20 3 3 2" xfId="20523"/>
    <cellStyle name="Normal 10 20 3 4" xfId="20524"/>
    <cellStyle name="Normal 10 20 3 5" xfId="20525"/>
    <cellStyle name="Normal 10 20 4" xfId="20526"/>
    <cellStyle name="Normal 10 20 4 2" xfId="20527"/>
    <cellStyle name="Normal 10 20 4 2 2" xfId="20528"/>
    <cellStyle name="Normal 10 20 4 2 2 2" xfId="20529"/>
    <cellStyle name="Normal 10 20 4 2 3" xfId="20530"/>
    <cellStyle name="Normal 10 20 4 3" xfId="20531"/>
    <cellStyle name="Normal 10 20 4 3 2" xfId="20532"/>
    <cellStyle name="Normal 10 20 4 4" xfId="20533"/>
    <cellStyle name="Normal 10 20 5" xfId="20534"/>
    <cellStyle name="Normal 10 20 5 2" xfId="20535"/>
    <cellStyle name="Normal 10 20 5 2 2" xfId="20536"/>
    <cellStyle name="Normal 10 20 5 3" xfId="20537"/>
    <cellStyle name="Normal 10 20 6" xfId="20538"/>
    <cellStyle name="Normal 10 20 6 2" xfId="20539"/>
    <cellStyle name="Normal 10 20 7" xfId="20540"/>
    <cellStyle name="Normal 10 20 8" xfId="20541"/>
    <cellStyle name="Normal 10 21" xfId="20542"/>
    <cellStyle name="Normal 10 21 2" xfId="20543"/>
    <cellStyle name="Normal 10 21 3" xfId="20544"/>
    <cellStyle name="Normal 10 22" xfId="20545"/>
    <cellStyle name="Normal 10 22 2" xfId="20546"/>
    <cellStyle name="Normal 10 22 2 2" xfId="20547"/>
    <cellStyle name="Normal 10 22 2 2 2" xfId="20548"/>
    <cellStyle name="Normal 10 22 2 2 2 2" xfId="20549"/>
    <cellStyle name="Normal 10 22 2 2 2 2 2" xfId="20550"/>
    <cellStyle name="Normal 10 22 2 2 2 3" xfId="20551"/>
    <cellStyle name="Normal 10 22 2 2 3" xfId="20552"/>
    <cellStyle name="Normal 10 22 2 2 3 2" xfId="20553"/>
    <cellStyle name="Normal 10 22 2 2 4" xfId="20554"/>
    <cellStyle name="Normal 10 22 2 3" xfId="20555"/>
    <cellStyle name="Normal 10 22 2 3 2" xfId="20556"/>
    <cellStyle name="Normal 10 22 2 3 2 2" xfId="20557"/>
    <cellStyle name="Normal 10 22 2 3 3" xfId="20558"/>
    <cellStyle name="Normal 10 22 2 4" xfId="20559"/>
    <cellStyle name="Normal 10 22 2 4 2" xfId="20560"/>
    <cellStyle name="Normal 10 22 2 5" xfId="20561"/>
    <cellStyle name="Normal 10 22 2 6" xfId="20562"/>
    <cellStyle name="Normal 10 22 3" xfId="20563"/>
    <cellStyle name="Normal 10 22 3 2" xfId="20564"/>
    <cellStyle name="Normal 10 22 3 2 2" xfId="20565"/>
    <cellStyle name="Normal 10 22 3 2 2 2" xfId="20566"/>
    <cellStyle name="Normal 10 22 3 2 3" xfId="20567"/>
    <cellStyle name="Normal 10 22 3 3" xfId="20568"/>
    <cellStyle name="Normal 10 22 3 3 2" xfId="20569"/>
    <cellStyle name="Normal 10 22 3 4" xfId="20570"/>
    <cellStyle name="Normal 10 22 3 5" xfId="20571"/>
    <cellStyle name="Normal 10 22 4" xfId="20572"/>
    <cellStyle name="Normal 10 22 4 2" xfId="20573"/>
    <cellStyle name="Normal 10 22 4 2 2" xfId="20574"/>
    <cellStyle name="Normal 10 22 4 2 2 2" xfId="20575"/>
    <cellStyle name="Normal 10 22 4 2 3" xfId="20576"/>
    <cellStyle name="Normal 10 22 4 3" xfId="20577"/>
    <cellStyle name="Normal 10 22 4 3 2" xfId="20578"/>
    <cellStyle name="Normal 10 22 4 4" xfId="20579"/>
    <cellStyle name="Normal 10 22 5" xfId="20580"/>
    <cellStyle name="Normal 10 22 5 2" xfId="20581"/>
    <cellStyle name="Normal 10 22 5 2 2" xfId="20582"/>
    <cellStyle name="Normal 10 22 5 3" xfId="20583"/>
    <cellStyle name="Normal 10 22 6" xfId="20584"/>
    <cellStyle name="Normal 10 22 6 2" xfId="20585"/>
    <cellStyle name="Normal 10 22 7" xfId="20586"/>
    <cellStyle name="Normal 10 22 8" xfId="20587"/>
    <cellStyle name="Normal 10 23" xfId="20588"/>
    <cellStyle name="Normal 10 23 2" xfId="20589"/>
    <cellStyle name="Normal 10 23 2 2" xfId="20590"/>
    <cellStyle name="Normal 10 23 2 2 2" xfId="20591"/>
    <cellStyle name="Normal 10 23 2 2 2 2" xfId="20592"/>
    <cellStyle name="Normal 10 23 2 2 2 2 2" xfId="20593"/>
    <cellStyle name="Normal 10 23 2 2 2 3" xfId="20594"/>
    <cellStyle name="Normal 10 23 2 2 3" xfId="20595"/>
    <cellStyle name="Normal 10 23 2 2 3 2" xfId="20596"/>
    <cellStyle name="Normal 10 23 2 2 4" xfId="20597"/>
    <cellStyle name="Normal 10 23 2 3" xfId="20598"/>
    <cellStyle name="Normal 10 23 2 3 2" xfId="20599"/>
    <cellStyle name="Normal 10 23 2 3 2 2" xfId="20600"/>
    <cellStyle name="Normal 10 23 2 3 3" xfId="20601"/>
    <cellStyle name="Normal 10 23 2 4" xfId="20602"/>
    <cellStyle name="Normal 10 23 2 4 2" xfId="20603"/>
    <cellStyle name="Normal 10 23 2 5" xfId="20604"/>
    <cellStyle name="Normal 10 23 2 6" xfId="20605"/>
    <cellStyle name="Normal 10 23 3" xfId="20606"/>
    <cellStyle name="Normal 10 23 3 2" xfId="20607"/>
    <cellStyle name="Normal 10 23 3 2 2" xfId="20608"/>
    <cellStyle name="Normal 10 23 3 2 2 2" xfId="20609"/>
    <cellStyle name="Normal 10 23 3 2 3" xfId="20610"/>
    <cellStyle name="Normal 10 23 3 3" xfId="20611"/>
    <cellStyle name="Normal 10 23 3 3 2" xfId="20612"/>
    <cellStyle name="Normal 10 23 3 4" xfId="20613"/>
    <cellStyle name="Normal 10 23 3 5" xfId="20614"/>
    <cellStyle name="Normal 10 23 4" xfId="20615"/>
    <cellStyle name="Normal 10 23 4 2" xfId="20616"/>
    <cellStyle name="Normal 10 23 4 2 2" xfId="20617"/>
    <cellStyle name="Normal 10 23 4 2 2 2" xfId="20618"/>
    <cellStyle name="Normal 10 23 4 2 3" xfId="20619"/>
    <cellStyle name="Normal 10 23 4 3" xfId="20620"/>
    <cellStyle name="Normal 10 23 4 3 2" xfId="20621"/>
    <cellStyle name="Normal 10 23 4 4" xfId="20622"/>
    <cellStyle name="Normal 10 23 5" xfId="20623"/>
    <cellStyle name="Normal 10 23 5 2" xfId="20624"/>
    <cellStyle name="Normal 10 23 5 2 2" xfId="20625"/>
    <cellStyle name="Normal 10 23 5 3" xfId="20626"/>
    <cellStyle name="Normal 10 23 6" xfId="20627"/>
    <cellStyle name="Normal 10 23 6 2" xfId="20628"/>
    <cellStyle name="Normal 10 23 7" xfId="20629"/>
    <cellStyle name="Normal 10 23 8" xfId="20630"/>
    <cellStyle name="Normal 10 24" xfId="20631"/>
    <cellStyle name="Normal 10 24 2" xfId="20632"/>
    <cellStyle name="Normal 10 24 2 2" xfId="20633"/>
    <cellStyle name="Normal 10 24 2 2 2" xfId="20634"/>
    <cellStyle name="Normal 10 24 2 2 2 2" xfId="20635"/>
    <cellStyle name="Normal 10 24 2 2 2 2 2" xfId="20636"/>
    <cellStyle name="Normal 10 24 2 2 2 3" xfId="20637"/>
    <cellStyle name="Normal 10 24 2 2 3" xfId="20638"/>
    <cellStyle name="Normal 10 24 2 2 3 2" xfId="20639"/>
    <cellStyle name="Normal 10 24 2 2 4" xfId="20640"/>
    <cellStyle name="Normal 10 24 2 3" xfId="20641"/>
    <cellStyle name="Normal 10 24 2 3 2" xfId="20642"/>
    <cellStyle name="Normal 10 24 2 3 2 2" xfId="20643"/>
    <cellStyle name="Normal 10 24 2 3 3" xfId="20644"/>
    <cellStyle name="Normal 10 24 2 4" xfId="20645"/>
    <cellStyle name="Normal 10 24 2 4 2" xfId="20646"/>
    <cellStyle name="Normal 10 24 2 5" xfId="20647"/>
    <cellStyle name="Normal 10 24 2 6" xfId="20648"/>
    <cellStyle name="Normal 10 24 3" xfId="20649"/>
    <cellStyle name="Normal 10 24 3 2" xfId="20650"/>
    <cellStyle name="Normal 10 24 3 2 2" xfId="20651"/>
    <cellStyle name="Normal 10 24 3 2 2 2" xfId="20652"/>
    <cellStyle name="Normal 10 24 3 2 3" xfId="20653"/>
    <cellStyle name="Normal 10 24 3 3" xfId="20654"/>
    <cellStyle name="Normal 10 24 3 3 2" xfId="20655"/>
    <cellStyle name="Normal 10 24 3 4" xfId="20656"/>
    <cellStyle name="Normal 10 24 3 5" xfId="20657"/>
    <cellStyle name="Normal 10 24 4" xfId="20658"/>
    <cellStyle name="Normal 10 24 4 2" xfId="20659"/>
    <cellStyle name="Normal 10 24 4 2 2" xfId="20660"/>
    <cellStyle name="Normal 10 24 4 2 2 2" xfId="20661"/>
    <cellStyle name="Normal 10 24 4 2 3" xfId="20662"/>
    <cellStyle name="Normal 10 24 4 3" xfId="20663"/>
    <cellStyle name="Normal 10 24 4 3 2" xfId="20664"/>
    <cellStyle name="Normal 10 24 4 4" xfId="20665"/>
    <cellStyle name="Normal 10 24 5" xfId="20666"/>
    <cellStyle name="Normal 10 24 5 2" xfId="20667"/>
    <cellStyle name="Normal 10 24 5 2 2" xfId="20668"/>
    <cellStyle name="Normal 10 24 5 3" xfId="20669"/>
    <cellStyle name="Normal 10 24 6" xfId="20670"/>
    <cellStyle name="Normal 10 24 6 2" xfId="20671"/>
    <cellStyle name="Normal 10 24 7" xfId="20672"/>
    <cellStyle name="Normal 10 24 8" xfId="20673"/>
    <cellStyle name="Normal 10 25" xfId="20674"/>
    <cellStyle name="Normal 10 25 2" xfId="20675"/>
    <cellStyle name="Normal 10 25 3" xfId="20676"/>
    <cellStyle name="Normal 10 26" xfId="20677"/>
    <cellStyle name="Normal 10 26 2" xfId="20678"/>
    <cellStyle name="Normal 10 26 3" xfId="20679"/>
    <cellStyle name="Normal 10 27" xfId="20680"/>
    <cellStyle name="Normal 10 27 2" xfId="20681"/>
    <cellStyle name="Normal 10 27 3" xfId="20682"/>
    <cellStyle name="Normal 10 28" xfId="20683"/>
    <cellStyle name="Normal 10 29" xfId="20684"/>
    <cellStyle name="Normal 10 3" xfId="5346"/>
    <cellStyle name="Normal 10 3 10" xfId="20685"/>
    <cellStyle name="Normal 10 3 11" xfId="20686"/>
    <cellStyle name="Normal 10 3 12" xfId="20687"/>
    <cellStyle name="Normal 10 3 13" xfId="20688"/>
    <cellStyle name="Normal 10 3 2" xfId="20689"/>
    <cellStyle name="Normal 10 3 2 2" xfId="20690"/>
    <cellStyle name="Normal 10 3 2 3" xfId="20691"/>
    <cellStyle name="Normal 10 3 3" xfId="20692"/>
    <cellStyle name="Normal 10 3 3 2" xfId="20693"/>
    <cellStyle name="Normal 10 3 4" xfId="20694"/>
    <cellStyle name="Normal 10 3 4 2" xfId="20695"/>
    <cellStyle name="Normal 10 3 5" xfId="20696"/>
    <cellStyle name="Normal 10 3 6" xfId="20697"/>
    <cellStyle name="Normal 10 3 7" xfId="20698"/>
    <cellStyle name="Normal 10 3 8" xfId="20699"/>
    <cellStyle name="Normal 10 3 9" xfId="20700"/>
    <cellStyle name="Normal 10 30" xfId="20701"/>
    <cellStyle name="Normal 10 31" xfId="20702"/>
    <cellStyle name="Normal 10 32" xfId="20703"/>
    <cellStyle name="Normal 10 33" xfId="20704"/>
    <cellStyle name="Normal 10 34" xfId="20705"/>
    <cellStyle name="Normal 10 35" xfId="20706"/>
    <cellStyle name="Normal 10 36" xfId="20707"/>
    <cellStyle name="Normal 10 37" xfId="20708"/>
    <cellStyle name="Normal 10 38" xfId="20709"/>
    <cellStyle name="Normal 10 39" xfId="20710"/>
    <cellStyle name="Normal 10 4" xfId="5347"/>
    <cellStyle name="Normal 10 4 10" xfId="20711"/>
    <cellStyle name="Normal 10 4 11" xfId="20712"/>
    <cellStyle name="Normal 10 4 12" xfId="20713"/>
    <cellStyle name="Normal 10 4 13" xfId="20714"/>
    <cellStyle name="Normal 10 4 2" xfId="20715"/>
    <cellStyle name="Normal 10 4 2 2" xfId="20716"/>
    <cellStyle name="Normal 10 4 2 3" xfId="20717"/>
    <cellStyle name="Normal 10 4 3" xfId="20718"/>
    <cellStyle name="Normal 10 4 3 2" xfId="20719"/>
    <cellStyle name="Normal 10 4 4" xfId="20720"/>
    <cellStyle name="Normal 10 4 4 2" xfId="20721"/>
    <cellStyle name="Normal 10 4 5" xfId="20722"/>
    <cellStyle name="Normal 10 4 6" xfId="20723"/>
    <cellStyle name="Normal 10 4 7" xfId="20724"/>
    <cellStyle name="Normal 10 4 8" xfId="20725"/>
    <cellStyle name="Normal 10 4 9" xfId="20726"/>
    <cellStyle name="Normal 10 40" xfId="20727"/>
    <cellStyle name="Normal 10 41" xfId="20728"/>
    <cellStyle name="Normal 10 42" xfId="20729"/>
    <cellStyle name="Normal 10 43" xfId="20730"/>
    <cellStyle name="Normal 10 5" xfId="5348"/>
    <cellStyle name="Normal 10 5 10" xfId="20731"/>
    <cellStyle name="Normal 10 5 11" xfId="20732"/>
    <cellStyle name="Normal 10 5 12" xfId="20733"/>
    <cellStyle name="Normal 10 5 13" xfId="20734"/>
    <cellStyle name="Normal 10 5 2" xfId="20735"/>
    <cellStyle name="Normal 10 5 2 2" xfId="20736"/>
    <cellStyle name="Normal 10 5 2 3" xfId="20737"/>
    <cellStyle name="Normal 10 5 3" xfId="20738"/>
    <cellStyle name="Normal 10 5 3 2" xfId="20739"/>
    <cellStyle name="Normal 10 5 4" xfId="20740"/>
    <cellStyle name="Normal 10 5 4 2" xfId="20741"/>
    <cellStyle name="Normal 10 5 5" xfId="20742"/>
    <cellStyle name="Normal 10 5 6" xfId="20743"/>
    <cellStyle name="Normal 10 5 7" xfId="20744"/>
    <cellStyle name="Normal 10 5 8" xfId="20745"/>
    <cellStyle name="Normal 10 5 9" xfId="20746"/>
    <cellStyle name="Normal 10 6" xfId="5349"/>
    <cellStyle name="Normal 10 6 10" xfId="20747"/>
    <cellStyle name="Normal 10 6 11" xfId="20748"/>
    <cellStyle name="Normal 10 6 11 2" xfId="20749"/>
    <cellStyle name="Normal 10 6 11 3" xfId="20750"/>
    <cellStyle name="Normal 10 6 11 4" xfId="20751"/>
    <cellStyle name="Normal 10 6 12" xfId="20752"/>
    <cellStyle name="Normal 10 6 12 2" xfId="20753"/>
    <cellStyle name="Normal 10 6 12 3" xfId="20754"/>
    <cellStyle name="Normal 10 6 12 4" xfId="20755"/>
    <cellStyle name="Normal 10 6 13" xfId="20756"/>
    <cellStyle name="Normal 10 6 14" xfId="20757"/>
    <cellStyle name="Normal 10 6 15" xfId="20758"/>
    <cellStyle name="Normal 10 6 2" xfId="5350"/>
    <cellStyle name="Normal 10 6 2 2" xfId="20759"/>
    <cellStyle name="Normal 10 6 2 2 2" xfId="20760"/>
    <cellStyle name="Normal 10 6 2 2 2 2" xfId="20761"/>
    <cellStyle name="Normal 10 6 2 2 2 2 2" xfId="20762"/>
    <cellStyle name="Normal 10 6 2 2 2 2 2 2" xfId="20763"/>
    <cellStyle name="Normal 10 6 2 2 2 2 3" xfId="20764"/>
    <cellStyle name="Normal 10 6 2 2 2 3" xfId="20765"/>
    <cellStyle name="Normal 10 6 2 2 2 3 2" xfId="20766"/>
    <cellStyle name="Normal 10 6 2 2 2 4" xfId="20767"/>
    <cellStyle name="Normal 10 6 2 2 3" xfId="20768"/>
    <cellStyle name="Normal 10 6 2 2 3 2" xfId="20769"/>
    <cellStyle name="Normal 10 6 2 2 3 2 2" xfId="20770"/>
    <cellStyle name="Normal 10 6 2 2 3 3" xfId="20771"/>
    <cellStyle name="Normal 10 6 2 2 4" xfId="20772"/>
    <cellStyle name="Normal 10 6 2 2 4 2" xfId="20773"/>
    <cellStyle name="Normal 10 6 2 2 5" xfId="20774"/>
    <cellStyle name="Normal 10 6 2 2 6" xfId="20775"/>
    <cellStyle name="Normal 10 6 2 3" xfId="20776"/>
    <cellStyle name="Normal 10 6 2 3 2" xfId="20777"/>
    <cellStyle name="Normal 10 6 2 3 2 2" xfId="20778"/>
    <cellStyle name="Normal 10 6 2 3 2 2 2" xfId="20779"/>
    <cellStyle name="Normal 10 6 2 3 2 3" xfId="20780"/>
    <cellStyle name="Normal 10 6 2 3 3" xfId="20781"/>
    <cellStyle name="Normal 10 6 2 3 3 2" xfId="20782"/>
    <cellStyle name="Normal 10 6 2 3 4" xfId="20783"/>
    <cellStyle name="Normal 10 6 2 3 5" xfId="20784"/>
    <cellStyle name="Normal 10 6 2 4" xfId="20785"/>
    <cellStyle name="Normal 10 6 2 4 2" xfId="20786"/>
    <cellStyle name="Normal 10 6 2 4 2 2" xfId="20787"/>
    <cellStyle name="Normal 10 6 2 4 2 2 2" xfId="20788"/>
    <cellStyle name="Normal 10 6 2 4 2 3" xfId="20789"/>
    <cellStyle name="Normal 10 6 2 4 3" xfId="20790"/>
    <cellStyle name="Normal 10 6 2 4 3 2" xfId="20791"/>
    <cellStyle name="Normal 10 6 2 4 4" xfId="20792"/>
    <cellStyle name="Normal 10 6 2 5" xfId="20793"/>
    <cellStyle name="Normal 10 6 2 5 2" xfId="20794"/>
    <cellStyle name="Normal 10 6 2 5 2 2" xfId="20795"/>
    <cellStyle name="Normal 10 6 2 5 3" xfId="20796"/>
    <cellStyle name="Normal 10 6 2 6" xfId="20797"/>
    <cellStyle name="Normal 10 6 2 6 2" xfId="20798"/>
    <cellStyle name="Normal 10 6 2 7" xfId="20799"/>
    <cellStyle name="Normal 10 6 2 8" xfId="20800"/>
    <cellStyle name="Normal 10 6 3" xfId="5351"/>
    <cellStyle name="Normal 10 6 3 2" xfId="20801"/>
    <cellStyle name="Normal 10 6 3 2 2" xfId="20802"/>
    <cellStyle name="Normal 10 6 3 2 2 2" xfId="20803"/>
    <cellStyle name="Normal 10 6 3 2 2 2 2" xfId="20804"/>
    <cellStyle name="Normal 10 6 3 2 2 2 2 2" xfId="20805"/>
    <cellStyle name="Normal 10 6 3 2 2 2 3" xfId="20806"/>
    <cellStyle name="Normal 10 6 3 2 2 3" xfId="20807"/>
    <cellStyle name="Normal 10 6 3 2 2 3 2" xfId="20808"/>
    <cellStyle name="Normal 10 6 3 2 2 4" xfId="20809"/>
    <cellStyle name="Normal 10 6 3 2 3" xfId="20810"/>
    <cellStyle name="Normal 10 6 3 2 3 2" xfId="20811"/>
    <cellStyle name="Normal 10 6 3 2 3 2 2" xfId="20812"/>
    <cellStyle name="Normal 10 6 3 2 3 3" xfId="20813"/>
    <cellStyle name="Normal 10 6 3 2 4" xfId="20814"/>
    <cellStyle name="Normal 10 6 3 2 4 2" xfId="20815"/>
    <cellStyle name="Normal 10 6 3 2 5" xfId="20816"/>
    <cellStyle name="Normal 10 6 3 2 6" xfId="20817"/>
    <cellStyle name="Normal 10 6 3 3" xfId="20818"/>
    <cellStyle name="Normal 10 6 3 3 2" xfId="20819"/>
    <cellStyle name="Normal 10 6 3 3 2 2" xfId="20820"/>
    <cellStyle name="Normal 10 6 3 3 2 2 2" xfId="20821"/>
    <cellStyle name="Normal 10 6 3 3 2 3" xfId="20822"/>
    <cellStyle name="Normal 10 6 3 3 3" xfId="20823"/>
    <cellStyle name="Normal 10 6 3 3 3 2" xfId="20824"/>
    <cellStyle name="Normal 10 6 3 3 4" xfId="20825"/>
    <cellStyle name="Normal 10 6 3 3 5" xfId="20826"/>
    <cellStyle name="Normal 10 6 3 4" xfId="20827"/>
    <cellStyle name="Normal 10 6 3 4 2" xfId="20828"/>
    <cellStyle name="Normal 10 6 3 4 2 2" xfId="20829"/>
    <cellStyle name="Normal 10 6 3 4 2 2 2" xfId="20830"/>
    <cellStyle name="Normal 10 6 3 4 2 3" xfId="20831"/>
    <cellStyle name="Normal 10 6 3 4 3" xfId="20832"/>
    <cellStyle name="Normal 10 6 3 4 3 2" xfId="20833"/>
    <cellStyle name="Normal 10 6 3 4 4" xfId="20834"/>
    <cellStyle name="Normal 10 6 3 5" xfId="20835"/>
    <cellStyle name="Normal 10 6 3 5 2" xfId="20836"/>
    <cellStyle name="Normal 10 6 3 5 2 2" xfId="20837"/>
    <cellStyle name="Normal 10 6 3 5 3" xfId="20838"/>
    <cellStyle name="Normal 10 6 3 6" xfId="20839"/>
    <cellStyle name="Normal 10 6 3 6 2" xfId="20840"/>
    <cellStyle name="Normal 10 6 3 7" xfId="20841"/>
    <cellStyle name="Normal 10 6 3 8" xfId="20842"/>
    <cellStyle name="Normal 10 6 4" xfId="5352"/>
    <cellStyle name="Normal 10 6 4 2" xfId="20843"/>
    <cellStyle name="Normal 10 6 4 2 2" xfId="20844"/>
    <cellStyle name="Normal 10 6 4 2 2 2" xfId="20845"/>
    <cellStyle name="Normal 10 6 4 2 2 2 2" xfId="20846"/>
    <cellStyle name="Normal 10 6 4 2 2 2 2 2" xfId="20847"/>
    <cellStyle name="Normal 10 6 4 2 2 2 3" xfId="20848"/>
    <cellStyle name="Normal 10 6 4 2 2 3" xfId="20849"/>
    <cellStyle name="Normal 10 6 4 2 2 3 2" xfId="20850"/>
    <cellStyle name="Normal 10 6 4 2 2 4" xfId="20851"/>
    <cellStyle name="Normal 10 6 4 2 3" xfId="20852"/>
    <cellStyle name="Normal 10 6 4 2 3 2" xfId="20853"/>
    <cellStyle name="Normal 10 6 4 2 3 2 2" xfId="20854"/>
    <cellStyle name="Normal 10 6 4 2 3 3" xfId="20855"/>
    <cellStyle name="Normal 10 6 4 2 4" xfId="20856"/>
    <cellStyle name="Normal 10 6 4 2 4 2" xfId="20857"/>
    <cellStyle name="Normal 10 6 4 2 5" xfId="20858"/>
    <cellStyle name="Normal 10 6 4 2 6" xfId="20859"/>
    <cellStyle name="Normal 10 6 4 3" xfId="20860"/>
    <cellStyle name="Normal 10 6 4 3 2" xfId="20861"/>
    <cellStyle name="Normal 10 6 4 3 2 2" xfId="20862"/>
    <cellStyle name="Normal 10 6 4 3 2 2 2" xfId="20863"/>
    <cellStyle name="Normal 10 6 4 3 2 3" xfId="20864"/>
    <cellStyle name="Normal 10 6 4 3 3" xfId="20865"/>
    <cellStyle name="Normal 10 6 4 3 3 2" xfId="20866"/>
    <cellStyle name="Normal 10 6 4 3 4" xfId="20867"/>
    <cellStyle name="Normal 10 6 4 3 5" xfId="20868"/>
    <cellStyle name="Normal 10 6 4 4" xfId="20869"/>
    <cellStyle name="Normal 10 6 4 4 2" xfId="20870"/>
    <cellStyle name="Normal 10 6 4 4 2 2" xfId="20871"/>
    <cellStyle name="Normal 10 6 4 4 2 2 2" xfId="20872"/>
    <cellStyle name="Normal 10 6 4 4 2 3" xfId="20873"/>
    <cellStyle name="Normal 10 6 4 4 3" xfId="20874"/>
    <cellStyle name="Normal 10 6 4 4 3 2" xfId="20875"/>
    <cellStyle name="Normal 10 6 4 4 4" xfId="20876"/>
    <cellStyle name="Normal 10 6 4 5" xfId="20877"/>
    <cellStyle name="Normal 10 6 4 5 2" xfId="20878"/>
    <cellStyle name="Normal 10 6 4 5 2 2" xfId="20879"/>
    <cellStyle name="Normal 10 6 4 5 3" xfId="20880"/>
    <cellStyle name="Normal 10 6 4 6" xfId="20881"/>
    <cellStyle name="Normal 10 6 4 6 2" xfId="20882"/>
    <cellStyle name="Normal 10 6 4 7" xfId="20883"/>
    <cellStyle name="Normal 10 6 4 8" xfId="20884"/>
    <cellStyle name="Normal 10 6 5" xfId="20885"/>
    <cellStyle name="Normal 10 6 5 2" xfId="20886"/>
    <cellStyle name="Normal 10 6 5 2 2" xfId="20887"/>
    <cellStyle name="Normal 10 6 5 2 2 2" xfId="20888"/>
    <cellStyle name="Normal 10 6 5 2 2 2 2" xfId="20889"/>
    <cellStyle name="Normal 10 6 5 2 2 2 3" xfId="20890"/>
    <cellStyle name="Normal 10 6 5 2 2 3" xfId="20891"/>
    <cellStyle name="Normal 10 6 5 2 2 3 2" xfId="20892"/>
    <cellStyle name="Normal 10 6 5 2 2 4" xfId="20893"/>
    <cellStyle name="Normal 10 6 5 2 3" xfId="20894"/>
    <cellStyle name="Normal 10 6 5 2 3 2" xfId="20895"/>
    <cellStyle name="Normal 10 6 5 2 3 2 2" xfId="20896"/>
    <cellStyle name="Normal 10 6 5 2 3 3" xfId="20897"/>
    <cellStyle name="Normal 10 6 5 2 4" xfId="20898"/>
    <cellStyle name="Normal 10 6 5 2 4 2" xfId="20899"/>
    <cellStyle name="Normal 10 6 5 2 5" xfId="20900"/>
    <cellStyle name="Normal 10 6 5 2 6" xfId="20901"/>
    <cellStyle name="Normal 10 6 5 3" xfId="20902"/>
    <cellStyle name="Normal 10 6 5 3 2" xfId="20903"/>
    <cellStyle name="Normal 10 6 5 3 2 2" xfId="20904"/>
    <cellStyle name="Normal 10 6 5 3 2 2 2" xfId="20905"/>
    <cellStyle name="Normal 10 6 5 3 2 3" xfId="20906"/>
    <cellStyle name="Normal 10 6 5 3 3" xfId="20907"/>
    <cellStyle name="Normal 10 6 5 3 3 2" xfId="20908"/>
    <cellStyle name="Normal 10 6 5 3 4" xfId="20909"/>
    <cellStyle name="Normal 10 6 5 3 5" xfId="20910"/>
    <cellStyle name="Normal 10 6 5 4" xfId="20911"/>
    <cellStyle name="Normal 10 6 5 4 2" xfId="20912"/>
    <cellStyle name="Normal 10 6 5 4 2 2" xfId="20913"/>
    <cellStyle name="Normal 10 6 5 4 2 2 2" xfId="20914"/>
    <cellStyle name="Normal 10 6 5 4 2 3" xfId="20915"/>
    <cellStyle name="Normal 10 6 5 4 3" xfId="20916"/>
    <cellStyle name="Normal 10 6 5 4 3 2" xfId="20917"/>
    <cellStyle name="Normal 10 6 5 4 4" xfId="20918"/>
    <cellStyle name="Normal 10 6 5 5" xfId="20919"/>
    <cellStyle name="Normal 10 6 5 5 2" xfId="20920"/>
    <cellStyle name="Normal 10 6 5 5 2 2" xfId="20921"/>
    <cellStyle name="Normal 10 6 5 5 3" xfId="20922"/>
    <cellStyle name="Normal 10 6 5 6" xfId="20923"/>
    <cellStyle name="Normal 10 6 5 6 2" xfId="20924"/>
    <cellStyle name="Normal 10 6 5 7" xfId="20925"/>
    <cellStyle name="Normal 10 6 5 8" xfId="20926"/>
    <cellStyle name="Normal 10 6 6" xfId="20927"/>
    <cellStyle name="Normal 10 6 6 2" xfId="20928"/>
    <cellStyle name="Normal 10 6 6 2 2" xfId="20929"/>
    <cellStyle name="Normal 10 6 6 2 2 2" xfId="20930"/>
    <cellStyle name="Normal 10 6 6 2 2 2 2" xfId="20931"/>
    <cellStyle name="Normal 10 6 6 2 2 2 3" xfId="20932"/>
    <cellStyle name="Normal 10 6 6 2 2 3" xfId="20933"/>
    <cellStyle name="Normal 10 6 6 2 2 3 2" xfId="20934"/>
    <cellStyle name="Normal 10 6 6 2 2 4" xfId="20935"/>
    <cellStyle name="Normal 10 6 6 2 3" xfId="20936"/>
    <cellStyle name="Normal 10 6 6 2 3 2" xfId="20937"/>
    <cellStyle name="Normal 10 6 6 2 3 2 2" xfId="20938"/>
    <cellStyle name="Normal 10 6 6 2 3 3" xfId="20939"/>
    <cellStyle name="Normal 10 6 6 2 4" xfId="20940"/>
    <cellStyle name="Normal 10 6 6 2 4 2" xfId="20941"/>
    <cellStyle name="Normal 10 6 6 2 5" xfId="20942"/>
    <cellStyle name="Normal 10 6 6 2 6" xfId="20943"/>
    <cellStyle name="Normal 10 6 6 3" xfId="20944"/>
    <cellStyle name="Normal 10 6 6 3 2" xfId="20945"/>
    <cellStyle name="Normal 10 6 6 3 2 2" xfId="20946"/>
    <cellStyle name="Normal 10 6 6 3 2 2 2" xfId="20947"/>
    <cellStyle name="Normal 10 6 6 3 2 3" xfId="20948"/>
    <cellStyle name="Normal 10 6 6 3 3" xfId="20949"/>
    <cellStyle name="Normal 10 6 6 3 3 2" xfId="20950"/>
    <cellStyle name="Normal 10 6 6 3 4" xfId="20951"/>
    <cellStyle name="Normal 10 6 6 3 5" xfId="20952"/>
    <cellStyle name="Normal 10 6 6 4" xfId="20953"/>
    <cellStyle name="Normal 10 6 6 4 2" xfId="20954"/>
    <cellStyle name="Normal 10 6 6 4 2 2" xfId="20955"/>
    <cellStyle name="Normal 10 6 6 4 2 3" xfId="20956"/>
    <cellStyle name="Normal 10 6 6 4 3" xfId="20957"/>
    <cellStyle name="Normal 10 6 6 4 3 2" xfId="20958"/>
    <cellStyle name="Normal 10 6 6 4 4" xfId="20959"/>
    <cellStyle name="Normal 10 6 6 5" xfId="20960"/>
    <cellStyle name="Normal 10 6 6 5 2" xfId="20961"/>
    <cellStyle name="Normal 10 6 6 5 2 2" xfId="20962"/>
    <cellStyle name="Normal 10 6 6 5 3" xfId="20963"/>
    <cellStyle name="Normal 10 6 6 6" xfId="20964"/>
    <cellStyle name="Normal 10 6 6 6 2" xfId="20965"/>
    <cellStyle name="Normal 10 6 6 7" xfId="20966"/>
    <cellStyle name="Normal 10 6 6 8" xfId="20967"/>
    <cellStyle name="Normal 10 6 7" xfId="20968"/>
    <cellStyle name="Normal 10 6 7 2" xfId="20969"/>
    <cellStyle name="Normal 10 6 8" xfId="20970"/>
    <cellStyle name="Normal 10 6 8 2" xfId="20971"/>
    <cellStyle name="Normal 10 6 8 2 2" xfId="20972"/>
    <cellStyle name="Normal 10 6 8 2 2 2" xfId="20973"/>
    <cellStyle name="Normal 10 6 8 2 2 3" xfId="20974"/>
    <cellStyle name="Normal 10 6 8 2 3" xfId="20975"/>
    <cellStyle name="Normal 10 6 8 2 3 2" xfId="20976"/>
    <cellStyle name="Normal 10 6 8 2 4" xfId="20977"/>
    <cellStyle name="Normal 10 6 8 2 5" xfId="20978"/>
    <cellStyle name="Normal 10 6 8 3" xfId="20979"/>
    <cellStyle name="Normal 10 6 8 3 2" xfId="20980"/>
    <cellStyle name="Normal 10 6 8 3 2 2" xfId="20981"/>
    <cellStyle name="Normal 10 6 8 3 3" xfId="20982"/>
    <cellStyle name="Normal 10 6 8 3 4" xfId="20983"/>
    <cellStyle name="Normal 10 6 8 4" xfId="20984"/>
    <cellStyle name="Normal 10 6 8 4 2" xfId="20985"/>
    <cellStyle name="Normal 10 6 8 4 3" xfId="20986"/>
    <cellStyle name="Normal 10 6 8 5" xfId="20987"/>
    <cellStyle name="Normal 10 6 8 5 2" xfId="20988"/>
    <cellStyle name="Normal 10 6 8 6" xfId="20989"/>
    <cellStyle name="Normal 10 6 8 7" xfId="20990"/>
    <cellStyle name="Normal 10 6 9" xfId="20991"/>
    <cellStyle name="Normal 10 6 9 2" xfId="20992"/>
    <cellStyle name="Normal 10 6 9 2 2" xfId="20993"/>
    <cellStyle name="Normal 10 6 9 2 2 2" xfId="20994"/>
    <cellStyle name="Normal 10 6 9 2 2 3" xfId="20995"/>
    <cellStyle name="Normal 10 6 9 2 3" xfId="20996"/>
    <cellStyle name="Normal 10 6 9 2 3 2" xfId="20997"/>
    <cellStyle name="Normal 10 6 9 2 4" xfId="20998"/>
    <cellStyle name="Normal 10 6 9 3" xfId="20999"/>
    <cellStyle name="Normal 10 6 9 3 2" xfId="21000"/>
    <cellStyle name="Normal 10 6 9 3 2 2" xfId="21001"/>
    <cellStyle name="Normal 10 6 9 3 3" xfId="21002"/>
    <cellStyle name="Normal 10 6 9 4" xfId="21003"/>
    <cellStyle name="Normal 10 6 9 4 2" xfId="21004"/>
    <cellStyle name="Normal 10 6 9 5" xfId="21005"/>
    <cellStyle name="Normal 10 6 9 6" xfId="21006"/>
    <cellStyle name="Normal 10 7" xfId="5353"/>
    <cellStyle name="Normal 10 7 10" xfId="21007"/>
    <cellStyle name="Normal 10 7 11" xfId="21008"/>
    <cellStyle name="Normal 10 7 11 2" xfId="21009"/>
    <cellStyle name="Normal 10 7 11 3" xfId="21010"/>
    <cellStyle name="Normal 10 7 11 4" xfId="21011"/>
    <cellStyle name="Normal 10 7 12" xfId="21012"/>
    <cellStyle name="Normal 10 7 12 2" xfId="21013"/>
    <cellStyle name="Normal 10 7 12 3" xfId="21014"/>
    <cellStyle name="Normal 10 7 12 4" xfId="21015"/>
    <cellStyle name="Normal 10 7 13" xfId="21016"/>
    <cellStyle name="Normal 10 7 14" xfId="21017"/>
    <cellStyle name="Normal 10 7 15" xfId="21018"/>
    <cellStyle name="Normal 10 7 2" xfId="21019"/>
    <cellStyle name="Normal 10 7 2 2" xfId="21020"/>
    <cellStyle name="Normal 10 7 2 2 2" xfId="21021"/>
    <cellStyle name="Normal 10 7 2 2 2 2" xfId="21022"/>
    <cellStyle name="Normal 10 7 2 2 2 2 2" xfId="21023"/>
    <cellStyle name="Normal 10 7 2 2 2 2 2 2" xfId="21024"/>
    <cellStyle name="Normal 10 7 2 2 2 2 3" xfId="21025"/>
    <cellStyle name="Normal 10 7 2 2 2 3" xfId="21026"/>
    <cellStyle name="Normal 10 7 2 2 2 3 2" xfId="21027"/>
    <cellStyle name="Normal 10 7 2 2 2 4" xfId="21028"/>
    <cellStyle name="Normal 10 7 2 2 3" xfId="21029"/>
    <cellStyle name="Normal 10 7 2 2 3 2" xfId="21030"/>
    <cellStyle name="Normal 10 7 2 2 3 2 2" xfId="21031"/>
    <cellStyle name="Normal 10 7 2 2 3 3" xfId="21032"/>
    <cellStyle name="Normal 10 7 2 2 4" xfId="21033"/>
    <cellStyle name="Normal 10 7 2 2 4 2" xfId="21034"/>
    <cellStyle name="Normal 10 7 2 2 5" xfId="21035"/>
    <cellStyle name="Normal 10 7 2 2 6" xfId="21036"/>
    <cellStyle name="Normal 10 7 2 3" xfId="21037"/>
    <cellStyle name="Normal 10 7 2 3 2" xfId="21038"/>
    <cellStyle name="Normal 10 7 2 3 2 2" xfId="21039"/>
    <cellStyle name="Normal 10 7 2 3 2 2 2" xfId="21040"/>
    <cellStyle name="Normal 10 7 2 3 2 3" xfId="21041"/>
    <cellStyle name="Normal 10 7 2 3 3" xfId="21042"/>
    <cellStyle name="Normal 10 7 2 3 3 2" xfId="21043"/>
    <cellStyle name="Normal 10 7 2 3 4" xfId="21044"/>
    <cellStyle name="Normal 10 7 2 3 5" xfId="21045"/>
    <cellStyle name="Normal 10 7 2 4" xfId="21046"/>
    <cellStyle name="Normal 10 7 2 4 2" xfId="21047"/>
    <cellStyle name="Normal 10 7 2 4 2 2" xfId="21048"/>
    <cellStyle name="Normal 10 7 2 4 2 2 2" xfId="21049"/>
    <cellStyle name="Normal 10 7 2 4 2 3" xfId="21050"/>
    <cellStyle name="Normal 10 7 2 4 3" xfId="21051"/>
    <cellStyle name="Normal 10 7 2 4 3 2" xfId="21052"/>
    <cellStyle name="Normal 10 7 2 4 4" xfId="21053"/>
    <cellStyle name="Normal 10 7 2 5" xfId="21054"/>
    <cellStyle name="Normal 10 7 2 5 2" xfId="21055"/>
    <cellStyle name="Normal 10 7 2 5 2 2" xfId="21056"/>
    <cellStyle name="Normal 10 7 2 5 3" xfId="21057"/>
    <cellStyle name="Normal 10 7 2 6" xfId="21058"/>
    <cellStyle name="Normal 10 7 2 6 2" xfId="21059"/>
    <cellStyle name="Normal 10 7 2 7" xfId="21060"/>
    <cellStyle name="Normal 10 7 2 8" xfId="21061"/>
    <cellStyle name="Normal 10 7 3" xfId="21062"/>
    <cellStyle name="Normal 10 7 3 2" xfId="21063"/>
    <cellStyle name="Normal 10 7 3 2 2" xfId="21064"/>
    <cellStyle name="Normal 10 7 3 2 2 2" xfId="21065"/>
    <cellStyle name="Normal 10 7 3 2 2 2 2" xfId="21066"/>
    <cellStyle name="Normal 10 7 3 2 2 2 2 2" xfId="21067"/>
    <cellStyle name="Normal 10 7 3 2 2 2 3" xfId="21068"/>
    <cellStyle name="Normal 10 7 3 2 2 3" xfId="21069"/>
    <cellStyle name="Normal 10 7 3 2 2 3 2" xfId="21070"/>
    <cellStyle name="Normal 10 7 3 2 2 4" xfId="21071"/>
    <cellStyle name="Normal 10 7 3 2 3" xfId="21072"/>
    <cellStyle name="Normal 10 7 3 2 3 2" xfId="21073"/>
    <cellStyle name="Normal 10 7 3 2 3 2 2" xfId="21074"/>
    <cellStyle name="Normal 10 7 3 2 3 3" xfId="21075"/>
    <cellStyle name="Normal 10 7 3 2 4" xfId="21076"/>
    <cellStyle name="Normal 10 7 3 2 4 2" xfId="21077"/>
    <cellStyle name="Normal 10 7 3 2 5" xfId="21078"/>
    <cellStyle name="Normal 10 7 3 2 6" xfId="21079"/>
    <cellStyle name="Normal 10 7 3 3" xfId="21080"/>
    <cellStyle name="Normal 10 7 3 3 2" xfId="21081"/>
    <cellStyle name="Normal 10 7 3 3 2 2" xfId="21082"/>
    <cellStyle name="Normal 10 7 3 3 2 2 2" xfId="21083"/>
    <cellStyle name="Normal 10 7 3 3 2 3" xfId="21084"/>
    <cellStyle name="Normal 10 7 3 3 3" xfId="21085"/>
    <cellStyle name="Normal 10 7 3 3 3 2" xfId="21086"/>
    <cellStyle name="Normal 10 7 3 3 4" xfId="21087"/>
    <cellStyle name="Normal 10 7 3 3 5" xfId="21088"/>
    <cellStyle name="Normal 10 7 3 4" xfId="21089"/>
    <cellStyle name="Normal 10 7 3 4 2" xfId="21090"/>
    <cellStyle name="Normal 10 7 3 4 2 2" xfId="21091"/>
    <cellStyle name="Normal 10 7 3 4 2 2 2" xfId="21092"/>
    <cellStyle name="Normal 10 7 3 4 2 3" xfId="21093"/>
    <cellStyle name="Normal 10 7 3 4 3" xfId="21094"/>
    <cellStyle name="Normal 10 7 3 4 3 2" xfId="21095"/>
    <cellStyle name="Normal 10 7 3 4 4" xfId="21096"/>
    <cellStyle name="Normal 10 7 3 5" xfId="21097"/>
    <cellStyle name="Normal 10 7 3 5 2" xfId="21098"/>
    <cellStyle name="Normal 10 7 3 5 2 2" xfId="21099"/>
    <cellStyle name="Normal 10 7 3 5 3" xfId="21100"/>
    <cellStyle name="Normal 10 7 3 6" xfId="21101"/>
    <cellStyle name="Normal 10 7 3 6 2" xfId="21102"/>
    <cellStyle name="Normal 10 7 3 7" xfId="21103"/>
    <cellStyle name="Normal 10 7 3 8" xfId="21104"/>
    <cellStyle name="Normal 10 7 4" xfId="21105"/>
    <cellStyle name="Normal 10 7 4 2" xfId="21106"/>
    <cellStyle name="Normal 10 7 4 2 2" xfId="21107"/>
    <cellStyle name="Normal 10 7 4 2 2 2" xfId="21108"/>
    <cellStyle name="Normal 10 7 4 2 2 2 2" xfId="21109"/>
    <cellStyle name="Normal 10 7 4 2 2 2 2 2" xfId="21110"/>
    <cellStyle name="Normal 10 7 4 2 2 2 3" xfId="21111"/>
    <cellStyle name="Normal 10 7 4 2 2 3" xfId="21112"/>
    <cellStyle name="Normal 10 7 4 2 2 3 2" xfId="21113"/>
    <cellStyle name="Normal 10 7 4 2 2 4" xfId="21114"/>
    <cellStyle name="Normal 10 7 4 2 3" xfId="21115"/>
    <cellStyle name="Normal 10 7 4 2 3 2" xfId="21116"/>
    <cellStyle name="Normal 10 7 4 2 3 2 2" xfId="21117"/>
    <cellStyle name="Normal 10 7 4 2 3 3" xfId="21118"/>
    <cellStyle name="Normal 10 7 4 2 4" xfId="21119"/>
    <cellStyle name="Normal 10 7 4 2 4 2" xfId="21120"/>
    <cellStyle name="Normal 10 7 4 2 5" xfId="21121"/>
    <cellStyle name="Normal 10 7 4 2 6" xfId="21122"/>
    <cellStyle name="Normal 10 7 4 3" xfId="21123"/>
    <cellStyle name="Normal 10 7 4 3 2" xfId="21124"/>
    <cellStyle name="Normal 10 7 4 3 2 2" xfId="21125"/>
    <cellStyle name="Normal 10 7 4 3 2 2 2" xfId="21126"/>
    <cellStyle name="Normal 10 7 4 3 2 3" xfId="21127"/>
    <cellStyle name="Normal 10 7 4 3 3" xfId="21128"/>
    <cellStyle name="Normal 10 7 4 3 3 2" xfId="21129"/>
    <cellStyle name="Normal 10 7 4 3 4" xfId="21130"/>
    <cellStyle name="Normal 10 7 4 3 5" xfId="21131"/>
    <cellStyle name="Normal 10 7 4 4" xfId="21132"/>
    <cellStyle name="Normal 10 7 4 4 2" xfId="21133"/>
    <cellStyle name="Normal 10 7 4 4 2 2" xfId="21134"/>
    <cellStyle name="Normal 10 7 4 4 2 2 2" xfId="21135"/>
    <cellStyle name="Normal 10 7 4 4 2 3" xfId="21136"/>
    <cellStyle name="Normal 10 7 4 4 3" xfId="21137"/>
    <cellStyle name="Normal 10 7 4 4 3 2" xfId="21138"/>
    <cellStyle name="Normal 10 7 4 4 4" xfId="21139"/>
    <cellStyle name="Normal 10 7 4 5" xfId="21140"/>
    <cellStyle name="Normal 10 7 4 5 2" xfId="21141"/>
    <cellStyle name="Normal 10 7 4 5 2 2" xfId="21142"/>
    <cellStyle name="Normal 10 7 4 5 3" xfId="21143"/>
    <cellStyle name="Normal 10 7 4 6" xfId="21144"/>
    <cellStyle name="Normal 10 7 4 6 2" xfId="21145"/>
    <cellStyle name="Normal 10 7 4 7" xfId="21146"/>
    <cellStyle name="Normal 10 7 4 8" xfId="21147"/>
    <cellStyle name="Normal 10 7 5" xfId="21148"/>
    <cellStyle name="Normal 10 7 5 2" xfId="21149"/>
    <cellStyle name="Normal 10 7 5 2 2" xfId="21150"/>
    <cellStyle name="Normal 10 7 5 2 2 2" xfId="21151"/>
    <cellStyle name="Normal 10 7 5 2 2 2 2" xfId="21152"/>
    <cellStyle name="Normal 10 7 5 2 2 2 3" xfId="21153"/>
    <cellStyle name="Normal 10 7 5 2 2 3" xfId="21154"/>
    <cellStyle name="Normal 10 7 5 2 2 3 2" xfId="21155"/>
    <cellStyle name="Normal 10 7 5 2 2 4" xfId="21156"/>
    <cellStyle name="Normal 10 7 5 2 3" xfId="21157"/>
    <cellStyle name="Normal 10 7 5 2 3 2" xfId="21158"/>
    <cellStyle name="Normal 10 7 5 2 3 2 2" xfId="21159"/>
    <cellStyle name="Normal 10 7 5 2 3 3" xfId="21160"/>
    <cellStyle name="Normal 10 7 5 2 4" xfId="21161"/>
    <cellStyle name="Normal 10 7 5 2 4 2" xfId="21162"/>
    <cellStyle name="Normal 10 7 5 2 5" xfId="21163"/>
    <cellStyle name="Normal 10 7 5 2 6" xfId="21164"/>
    <cellStyle name="Normal 10 7 5 3" xfId="21165"/>
    <cellStyle name="Normal 10 7 5 3 2" xfId="21166"/>
    <cellStyle name="Normal 10 7 5 3 2 2" xfId="21167"/>
    <cellStyle name="Normal 10 7 5 3 2 2 2" xfId="21168"/>
    <cellStyle name="Normal 10 7 5 3 2 3" xfId="21169"/>
    <cellStyle name="Normal 10 7 5 3 3" xfId="21170"/>
    <cellStyle name="Normal 10 7 5 3 3 2" xfId="21171"/>
    <cellStyle name="Normal 10 7 5 3 4" xfId="21172"/>
    <cellStyle name="Normal 10 7 5 3 5" xfId="21173"/>
    <cellStyle name="Normal 10 7 5 4" xfId="21174"/>
    <cellStyle name="Normal 10 7 5 4 2" xfId="21175"/>
    <cellStyle name="Normal 10 7 5 4 2 2" xfId="21176"/>
    <cellStyle name="Normal 10 7 5 4 2 3" xfId="21177"/>
    <cellStyle name="Normal 10 7 5 4 3" xfId="21178"/>
    <cellStyle name="Normal 10 7 5 4 3 2" xfId="21179"/>
    <cellStyle name="Normal 10 7 5 4 4" xfId="21180"/>
    <cellStyle name="Normal 10 7 5 5" xfId="21181"/>
    <cellStyle name="Normal 10 7 5 5 2" xfId="21182"/>
    <cellStyle name="Normal 10 7 5 5 2 2" xfId="21183"/>
    <cellStyle name="Normal 10 7 5 5 3" xfId="21184"/>
    <cellStyle name="Normal 10 7 5 6" xfId="21185"/>
    <cellStyle name="Normal 10 7 5 6 2" xfId="21186"/>
    <cellStyle name="Normal 10 7 5 7" xfId="21187"/>
    <cellStyle name="Normal 10 7 5 8" xfId="21188"/>
    <cellStyle name="Normal 10 7 6" xfId="21189"/>
    <cellStyle name="Normal 10 7 6 2" xfId="21190"/>
    <cellStyle name="Normal 10 7 6 2 2" xfId="21191"/>
    <cellStyle name="Normal 10 7 6 2 2 2" xfId="21192"/>
    <cellStyle name="Normal 10 7 6 2 2 2 2" xfId="21193"/>
    <cellStyle name="Normal 10 7 6 2 2 2 3" xfId="21194"/>
    <cellStyle name="Normal 10 7 6 2 2 3" xfId="21195"/>
    <cellStyle name="Normal 10 7 6 2 2 3 2" xfId="21196"/>
    <cellStyle name="Normal 10 7 6 2 2 4" xfId="21197"/>
    <cellStyle name="Normal 10 7 6 2 3" xfId="21198"/>
    <cellStyle name="Normal 10 7 6 2 3 2" xfId="21199"/>
    <cellStyle name="Normal 10 7 6 2 3 2 2" xfId="21200"/>
    <cellStyle name="Normal 10 7 6 2 3 3" xfId="21201"/>
    <cellStyle name="Normal 10 7 6 2 4" xfId="21202"/>
    <cellStyle name="Normal 10 7 6 2 4 2" xfId="21203"/>
    <cellStyle name="Normal 10 7 6 2 5" xfId="21204"/>
    <cellStyle name="Normal 10 7 6 2 6" xfId="21205"/>
    <cellStyle name="Normal 10 7 6 3" xfId="21206"/>
    <cellStyle name="Normal 10 7 6 3 2" xfId="21207"/>
    <cellStyle name="Normal 10 7 6 3 2 2" xfId="21208"/>
    <cellStyle name="Normal 10 7 6 3 2 2 2" xfId="21209"/>
    <cellStyle name="Normal 10 7 6 3 2 3" xfId="21210"/>
    <cellStyle name="Normal 10 7 6 3 3" xfId="21211"/>
    <cellStyle name="Normal 10 7 6 3 3 2" xfId="21212"/>
    <cellStyle name="Normal 10 7 6 3 4" xfId="21213"/>
    <cellStyle name="Normal 10 7 6 3 5" xfId="21214"/>
    <cellStyle name="Normal 10 7 6 4" xfId="21215"/>
    <cellStyle name="Normal 10 7 6 4 2" xfId="21216"/>
    <cellStyle name="Normal 10 7 6 4 2 2" xfId="21217"/>
    <cellStyle name="Normal 10 7 6 4 2 3" xfId="21218"/>
    <cellStyle name="Normal 10 7 6 4 3" xfId="21219"/>
    <cellStyle name="Normal 10 7 6 4 3 2" xfId="21220"/>
    <cellStyle name="Normal 10 7 6 4 4" xfId="21221"/>
    <cellStyle name="Normal 10 7 6 5" xfId="21222"/>
    <cellStyle name="Normal 10 7 6 5 2" xfId="21223"/>
    <cellStyle name="Normal 10 7 6 5 2 2" xfId="21224"/>
    <cellStyle name="Normal 10 7 6 5 3" xfId="21225"/>
    <cellStyle name="Normal 10 7 6 6" xfId="21226"/>
    <cellStyle name="Normal 10 7 6 6 2" xfId="21227"/>
    <cellStyle name="Normal 10 7 6 7" xfId="21228"/>
    <cellStyle name="Normal 10 7 6 8" xfId="21229"/>
    <cellStyle name="Normal 10 7 7" xfId="21230"/>
    <cellStyle name="Normal 10 7 7 2" xfId="21231"/>
    <cellStyle name="Normal 10 7 8" xfId="21232"/>
    <cellStyle name="Normal 10 7 8 2" xfId="21233"/>
    <cellStyle name="Normal 10 7 8 2 2" xfId="21234"/>
    <cellStyle name="Normal 10 7 8 2 2 2" xfId="21235"/>
    <cellStyle name="Normal 10 7 8 2 2 3" xfId="21236"/>
    <cellStyle name="Normal 10 7 8 2 3" xfId="21237"/>
    <cellStyle name="Normal 10 7 8 2 3 2" xfId="21238"/>
    <cellStyle name="Normal 10 7 8 2 4" xfId="21239"/>
    <cellStyle name="Normal 10 7 8 2 5" xfId="21240"/>
    <cellStyle name="Normal 10 7 8 3" xfId="21241"/>
    <cellStyle name="Normal 10 7 8 3 2" xfId="21242"/>
    <cellStyle name="Normal 10 7 8 3 2 2" xfId="21243"/>
    <cellStyle name="Normal 10 7 8 3 3" xfId="21244"/>
    <cellStyle name="Normal 10 7 8 3 4" xfId="21245"/>
    <cellStyle name="Normal 10 7 8 4" xfId="21246"/>
    <cellStyle name="Normal 10 7 8 4 2" xfId="21247"/>
    <cellStyle name="Normal 10 7 8 4 3" xfId="21248"/>
    <cellStyle name="Normal 10 7 8 5" xfId="21249"/>
    <cellStyle name="Normal 10 7 8 5 2" xfId="21250"/>
    <cellStyle name="Normal 10 7 8 6" xfId="21251"/>
    <cellStyle name="Normal 10 7 8 7" xfId="21252"/>
    <cellStyle name="Normal 10 7 9" xfId="21253"/>
    <cellStyle name="Normal 10 7 9 2" xfId="21254"/>
    <cellStyle name="Normal 10 7 9 2 2" xfId="21255"/>
    <cellStyle name="Normal 10 7 9 2 2 2" xfId="21256"/>
    <cellStyle name="Normal 10 7 9 2 2 3" xfId="21257"/>
    <cellStyle name="Normal 10 7 9 2 3" xfId="21258"/>
    <cellStyle name="Normal 10 7 9 2 3 2" xfId="21259"/>
    <cellStyle name="Normal 10 7 9 2 4" xfId="21260"/>
    <cellStyle name="Normal 10 7 9 3" xfId="21261"/>
    <cellStyle name="Normal 10 7 9 3 2" xfId="21262"/>
    <cellStyle name="Normal 10 7 9 3 2 2" xfId="21263"/>
    <cellStyle name="Normal 10 7 9 3 3" xfId="21264"/>
    <cellStyle name="Normal 10 7 9 4" xfId="21265"/>
    <cellStyle name="Normal 10 7 9 4 2" xfId="21266"/>
    <cellStyle name="Normal 10 7 9 5" xfId="21267"/>
    <cellStyle name="Normal 10 7 9 6" xfId="21268"/>
    <cellStyle name="Normal 10 8" xfId="5354"/>
    <cellStyle name="Normal 10 8 10" xfId="21269"/>
    <cellStyle name="Normal 10 8 2" xfId="21270"/>
    <cellStyle name="Normal 10 8 2 2" xfId="21271"/>
    <cellStyle name="Normal 10 8 2 2 2" xfId="21272"/>
    <cellStyle name="Normal 10 8 2 2 2 2" xfId="21273"/>
    <cellStyle name="Normal 10 8 2 2 2 2 2" xfId="21274"/>
    <cellStyle name="Normal 10 8 2 2 2 3" xfId="21275"/>
    <cellStyle name="Normal 10 8 2 2 3" xfId="21276"/>
    <cellStyle name="Normal 10 8 2 2 3 2" xfId="21277"/>
    <cellStyle name="Normal 10 8 2 2 4" xfId="21278"/>
    <cellStyle name="Normal 10 8 2 3" xfId="21279"/>
    <cellStyle name="Normal 10 8 2 3 2" xfId="21280"/>
    <cellStyle name="Normal 10 8 2 3 2 2" xfId="21281"/>
    <cellStyle name="Normal 10 8 2 3 3" xfId="21282"/>
    <cellStyle name="Normal 10 8 2 4" xfId="21283"/>
    <cellStyle name="Normal 10 8 2 4 2" xfId="21284"/>
    <cellStyle name="Normal 10 8 2 5" xfId="21285"/>
    <cellStyle name="Normal 10 8 2 6" xfId="21286"/>
    <cellStyle name="Normal 10 8 3" xfId="21287"/>
    <cellStyle name="Normal 10 8 3 2" xfId="21288"/>
    <cellStyle name="Normal 10 8 3 2 2" xfId="21289"/>
    <cellStyle name="Normal 10 8 3 2 2 2" xfId="21290"/>
    <cellStyle name="Normal 10 8 3 2 3" xfId="21291"/>
    <cellStyle name="Normal 10 8 3 3" xfId="21292"/>
    <cellStyle name="Normal 10 8 3 3 2" xfId="21293"/>
    <cellStyle name="Normal 10 8 3 4" xfId="21294"/>
    <cellStyle name="Normal 10 8 3 4 2" xfId="21295"/>
    <cellStyle name="Normal 10 8 3 5" xfId="21296"/>
    <cellStyle name="Normal 10 8 4" xfId="21297"/>
    <cellStyle name="Normal 10 8 4 2" xfId="21298"/>
    <cellStyle name="Normal 10 8 4 2 2" xfId="21299"/>
    <cellStyle name="Normal 10 8 4 2 2 2" xfId="21300"/>
    <cellStyle name="Normal 10 8 4 2 3" xfId="21301"/>
    <cellStyle name="Normal 10 8 4 3" xfId="21302"/>
    <cellStyle name="Normal 10 8 4 3 2" xfId="21303"/>
    <cellStyle name="Normal 10 8 4 4" xfId="21304"/>
    <cellStyle name="Normal 10 8 5" xfId="21305"/>
    <cellStyle name="Normal 10 8 5 2" xfId="21306"/>
    <cellStyle name="Normal 10 8 5 2 2" xfId="21307"/>
    <cellStyle name="Normal 10 8 5 3" xfId="21308"/>
    <cellStyle name="Normal 10 8 6" xfId="21309"/>
    <cellStyle name="Normal 10 8 6 2" xfId="21310"/>
    <cellStyle name="Normal 10 8 7" xfId="21311"/>
    <cellStyle name="Normal 10 8 7 2" xfId="21312"/>
    <cellStyle name="Normal 10 8 8" xfId="21313"/>
    <cellStyle name="Normal 10 8 9" xfId="21314"/>
    <cellStyle name="Normal 10 9" xfId="5355"/>
    <cellStyle name="Normal 10 9 10" xfId="21315"/>
    <cellStyle name="Normal 10 9 2" xfId="21316"/>
    <cellStyle name="Normal 10 9 2 2" xfId="21317"/>
    <cellStyle name="Normal 10 9 2 2 2" xfId="21318"/>
    <cellStyle name="Normal 10 9 2 2 2 2" xfId="21319"/>
    <cellStyle name="Normal 10 9 2 2 2 2 2" xfId="21320"/>
    <cellStyle name="Normal 10 9 2 2 2 3" xfId="21321"/>
    <cellStyle name="Normal 10 9 2 2 3" xfId="21322"/>
    <cellStyle name="Normal 10 9 2 2 3 2" xfId="21323"/>
    <cellStyle name="Normal 10 9 2 2 4" xfId="21324"/>
    <cellStyle name="Normal 10 9 2 3" xfId="21325"/>
    <cellStyle name="Normal 10 9 2 3 2" xfId="21326"/>
    <cellStyle name="Normal 10 9 2 3 2 2" xfId="21327"/>
    <cellStyle name="Normal 10 9 2 3 3" xfId="21328"/>
    <cellStyle name="Normal 10 9 2 4" xfId="21329"/>
    <cellStyle name="Normal 10 9 2 4 2" xfId="21330"/>
    <cellStyle name="Normal 10 9 2 5" xfId="21331"/>
    <cellStyle name="Normal 10 9 2 6" xfId="21332"/>
    <cellStyle name="Normal 10 9 3" xfId="21333"/>
    <cellStyle name="Normal 10 9 3 2" xfId="21334"/>
    <cellStyle name="Normal 10 9 3 2 2" xfId="21335"/>
    <cellStyle name="Normal 10 9 3 2 2 2" xfId="21336"/>
    <cellStyle name="Normal 10 9 3 2 3" xfId="21337"/>
    <cellStyle name="Normal 10 9 3 3" xfId="21338"/>
    <cellStyle name="Normal 10 9 3 3 2" xfId="21339"/>
    <cellStyle name="Normal 10 9 3 4" xfId="21340"/>
    <cellStyle name="Normal 10 9 3 4 2" xfId="21341"/>
    <cellStyle name="Normal 10 9 3 5" xfId="21342"/>
    <cellStyle name="Normal 10 9 4" xfId="21343"/>
    <cellStyle name="Normal 10 9 4 2" xfId="21344"/>
    <cellStyle name="Normal 10 9 4 2 2" xfId="21345"/>
    <cellStyle name="Normal 10 9 4 2 2 2" xfId="21346"/>
    <cellStyle name="Normal 10 9 4 2 3" xfId="21347"/>
    <cellStyle name="Normal 10 9 4 3" xfId="21348"/>
    <cellStyle name="Normal 10 9 4 3 2" xfId="21349"/>
    <cellStyle name="Normal 10 9 4 4" xfId="21350"/>
    <cellStyle name="Normal 10 9 5" xfId="21351"/>
    <cellStyle name="Normal 10 9 5 2" xfId="21352"/>
    <cellStyle name="Normal 10 9 5 2 2" xfId="21353"/>
    <cellStyle name="Normal 10 9 5 3" xfId="21354"/>
    <cellStyle name="Normal 10 9 6" xfId="21355"/>
    <cellStyle name="Normal 10 9 6 2" xfId="21356"/>
    <cellStyle name="Normal 10 9 7" xfId="21357"/>
    <cellStyle name="Normal 10 9 7 2" xfId="21358"/>
    <cellStyle name="Normal 10 9 8" xfId="21359"/>
    <cellStyle name="Normal 10 9 9" xfId="21360"/>
    <cellStyle name="Normal 10_Indicators_13Aug" xfId="5356"/>
    <cellStyle name="Normal 11" xfId="5357"/>
    <cellStyle name="Normal 11 10" xfId="5358"/>
    <cellStyle name="Normal 11 10 10" xfId="21361"/>
    <cellStyle name="Normal 11 10 2" xfId="21362"/>
    <cellStyle name="Normal 11 10 2 2" xfId="21363"/>
    <cellStyle name="Normal 11 10 2 2 2" xfId="21364"/>
    <cellStyle name="Normal 11 10 2 2 2 2" xfId="21365"/>
    <cellStyle name="Normal 11 10 2 2 2 2 2" xfId="21366"/>
    <cellStyle name="Normal 11 10 2 2 2 3" xfId="21367"/>
    <cellStyle name="Normal 11 10 2 2 3" xfId="21368"/>
    <cellStyle name="Normal 11 10 2 2 3 2" xfId="21369"/>
    <cellStyle name="Normal 11 10 2 2 4" xfId="21370"/>
    <cellStyle name="Normal 11 10 2 3" xfId="21371"/>
    <cellStyle name="Normal 11 10 2 3 2" xfId="21372"/>
    <cellStyle name="Normal 11 10 2 3 2 2" xfId="21373"/>
    <cellStyle name="Normal 11 10 2 3 3" xfId="21374"/>
    <cellStyle name="Normal 11 10 2 4" xfId="21375"/>
    <cellStyle name="Normal 11 10 2 4 2" xfId="21376"/>
    <cellStyle name="Normal 11 10 2 5" xfId="21377"/>
    <cellStyle name="Normal 11 10 2 6" xfId="21378"/>
    <cellStyle name="Normal 11 10 3" xfId="21379"/>
    <cellStyle name="Normal 11 10 3 2" xfId="21380"/>
    <cellStyle name="Normal 11 10 3 2 2" xfId="21381"/>
    <cellStyle name="Normal 11 10 3 2 2 2" xfId="21382"/>
    <cellStyle name="Normal 11 10 3 2 3" xfId="21383"/>
    <cellStyle name="Normal 11 10 3 3" xfId="21384"/>
    <cellStyle name="Normal 11 10 3 3 2" xfId="21385"/>
    <cellStyle name="Normal 11 10 3 4" xfId="21386"/>
    <cellStyle name="Normal 11 10 3 4 2" xfId="21387"/>
    <cellStyle name="Normal 11 10 3 5" xfId="21388"/>
    <cellStyle name="Normal 11 10 4" xfId="21389"/>
    <cellStyle name="Normal 11 10 4 2" xfId="21390"/>
    <cellStyle name="Normal 11 10 4 2 2" xfId="21391"/>
    <cellStyle name="Normal 11 10 4 2 2 2" xfId="21392"/>
    <cellStyle name="Normal 11 10 4 2 3" xfId="21393"/>
    <cellStyle name="Normal 11 10 4 3" xfId="21394"/>
    <cellStyle name="Normal 11 10 4 3 2" xfId="21395"/>
    <cellStyle name="Normal 11 10 4 4" xfId="21396"/>
    <cellStyle name="Normal 11 10 5" xfId="21397"/>
    <cellStyle name="Normal 11 10 5 2" xfId="21398"/>
    <cellStyle name="Normal 11 10 5 2 2" xfId="21399"/>
    <cellStyle name="Normal 11 10 5 3" xfId="21400"/>
    <cellStyle name="Normal 11 10 6" xfId="21401"/>
    <cellStyle name="Normal 11 10 6 2" xfId="21402"/>
    <cellStyle name="Normal 11 10 7" xfId="21403"/>
    <cellStyle name="Normal 11 10 7 2" xfId="21404"/>
    <cellStyle name="Normal 11 10 8" xfId="21405"/>
    <cellStyle name="Normal 11 10 9" xfId="21406"/>
    <cellStyle name="Normal 11 11" xfId="21407"/>
    <cellStyle name="Normal 11 11 10" xfId="21408"/>
    <cellStyle name="Normal 11 11 2" xfId="21409"/>
    <cellStyle name="Normal 11 11 2 2" xfId="21410"/>
    <cellStyle name="Normal 11 11 2 2 2" xfId="21411"/>
    <cellStyle name="Normal 11 11 2 2 2 2" xfId="21412"/>
    <cellStyle name="Normal 11 11 2 2 2 2 2" xfId="21413"/>
    <cellStyle name="Normal 11 11 2 2 2 3" xfId="21414"/>
    <cellStyle name="Normal 11 11 2 2 3" xfId="21415"/>
    <cellStyle name="Normal 11 11 2 2 3 2" xfId="21416"/>
    <cellStyle name="Normal 11 11 2 2 4" xfId="21417"/>
    <cellStyle name="Normal 11 11 2 3" xfId="21418"/>
    <cellStyle name="Normal 11 11 2 3 2" xfId="21419"/>
    <cellStyle name="Normal 11 11 2 3 2 2" xfId="21420"/>
    <cellStyle name="Normal 11 11 2 3 3" xfId="21421"/>
    <cellStyle name="Normal 11 11 2 4" xfId="21422"/>
    <cellStyle name="Normal 11 11 2 4 2" xfId="21423"/>
    <cellStyle name="Normal 11 11 2 5" xfId="21424"/>
    <cellStyle name="Normal 11 11 2 6" xfId="21425"/>
    <cellStyle name="Normal 11 11 3" xfId="21426"/>
    <cellStyle name="Normal 11 11 3 2" xfId="21427"/>
    <cellStyle name="Normal 11 11 3 2 2" xfId="21428"/>
    <cellStyle name="Normal 11 11 3 2 2 2" xfId="21429"/>
    <cellStyle name="Normal 11 11 3 2 3" xfId="21430"/>
    <cellStyle name="Normal 11 11 3 3" xfId="21431"/>
    <cellStyle name="Normal 11 11 3 3 2" xfId="21432"/>
    <cellStyle name="Normal 11 11 3 4" xfId="21433"/>
    <cellStyle name="Normal 11 11 3 4 2" xfId="21434"/>
    <cellStyle name="Normal 11 11 3 5" xfId="21435"/>
    <cellStyle name="Normal 11 11 4" xfId="21436"/>
    <cellStyle name="Normal 11 11 4 2" xfId="21437"/>
    <cellStyle name="Normal 11 11 4 2 2" xfId="21438"/>
    <cellStyle name="Normal 11 11 4 2 2 2" xfId="21439"/>
    <cellStyle name="Normal 11 11 4 2 3" xfId="21440"/>
    <cellStyle name="Normal 11 11 4 3" xfId="21441"/>
    <cellStyle name="Normal 11 11 4 3 2" xfId="21442"/>
    <cellStyle name="Normal 11 11 4 4" xfId="21443"/>
    <cellStyle name="Normal 11 11 5" xfId="21444"/>
    <cellStyle name="Normal 11 11 5 2" xfId="21445"/>
    <cellStyle name="Normal 11 11 5 2 2" xfId="21446"/>
    <cellStyle name="Normal 11 11 5 3" xfId="21447"/>
    <cellStyle name="Normal 11 11 6" xfId="21448"/>
    <cellStyle name="Normal 11 11 6 2" xfId="21449"/>
    <cellStyle name="Normal 11 11 7" xfId="21450"/>
    <cellStyle name="Normal 11 11 8" xfId="21451"/>
    <cellStyle name="Normal 11 11 9" xfId="21452"/>
    <cellStyle name="Normal 11 12" xfId="21453"/>
    <cellStyle name="Normal 11 12 2" xfId="21454"/>
    <cellStyle name="Normal 11 12 2 2" xfId="21455"/>
    <cellStyle name="Normal 11 12 2 2 2" xfId="21456"/>
    <cellStyle name="Normal 11 12 2 2 2 2" xfId="21457"/>
    <cellStyle name="Normal 11 12 2 2 2 2 2" xfId="21458"/>
    <cellStyle name="Normal 11 12 2 2 2 3" xfId="21459"/>
    <cellStyle name="Normal 11 12 2 2 3" xfId="21460"/>
    <cellStyle name="Normal 11 12 2 2 3 2" xfId="21461"/>
    <cellStyle name="Normal 11 12 2 2 4" xfId="21462"/>
    <cellStyle name="Normal 11 12 2 3" xfId="21463"/>
    <cellStyle name="Normal 11 12 2 3 2" xfId="21464"/>
    <cellStyle name="Normal 11 12 2 3 2 2" xfId="21465"/>
    <cellStyle name="Normal 11 12 2 3 3" xfId="21466"/>
    <cellStyle name="Normal 11 12 2 4" xfId="21467"/>
    <cellStyle name="Normal 11 12 2 4 2" xfId="21468"/>
    <cellStyle name="Normal 11 12 2 5" xfId="21469"/>
    <cellStyle name="Normal 11 12 2 6" xfId="21470"/>
    <cellStyle name="Normal 11 12 3" xfId="21471"/>
    <cellStyle name="Normal 11 12 3 2" xfId="21472"/>
    <cellStyle name="Normal 11 12 3 2 2" xfId="21473"/>
    <cellStyle name="Normal 11 12 3 2 2 2" xfId="21474"/>
    <cellStyle name="Normal 11 12 3 2 3" xfId="21475"/>
    <cellStyle name="Normal 11 12 3 3" xfId="21476"/>
    <cellStyle name="Normal 11 12 3 3 2" xfId="21477"/>
    <cellStyle name="Normal 11 12 3 4" xfId="21478"/>
    <cellStyle name="Normal 11 12 3 4 2" xfId="21479"/>
    <cellStyle name="Normal 11 12 3 5" xfId="21480"/>
    <cellStyle name="Normal 11 12 4" xfId="21481"/>
    <cellStyle name="Normal 11 12 4 2" xfId="21482"/>
    <cellStyle name="Normal 11 12 4 2 2" xfId="21483"/>
    <cellStyle name="Normal 11 12 4 2 2 2" xfId="21484"/>
    <cellStyle name="Normal 11 12 4 2 3" xfId="21485"/>
    <cellStyle name="Normal 11 12 4 3" xfId="21486"/>
    <cellStyle name="Normal 11 12 4 3 2" xfId="21487"/>
    <cellStyle name="Normal 11 12 4 4" xfId="21488"/>
    <cellStyle name="Normal 11 12 5" xfId="21489"/>
    <cellStyle name="Normal 11 12 5 2" xfId="21490"/>
    <cellStyle name="Normal 11 12 5 2 2" xfId="21491"/>
    <cellStyle name="Normal 11 12 5 3" xfId="21492"/>
    <cellStyle name="Normal 11 12 6" xfId="21493"/>
    <cellStyle name="Normal 11 12 6 2" xfId="21494"/>
    <cellStyle name="Normal 11 12 7" xfId="21495"/>
    <cellStyle name="Normal 11 12 8" xfId="21496"/>
    <cellStyle name="Normal 11 12 9" xfId="21497"/>
    <cellStyle name="Normal 11 13" xfId="21498"/>
    <cellStyle name="Normal 11 13 2" xfId="21499"/>
    <cellStyle name="Normal 11 13 2 2" xfId="21500"/>
    <cellStyle name="Normal 11 13 2 2 2" xfId="21501"/>
    <cellStyle name="Normal 11 13 2 2 2 2" xfId="21502"/>
    <cellStyle name="Normal 11 13 2 2 2 2 2" xfId="21503"/>
    <cellStyle name="Normal 11 13 2 2 2 3" xfId="21504"/>
    <cellStyle name="Normal 11 13 2 2 3" xfId="21505"/>
    <cellStyle name="Normal 11 13 2 2 3 2" xfId="21506"/>
    <cellStyle name="Normal 11 13 2 2 4" xfId="21507"/>
    <cellStyle name="Normal 11 13 2 3" xfId="21508"/>
    <cellStyle name="Normal 11 13 2 3 2" xfId="21509"/>
    <cellStyle name="Normal 11 13 2 3 2 2" xfId="21510"/>
    <cellStyle name="Normal 11 13 2 3 3" xfId="21511"/>
    <cellStyle name="Normal 11 13 2 4" xfId="21512"/>
    <cellStyle name="Normal 11 13 2 4 2" xfId="21513"/>
    <cellStyle name="Normal 11 13 2 5" xfId="21514"/>
    <cellStyle name="Normal 11 13 2 6" xfId="21515"/>
    <cellStyle name="Normal 11 13 3" xfId="21516"/>
    <cellStyle name="Normal 11 13 3 2" xfId="21517"/>
    <cellStyle name="Normal 11 13 3 2 2" xfId="21518"/>
    <cellStyle name="Normal 11 13 3 2 2 2" xfId="21519"/>
    <cellStyle name="Normal 11 13 3 2 3" xfId="21520"/>
    <cellStyle name="Normal 11 13 3 3" xfId="21521"/>
    <cellStyle name="Normal 11 13 3 3 2" xfId="21522"/>
    <cellStyle name="Normal 11 13 3 4" xfId="21523"/>
    <cellStyle name="Normal 11 13 3 4 2" xfId="21524"/>
    <cellStyle name="Normal 11 13 3 5" xfId="21525"/>
    <cellStyle name="Normal 11 13 4" xfId="21526"/>
    <cellStyle name="Normal 11 13 4 2" xfId="21527"/>
    <cellStyle name="Normal 11 13 4 2 2" xfId="21528"/>
    <cellStyle name="Normal 11 13 4 2 2 2" xfId="21529"/>
    <cellStyle name="Normal 11 13 4 2 3" xfId="21530"/>
    <cellStyle name="Normal 11 13 4 3" xfId="21531"/>
    <cellStyle name="Normal 11 13 4 3 2" xfId="21532"/>
    <cellStyle name="Normal 11 13 4 4" xfId="21533"/>
    <cellStyle name="Normal 11 13 5" xfId="21534"/>
    <cellStyle name="Normal 11 13 5 2" xfId="21535"/>
    <cellStyle name="Normal 11 13 5 2 2" xfId="21536"/>
    <cellStyle name="Normal 11 13 5 3" xfId="21537"/>
    <cellStyle name="Normal 11 13 6" xfId="21538"/>
    <cellStyle name="Normal 11 13 6 2" xfId="21539"/>
    <cellStyle name="Normal 11 13 7" xfId="21540"/>
    <cellStyle name="Normal 11 13 8" xfId="21541"/>
    <cellStyle name="Normal 11 13 9" xfId="21542"/>
    <cellStyle name="Normal 11 14" xfId="21543"/>
    <cellStyle name="Normal 11 14 2" xfId="21544"/>
    <cellStyle name="Normal 11 14 2 2" xfId="21545"/>
    <cellStyle name="Normal 11 14 2 2 2" xfId="21546"/>
    <cellStyle name="Normal 11 14 2 2 2 2" xfId="21547"/>
    <cellStyle name="Normal 11 14 2 2 2 2 2" xfId="21548"/>
    <cellStyle name="Normal 11 14 2 2 2 3" xfId="21549"/>
    <cellStyle name="Normal 11 14 2 2 3" xfId="21550"/>
    <cellStyle name="Normal 11 14 2 2 3 2" xfId="21551"/>
    <cellStyle name="Normal 11 14 2 2 4" xfId="21552"/>
    <cellStyle name="Normal 11 14 2 3" xfId="21553"/>
    <cellStyle name="Normal 11 14 2 3 2" xfId="21554"/>
    <cellStyle name="Normal 11 14 2 3 2 2" xfId="21555"/>
    <cellStyle name="Normal 11 14 2 3 3" xfId="21556"/>
    <cellStyle name="Normal 11 14 2 4" xfId="21557"/>
    <cellStyle name="Normal 11 14 2 4 2" xfId="21558"/>
    <cellStyle name="Normal 11 14 2 5" xfId="21559"/>
    <cellStyle name="Normal 11 14 2 6" xfId="21560"/>
    <cellStyle name="Normal 11 14 3" xfId="21561"/>
    <cellStyle name="Normal 11 14 3 2" xfId="21562"/>
    <cellStyle name="Normal 11 14 3 2 2" xfId="21563"/>
    <cellStyle name="Normal 11 14 3 2 2 2" xfId="21564"/>
    <cellStyle name="Normal 11 14 3 2 3" xfId="21565"/>
    <cellStyle name="Normal 11 14 3 3" xfId="21566"/>
    <cellStyle name="Normal 11 14 3 3 2" xfId="21567"/>
    <cellStyle name="Normal 11 14 3 4" xfId="21568"/>
    <cellStyle name="Normal 11 14 3 4 2" xfId="21569"/>
    <cellStyle name="Normal 11 14 3 5" xfId="21570"/>
    <cellStyle name="Normal 11 14 4" xfId="21571"/>
    <cellStyle name="Normal 11 14 4 2" xfId="21572"/>
    <cellStyle name="Normal 11 14 4 2 2" xfId="21573"/>
    <cellStyle name="Normal 11 14 4 2 2 2" xfId="21574"/>
    <cellStyle name="Normal 11 14 4 2 3" xfId="21575"/>
    <cellStyle name="Normal 11 14 4 3" xfId="21576"/>
    <cellStyle name="Normal 11 14 4 3 2" xfId="21577"/>
    <cellStyle name="Normal 11 14 4 4" xfId="21578"/>
    <cellStyle name="Normal 11 14 5" xfId="21579"/>
    <cellStyle name="Normal 11 14 5 2" xfId="21580"/>
    <cellStyle name="Normal 11 14 5 2 2" xfId="21581"/>
    <cellStyle name="Normal 11 14 5 3" xfId="21582"/>
    <cellStyle name="Normal 11 14 6" xfId="21583"/>
    <cellStyle name="Normal 11 14 6 2" xfId="21584"/>
    <cellStyle name="Normal 11 14 7" xfId="21585"/>
    <cellStyle name="Normal 11 14 8" xfId="21586"/>
    <cellStyle name="Normal 11 15" xfId="21587"/>
    <cellStyle name="Normal 11 15 2" xfId="21588"/>
    <cellStyle name="Normal 11 15 2 2" xfId="21589"/>
    <cellStyle name="Normal 11 15 2 2 2" xfId="21590"/>
    <cellStyle name="Normal 11 15 2 2 2 2" xfId="21591"/>
    <cellStyle name="Normal 11 15 2 2 2 2 2" xfId="21592"/>
    <cellStyle name="Normal 11 15 2 2 2 3" xfId="21593"/>
    <cellStyle name="Normal 11 15 2 2 3" xfId="21594"/>
    <cellStyle name="Normal 11 15 2 2 3 2" xfId="21595"/>
    <cellStyle name="Normal 11 15 2 2 4" xfId="21596"/>
    <cellStyle name="Normal 11 15 2 3" xfId="21597"/>
    <cellStyle name="Normal 11 15 2 3 2" xfId="21598"/>
    <cellStyle name="Normal 11 15 2 3 2 2" xfId="21599"/>
    <cellStyle name="Normal 11 15 2 3 3" xfId="21600"/>
    <cellStyle name="Normal 11 15 2 4" xfId="21601"/>
    <cellStyle name="Normal 11 15 2 4 2" xfId="21602"/>
    <cellStyle name="Normal 11 15 2 5" xfId="21603"/>
    <cellStyle name="Normal 11 15 2 6" xfId="21604"/>
    <cellStyle name="Normal 11 15 3" xfId="21605"/>
    <cellStyle name="Normal 11 15 3 2" xfId="21606"/>
    <cellStyle name="Normal 11 15 3 2 2" xfId="21607"/>
    <cellStyle name="Normal 11 15 3 2 2 2" xfId="21608"/>
    <cellStyle name="Normal 11 15 3 2 3" xfId="21609"/>
    <cellStyle name="Normal 11 15 3 3" xfId="21610"/>
    <cellStyle name="Normal 11 15 3 3 2" xfId="21611"/>
    <cellStyle name="Normal 11 15 3 4" xfId="21612"/>
    <cellStyle name="Normal 11 15 3 4 2" xfId="21613"/>
    <cellStyle name="Normal 11 15 3 5" xfId="21614"/>
    <cellStyle name="Normal 11 15 4" xfId="21615"/>
    <cellStyle name="Normal 11 15 4 2" xfId="21616"/>
    <cellStyle name="Normal 11 15 4 2 2" xfId="21617"/>
    <cellStyle name="Normal 11 15 4 2 2 2" xfId="21618"/>
    <cellStyle name="Normal 11 15 4 2 3" xfId="21619"/>
    <cellStyle name="Normal 11 15 4 3" xfId="21620"/>
    <cellStyle name="Normal 11 15 4 3 2" xfId="21621"/>
    <cellStyle name="Normal 11 15 4 4" xfId="21622"/>
    <cellStyle name="Normal 11 15 5" xfId="21623"/>
    <cellStyle name="Normal 11 15 5 2" xfId="21624"/>
    <cellStyle name="Normal 11 15 5 2 2" xfId="21625"/>
    <cellStyle name="Normal 11 15 5 3" xfId="21626"/>
    <cellStyle name="Normal 11 15 6" xfId="21627"/>
    <cellStyle name="Normal 11 15 6 2" xfId="21628"/>
    <cellStyle name="Normal 11 15 7" xfId="21629"/>
    <cellStyle name="Normal 11 15 8" xfId="21630"/>
    <cellStyle name="Normal 11 16" xfId="21631"/>
    <cellStyle name="Normal 11 16 2" xfId="21632"/>
    <cellStyle name="Normal 11 16 2 2" xfId="21633"/>
    <cellStyle name="Normal 11 16 2 2 2" xfId="21634"/>
    <cellStyle name="Normal 11 16 2 2 2 2" xfId="21635"/>
    <cellStyle name="Normal 11 16 2 2 2 2 2" xfId="21636"/>
    <cellStyle name="Normal 11 16 2 2 2 3" xfId="21637"/>
    <cellStyle name="Normal 11 16 2 2 3" xfId="21638"/>
    <cellStyle name="Normal 11 16 2 2 3 2" xfId="21639"/>
    <cellStyle name="Normal 11 16 2 2 4" xfId="21640"/>
    <cellStyle name="Normal 11 16 2 3" xfId="21641"/>
    <cellStyle name="Normal 11 16 2 3 2" xfId="21642"/>
    <cellStyle name="Normal 11 16 2 3 2 2" xfId="21643"/>
    <cellStyle name="Normal 11 16 2 3 3" xfId="21644"/>
    <cellStyle name="Normal 11 16 2 4" xfId="21645"/>
    <cellStyle name="Normal 11 16 2 4 2" xfId="21646"/>
    <cellStyle name="Normal 11 16 2 5" xfId="21647"/>
    <cellStyle name="Normal 11 16 2 6" xfId="21648"/>
    <cellStyle name="Normal 11 16 3" xfId="21649"/>
    <cellStyle name="Normal 11 16 3 2" xfId="21650"/>
    <cellStyle name="Normal 11 16 3 2 2" xfId="21651"/>
    <cellStyle name="Normal 11 16 3 2 2 2" xfId="21652"/>
    <cellStyle name="Normal 11 16 3 2 3" xfId="21653"/>
    <cellStyle name="Normal 11 16 3 3" xfId="21654"/>
    <cellStyle name="Normal 11 16 3 3 2" xfId="21655"/>
    <cellStyle name="Normal 11 16 3 4" xfId="21656"/>
    <cellStyle name="Normal 11 16 3 5" xfId="21657"/>
    <cellStyle name="Normal 11 16 4" xfId="21658"/>
    <cellStyle name="Normal 11 16 4 2" xfId="21659"/>
    <cellStyle name="Normal 11 16 4 2 2" xfId="21660"/>
    <cellStyle name="Normal 11 16 4 2 2 2" xfId="21661"/>
    <cellStyle name="Normal 11 16 4 2 3" xfId="21662"/>
    <cellStyle name="Normal 11 16 4 3" xfId="21663"/>
    <cellStyle name="Normal 11 16 4 3 2" xfId="21664"/>
    <cellStyle name="Normal 11 16 4 4" xfId="21665"/>
    <cellStyle name="Normal 11 16 5" xfId="21666"/>
    <cellStyle name="Normal 11 16 5 2" xfId="21667"/>
    <cellStyle name="Normal 11 16 5 2 2" xfId="21668"/>
    <cellStyle name="Normal 11 16 5 3" xfId="21669"/>
    <cellStyle name="Normal 11 16 6" xfId="21670"/>
    <cellStyle name="Normal 11 16 6 2" xfId="21671"/>
    <cellStyle name="Normal 11 16 7" xfId="21672"/>
    <cellStyle name="Normal 11 16 8" xfId="21673"/>
    <cellStyle name="Normal 11 17" xfId="21674"/>
    <cellStyle name="Normal 11 17 2" xfId="21675"/>
    <cellStyle name="Normal 11 17 2 2" xfId="21676"/>
    <cellStyle name="Normal 11 17 2 2 2" xfId="21677"/>
    <cellStyle name="Normal 11 17 2 2 2 2" xfId="21678"/>
    <cellStyle name="Normal 11 17 2 2 2 2 2" xfId="21679"/>
    <cellStyle name="Normal 11 17 2 2 2 3" xfId="21680"/>
    <cellStyle name="Normal 11 17 2 2 3" xfId="21681"/>
    <cellStyle name="Normal 11 17 2 2 3 2" xfId="21682"/>
    <cellStyle name="Normal 11 17 2 2 4" xfId="21683"/>
    <cellStyle name="Normal 11 17 2 3" xfId="21684"/>
    <cellStyle name="Normal 11 17 2 3 2" xfId="21685"/>
    <cellStyle name="Normal 11 17 2 3 2 2" xfId="21686"/>
    <cellStyle name="Normal 11 17 2 3 3" xfId="21687"/>
    <cellStyle name="Normal 11 17 2 4" xfId="21688"/>
    <cellStyle name="Normal 11 17 2 4 2" xfId="21689"/>
    <cellStyle name="Normal 11 17 2 5" xfId="21690"/>
    <cellStyle name="Normal 11 17 2 6" xfId="21691"/>
    <cellStyle name="Normal 11 17 3" xfId="21692"/>
    <cellStyle name="Normal 11 17 3 2" xfId="21693"/>
    <cellStyle name="Normal 11 17 3 2 2" xfId="21694"/>
    <cellStyle name="Normal 11 17 3 2 2 2" xfId="21695"/>
    <cellStyle name="Normal 11 17 3 2 3" xfId="21696"/>
    <cellStyle name="Normal 11 17 3 3" xfId="21697"/>
    <cellStyle name="Normal 11 17 3 3 2" xfId="21698"/>
    <cellStyle name="Normal 11 17 3 4" xfId="21699"/>
    <cellStyle name="Normal 11 17 3 5" xfId="21700"/>
    <cellStyle name="Normal 11 17 4" xfId="21701"/>
    <cellStyle name="Normal 11 17 4 2" xfId="21702"/>
    <cellStyle name="Normal 11 17 4 2 2" xfId="21703"/>
    <cellStyle name="Normal 11 17 4 2 2 2" xfId="21704"/>
    <cellStyle name="Normal 11 17 4 2 3" xfId="21705"/>
    <cellStyle name="Normal 11 17 4 3" xfId="21706"/>
    <cellStyle name="Normal 11 17 4 3 2" xfId="21707"/>
    <cellStyle name="Normal 11 17 4 4" xfId="21708"/>
    <cellStyle name="Normal 11 17 5" xfId="21709"/>
    <cellStyle name="Normal 11 17 5 2" xfId="21710"/>
    <cellStyle name="Normal 11 17 5 2 2" xfId="21711"/>
    <cellStyle name="Normal 11 17 5 3" xfId="21712"/>
    <cellStyle name="Normal 11 17 6" xfId="21713"/>
    <cellStyle name="Normal 11 17 6 2" xfId="21714"/>
    <cellStyle name="Normal 11 17 7" xfId="21715"/>
    <cellStyle name="Normal 11 17 8" xfId="21716"/>
    <cellStyle name="Normal 11 18" xfId="21717"/>
    <cellStyle name="Normal 11 18 2" xfId="21718"/>
    <cellStyle name="Normal 11 18 2 2" xfId="21719"/>
    <cellStyle name="Normal 11 18 2 2 2" xfId="21720"/>
    <cellStyle name="Normal 11 18 2 2 2 2" xfId="21721"/>
    <cellStyle name="Normal 11 18 2 2 2 2 2" xfId="21722"/>
    <cellStyle name="Normal 11 18 2 2 2 3" xfId="21723"/>
    <cellStyle name="Normal 11 18 2 2 3" xfId="21724"/>
    <cellStyle name="Normal 11 18 2 2 3 2" xfId="21725"/>
    <cellStyle name="Normal 11 18 2 2 4" xfId="21726"/>
    <cellStyle name="Normal 11 18 2 3" xfId="21727"/>
    <cellStyle name="Normal 11 18 2 3 2" xfId="21728"/>
    <cellStyle name="Normal 11 18 2 3 2 2" xfId="21729"/>
    <cellStyle name="Normal 11 18 2 3 3" xfId="21730"/>
    <cellStyle name="Normal 11 18 2 4" xfId="21731"/>
    <cellStyle name="Normal 11 18 2 4 2" xfId="21732"/>
    <cellStyle name="Normal 11 18 2 5" xfId="21733"/>
    <cellStyle name="Normal 11 18 2 6" xfId="21734"/>
    <cellStyle name="Normal 11 18 3" xfId="21735"/>
    <cellStyle name="Normal 11 18 3 2" xfId="21736"/>
    <cellStyle name="Normal 11 18 3 2 2" xfId="21737"/>
    <cellStyle name="Normal 11 18 3 2 2 2" xfId="21738"/>
    <cellStyle name="Normal 11 18 3 2 3" xfId="21739"/>
    <cellStyle name="Normal 11 18 3 3" xfId="21740"/>
    <cellStyle name="Normal 11 18 3 3 2" xfId="21741"/>
    <cellStyle name="Normal 11 18 3 4" xfId="21742"/>
    <cellStyle name="Normal 11 18 3 5" xfId="21743"/>
    <cellStyle name="Normal 11 18 4" xfId="21744"/>
    <cellStyle name="Normal 11 18 4 2" xfId="21745"/>
    <cellStyle name="Normal 11 18 4 2 2" xfId="21746"/>
    <cellStyle name="Normal 11 18 4 2 2 2" xfId="21747"/>
    <cellStyle name="Normal 11 18 4 2 3" xfId="21748"/>
    <cellStyle name="Normal 11 18 4 3" xfId="21749"/>
    <cellStyle name="Normal 11 18 4 3 2" xfId="21750"/>
    <cellStyle name="Normal 11 18 4 4" xfId="21751"/>
    <cellStyle name="Normal 11 18 5" xfId="21752"/>
    <cellStyle name="Normal 11 18 5 2" xfId="21753"/>
    <cellStyle name="Normal 11 18 5 2 2" xfId="21754"/>
    <cellStyle name="Normal 11 18 5 3" xfId="21755"/>
    <cellStyle name="Normal 11 18 6" xfId="21756"/>
    <cellStyle name="Normal 11 18 6 2" xfId="21757"/>
    <cellStyle name="Normal 11 18 7" xfId="21758"/>
    <cellStyle name="Normal 11 18 8" xfId="21759"/>
    <cellStyle name="Normal 11 19" xfId="21760"/>
    <cellStyle name="Normal 11 19 2" xfId="21761"/>
    <cellStyle name="Normal 11 19 2 2" xfId="21762"/>
    <cellStyle name="Normal 11 19 2 2 2" xfId="21763"/>
    <cellStyle name="Normal 11 19 2 2 2 2" xfId="21764"/>
    <cellStyle name="Normal 11 19 2 2 2 2 2" xfId="21765"/>
    <cellStyle name="Normal 11 19 2 2 2 3" xfId="21766"/>
    <cellStyle name="Normal 11 19 2 2 3" xfId="21767"/>
    <cellStyle name="Normal 11 19 2 2 3 2" xfId="21768"/>
    <cellStyle name="Normal 11 19 2 2 4" xfId="21769"/>
    <cellStyle name="Normal 11 19 2 3" xfId="21770"/>
    <cellStyle name="Normal 11 19 2 3 2" xfId="21771"/>
    <cellStyle name="Normal 11 19 2 3 2 2" xfId="21772"/>
    <cellStyle name="Normal 11 19 2 3 3" xfId="21773"/>
    <cellStyle name="Normal 11 19 2 4" xfId="21774"/>
    <cellStyle name="Normal 11 19 2 4 2" xfId="21775"/>
    <cellStyle name="Normal 11 19 2 5" xfId="21776"/>
    <cellStyle name="Normal 11 19 2 6" xfId="21777"/>
    <cellStyle name="Normal 11 19 3" xfId="21778"/>
    <cellStyle name="Normal 11 19 3 2" xfId="21779"/>
    <cellStyle name="Normal 11 19 3 2 2" xfId="21780"/>
    <cellStyle name="Normal 11 19 3 2 2 2" xfId="21781"/>
    <cellStyle name="Normal 11 19 3 2 3" xfId="21782"/>
    <cellStyle name="Normal 11 19 3 3" xfId="21783"/>
    <cellStyle name="Normal 11 19 3 3 2" xfId="21784"/>
    <cellStyle name="Normal 11 19 3 4" xfId="21785"/>
    <cellStyle name="Normal 11 19 3 5" xfId="21786"/>
    <cellStyle name="Normal 11 19 4" xfId="21787"/>
    <cellStyle name="Normal 11 19 4 2" xfId="21788"/>
    <cellStyle name="Normal 11 19 4 2 2" xfId="21789"/>
    <cellStyle name="Normal 11 19 4 2 2 2" xfId="21790"/>
    <cellStyle name="Normal 11 19 4 2 3" xfId="21791"/>
    <cellStyle name="Normal 11 19 4 3" xfId="21792"/>
    <cellStyle name="Normal 11 19 4 3 2" xfId="21793"/>
    <cellStyle name="Normal 11 19 4 4" xfId="21794"/>
    <cellStyle name="Normal 11 19 5" xfId="21795"/>
    <cellStyle name="Normal 11 19 5 2" xfId="21796"/>
    <cellStyle name="Normal 11 19 5 2 2" xfId="21797"/>
    <cellStyle name="Normal 11 19 5 3" xfId="21798"/>
    <cellStyle name="Normal 11 19 6" xfId="21799"/>
    <cellStyle name="Normal 11 19 6 2" xfId="21800"/>
    <cellStyle name="Normal 11 19 7" xfId="21801"/>
    <cellStyle name="Normal 11 19 8" xfId="21802"/>
    <cellStyle name="Normal 11 2" xfId="5359"/>
    <cellStyle name="Normal 11 2 10" xfId="21803"/>
    <cellStyle name="Normal 11 2 10 2" xfId="21804"/>
    <cellStyle name="Normal 11 2 10 2 2" xfId="21805"/>
    <cellStyle name="Normal 11 2 10 2 3" xfId="21806"/>
    <cellStyle name="Normal 11 2 10 3" xfId="21807"/>
    <cellStyle name="Normal 11 2 11" xfId="21808"/>
    <cellStyle name="Normal 11 2 2" xfId="21809"/>
    <cellStyle name="Normal 11 2 2 10" xfId="21810"/>
    <cellStyle name="Normal 11 2 2 10 2" xfId="21811"/>
    <cellStyle name="Normal 11 2 2 10 2 2" xfId="21812"/>
    <cellStyle name="Normal 11 2 2 10 3" xfId="21813"/>
    <cellStyle name="Normal 11 2 2 10 4" xfId="21814"/>
    <cellStyle name="Normal 11 2 2 11" xfId="21815"/>
    <cellStyle name="Normal 11 2 2 11 2" xfId="21816"/>
    <cellStyle name="Normal 11 2 2 11 3" xfId="21817"/>
    <cellStyle name="Normal 11 2 2 12" xfId="21818"/>
    <cellStyle name="Normal 11 2 2 12 2" xfId="21819"/>
    <cellStyle name="Normal 11 2 2 13" xfId="21820"/>
    <cellStyle name="Normal 11 2 2 2" xfId="21821"/>
    <cellStyle name="Normal 11 2 2 2 2" xfId="21822"/>
    <cellStyle name="Normal 11 2 2 2 3" xfId="21823"/>
    <cellStyle name="Normal 11 2 2 3" xfId="21824"/>
    <cellStyle name="Normal 11 2 2 3 2" xfId="21825"/>
    <cellStyle name="Normal 11 2 2 3 3" xfId="21826"/>
    <cellStyle name="Normal 11 2 2 4" xfId="21827"/>
    <cellStyle name="Normal 11 2 2 4 2" xfId="21828"/>
    <cellStyle name="Normal 11 2 2 4 3" xfId="21829"/>
    <cellStyle name="Normal 11 2 2 5" xfId="21830"/>
    <cellStyle name="Normal 11 2 2 5 2" xfId="21831"/>
    <cellStyle name="Normal 11 2 2 5 3" xfId="21832"/>
    <cellStyle name="Normal 11 2 2 6" xfId="21833"/>
    <cellStyle name="Normal 11 2 2 6 2" xfId="21834"/>
    <cellStyle name="Normal 11 2 2 7" xfId="21835"/>
    <cellStyle name="Normal 11 2 2 7 2" xfId="21836"/>
    <cellStyle name="Normal 11 2 2 7 2 2" xfId="21837"/>
    <cellStyle name="Normal 11 2 2 7 2 2 2" xfId="21838"/>
    <cellStyle name="Normal 11 2 2 7 2 2 3" xfId="21839"/>
    <cellStyle name="Normal 11 2 2 7 2 3" xfId="21840"/>
    <cellStyle name="Normal 11 2 2 7 2 3 2" xfId="21841"/>
    <cellStyle name="Normal 11 2 2 7 2 4" xfId="21842"/>
    <cellStyle name="Normal 11 2 2 7 2 5" xfId="21843"/>
    <cellStyle name="Normal 11 2 2 7 3" xfId="21844"/>
    <cellStyle name="Normal 11 2 2 7 3 2" xfId="21845"/>
    <cellStyle name="Normal 11 2 2 7 3 2 2" xfId="21846"/>
    <cellStyle name="Normal 11 2 2 7 3 3" xfId="21847"/>
    <cellStyle name="Normal 11 2 2 7 3 4" xfId="21848"/>
    <cellStyle name="Normal 11 2 2 7 4" xfId="21849"/>
    <cellStyle name="Normal 11 2 2 7 4 2" xfId="21850"/>
    <cellStyle name="Normal 11 2 2 7 4 3" xfId="21851"/>
    <cellStyle name="Normal 11 2 2 7 5" xfId="21852"/>
    <cellStyle name="Normal 11 2 2 7 5 2" xfId="21853"/>
    <cellStyle name="Normal 11 2 2 7 6" xfId="21854"/>
    <cellStyle name="Normal 11 2 2 7 7" xfId="21855"/>
    <cellStyle name="Normal 11 2 2 8" xfId="21856"/>
    <cellStyle name="Normal 11 2 2 9" xfId="21857"/>
    <cellStyle name="Normal 11 2 2 9 2" xfId="21858"/>
    <cellStyle name="Normal 11 2 2 9 2 2" xfId="21859"/>
    <cellStyle name="Normal 11 2 2 9 2 2 2" xfId="21860"/>
    <cellStyle name="Normal 11 2 2 9 2 3" xfId="21861"/>
    <cellStyle name="Normal 11 2 2 9 3" xfId="21862"/>
    <cellStyle name="Normal 11 2 2 9 3 2" xfId="21863"/>
    <cellStyle name="Normal 11 2 2 9 4" xfId="21864"/>
    <cellStyle name="Normal 11 2 2 9 5" xfId="21865"/>
    <cellStyle name="Normal 11 2 3" xfId="21866"/>
    <cellStyle name="Normal 11 2 3 2" xfId="21867"/>
    <cellStyle name="Normal 11 2 3 2 2" xfId="21868"/>
    <cellStyle name="Normal 11 2 3 3" xfId="21869"/>
    <cellStyle name="Normal 11 2 3 4" xfId="21870"/>
    <cellStyle name="Normal 11 2 4" xfId="21871"/>
    <cellStyle name="Normal 11 2 4 2" xfId="21872"/>
    <cellStyle name="Normal 11 2 4 2 2" xfId="21873"/>
    <cellStyle name="Normal 11 2 4 3" xfId="21874"/>
    <cellStyle name="Normal 11 2 4 4" xfId="21875"/>
    <cellStyle name="Normal 11 2 5" xfId="21876"/>
    <cellStyle name="Normal 11 2 5 10" xfId="21877"/>
    <cellStyle name="Normal 11 2 5 2" xfId="21878"/>
    <cellStyle name="Normal 11 2 5 2 2" xfId="21879"/>
    <cellStyle name="Normal 11 2 5 2 2 2" xfId="21880"/>
    <cellStyle name="Normal 11 2 5 2 2 2 2" xfId="21881"/>
    <cellStyle name="Normal 11 2 5 2 2 2 2 2" xfId="21882"/>
    <cellStyle name="Normal 11 2 5 2 2 2 2 3" xfId="21883"/>
    <cellStyle name="Normal 11 2 5 2 2 2 3" xfId="21884"/>
    <cellStyle name="Normal 11 2 5 2 2 2 3 2" xfId="21885"/>
    <cellStyle name="Normal 11 2 5 2 2 2 4" xfId="21886"/>
    <cellStyle name="Normal 11 2 5 2 2 3" xfId="21887"/>
    <cellStyle name="Normal 11 2 5 2 2 3 2" xfId="21888"/>
    <cellStyle name="Normal 11 2 5 2 2 3 2 2" xfId="21889"/>
    <cellStyle name="Normal 11 2 5 2 2 3 3" xfId="21890"/>
    <cellStyle name="Normal 11 2 5 2 2 4" xfId="21891"/>
    <cellStyle name="Normal 11 2 5 2 2 4 2" xfId="21892"/>
    <cellStyle name="Normal 11 2 5 2 2 5" xfId="21893"/>
    <cellStyle name="Normal 11 2 5 2 2 6" xfId="21894"/>
    <cellStyle name="Normal 11 2 5 2 3" xfId="21895"/>
    <cellStyle name="Normal 11 2 5 2 3 2" xfId="21896"/>
    <cellStyle name="Normal 11 2 5 2 3 2 2" xfId="21897"/>
    <cellStyle name="Normal 11 2 5 2 3 2 2 2" xfId="21898"/>
    <cellStyle name="Normal 11 2 5 2 3 2 3" xfId="21899"/>
    <cellStyle name="Normal 11 2 5 2 3 3" xfId="21900"/>
    <cellStyle name="Normal 11 2 5 2 3 3 2" xfId="21901"/>
    <cellStyle name="Normal 11 2 5 2 3 4" xfId="21902"/>
    <cellStyle name="Normal 11 2 5 2 3 5" xfId="21903"/>
    <cellStyle name="Normal 11 2 5 2 4" xfId="21904"/>
    <cellStyle name="Normal 11 2 5 2 4 2" xfId="21905"/>
    <cellStyle name="Normal 11 2 5 2 4 2 2" xfId="21906"/>
    <cellStyle name="Normal 11 2 5 2 4 2 2 2" xfId="21907"/>
    <cellStyle name="Normal 11 2 5 2 4 2 3" xfId="21908"/>
    <cellStyle name="Normal 11 2 5 2 4 3" xfId="21909"/>
    <cellStyle name="Normal 11 2 5 2 4 3 2" xfId="21910"/>
    <cellStyle name="Normal 11 2 5 2 4 4" xfId="21911"/>
    <cellStyle name="Normal 11 2 5 2 5" xfId="21912"/>
    <cellStyle name="Normal 11 2 5 2 5 2" xfId="21913"/>
    <cellStyle name="Normal 11 2 5 2 5 2 2" xfId="21914"/>
    <cellStyle name="Normal 11 2 5 2 5 3" xfId="21915"/>
    <cellStyle name="Normal 11 2 5 2 6" xfId="21916"/>
    <cellStyle name="Normal 11 2 5 2 6 2" xfId="21917"/>
    <cellStyle name="Normal 11 2 5 2 7" xfId="21918"/>
    <cellStyle name="Normal 11 2 5 2 8" xfId="21919"/>
    <cellStyle name="Normal 11 2 5 3" xfId="21920"/>
    <cellStyle name="Normal 11 2 5 3 2" xfId="21921"/>
    <cellStyle name="Normal 11 2 5 3 2 2" xfId="21922"/>
    <cellStyle name="Normal 11 2 5 3 2 2 2" xfId="21923"/>
    <cellStyle name="Normal 11 2 5 3 2 2 3" xfId="21924"/>
    <cellStyle name="Normal 11 2 5 3 2 3" xfId="21925"/>
    <cellStyle name="Normal 11 2 5 3 2 3 2" xfId="21926"/>
    <cellStyle name="Normal 11 2 5 3 2 4" xfId="21927"/>
    <cellStyle name="Normal 11 2 5 3 2 5" xfId="21928"/>
    <cellStyle name="Normal 11 2 5 3 3" xfId="21929"/>
    <cellStyle name="Normal 11 2 5 3 3 2" xfId="21930"/>
    <cellStyle name="Normal 11 2 5 3 3 2 2" xfId="21931"/>
    <cellStyle name="Normal 11 2 5 3 3 3" xfId="21932"/>
    <cellStyle name="Normal 11 2 5 3 3 4" xfId="21933"/>
    <cellStyle name="Normal 11 2 5 3 4" xfId="21934"/>
    <cellStyle name="Normal 11 2 5 3 4 2" xfId="21935"/>
    <cellStyle name="Normal 11 2 5 3 4 3" xfId="21936"/>
    <cellStyle name="Normal 11 2 5 3 5" xfId="21937"/>
    <cellStyle name="Normal 11 2 5 3 5 2" xfId="21938"/>
    <cellStyle name="Normal 11 2 5 3 6" xfId="21939"/>
    <cellStyle name="Normal 11 2 5 3 7" xfId="21940"/>
    <cellStyle name="Normal 11 2 5 4" xfId="21941"/>
    <cellStyle name="Normal 11 2 5 4 2" xfId="21942"/>
    <cellStyle name="Normal 11 2 5 4 2 2" xfId="21943"/>
    <cellStyle name="Normal 11 2 5 4 2 2 2" xfId="21944"/>
    <cellStyle name="Normal 11 2 5 4 2 2 3" xfId="21945"/>
    <cellStyle name="Normal 11 2 5 4 2 3" xfId="21946"/>
    <cellStyle name="Normal 11 2 5 4 2 3 2" xfId="21947"/>
    <cellStyle name="Normal 11 2 5 4 2 4" xfId="21948"/>
    <cellStyle name="Normal 11 2 5 4 3" xfId="21949"/>
    <cellStyle name="Normal 11 2 5 4 3 2" xfId="21950"/>
    <cellStyle name="Normal 11 2 5 4 3 2 2" xfId="21951"/>
    <cellStyle name="Normal 11 2 5 4 3 3" xfId="21952"/>
    <cellStyle name="Normal 11 2 5 4 4" xfId="21953"/>
    <cellStyle name="Normal 11 2 5 4 4 2" xfId="21954"/>
    <cellStyle name="Normal 11 2 5 4 5" xfId="21955"/>
    <cellStyle name="Normal 11 2 5 4 6" xfId="21956"/>
    <cellStyle name="Normal 11 2 5 5" xfId="21957"/>
    <cellStyle name="Normal 11 2 5 5 2" xfId="21958"/>
    <cellStyle name="Normal 11 2 5 5 2 2" xfId="21959"/>
    <cellStyle name="Normal 11 2 5 5 2 2 2" xfId="21960"/>
    <cellStyle name="Normal 11 2 5 5 2 3" xfId="21961"/>
    <cellStyle name="Normal 11 2 5 5 3" xfId="21962"/>
    <cellStyle name="Normal 11 2 5 5 3 2" xfId="21963"/>
    <cellStyle name="Normal 11 2 5 5 4" xfId="21964"/>
    <cellStyle name="Normal 11 2 5 5 5" xfId="21965"/>
    <cellStyle name="Normal 11 2 5 6" xfId="21966"/>
    <cellStyle name="Normal 11 2 5 6 2" xfId="21967"/>
    <cellStyle name="Normal 11 2 5 6 2 2" xfId="21968"/>
    <cellStyle name="Normal 11 2 5 6 2 2 2" xfId="21969"/>
    <cellStyle name="Normal 11 2 5 6 2 3" xfId="21970"/>
    <cellStyle name="Normal 11 2 5 6 3" xfId="21971"/>
    <cellStyle name="Normal 11 2 5 6 3 2" xfId="21972"/>
    <cellStyle name="Normal 11 2 5 6 4" xfId="21973"/>
    <cellStyle name="Normal 11 2 5 7" xfId="21974"/>
    <cellStyle name="Normal 11 2 5 7 2" xfId="21975"/>
    <cellStyle name="Normal 11 2 5 7 2 2" xfId="21976"/>
    <cellStyle name="Normal 11 2 5 7 3" xfId="21977"/>
    <cellStyle name="Normal 11 2 5 7 4" xfId="21978"/>
    <cellStyle name="Normal 11 2 5 8" xfId="21979"/>
    <cellStyle name="Normal 11 2 5 8 2" xfId="21980"/>
    <cellStyle name="Normal 11 2 5 8 3" xfId="21981"/>
    <cellStyle name="Normal 11 2 5 9" xfId="21982"/>
    <cellStyle name="Normal 11 2 5 9 2" xfId="21983"/>
    <cellStyle name="Normal 11 2 6" xfId="21984"/>
    <cellStyle name="Normal 11 2 6 2" xfId="21985"/>
    <cellStyle name="Normal 11 2 6 2 2" xfId="21986"/>
    <cellStyle name="Normal 11 2 6 2 2 2" xfId="21987"/>
    <cellStyle name="Normal 11 2 6 2 2 2 2" xfId="21988"/>
    <cellStyle name="Normal 11 2 6 2 2 2 3" xfId="21989"/>
    <cellStyle name="Normal 11 2 6 2 2 3" xfId="21990"/>
    <cellStyle name="Normal 11 2 6 2 2 3 2" xfId="21991"/>
    <cellStyle name="Normal 11 2 6 2 2 4" xfId="21992"/>
    <cellStyle name="Normal 11 2 6 2 3" xfId="21993"/>
    <cellStyle name="Normal 11 2 6 2 3 2" xfId="21994"/>
    <cellStyle name="Normal 11 2 6 2 3 2 2" xfId="21995"/>
    <cellStyle name="Normal 11 2 6 2 3 3" xfId="21996"/>
    <cellStyle name="Normal 11 2 6 2 4" xfId="21997"/>
    <cellStyle name="Normal 11 2 6 2 4 2" xfId="21998"/>
    <cellStyle name="Normal 11 2 6 2 5" xfId="21999"/>
    <cellStyle name="Normal 11 2 6 2 6" xfId="22000"/>
    <cellStyle name="Normal 11 2 6 3" xfId="22001"/>
    <cellStyle name="Normal 11 2 6 3 2" xfId="22002"/>
    <cellStyle name="Normal 11 2 6 3 2 2" xfId="22003"/>
    <cellStyle name="Normal 11 2 6 3 2 2 2" xfId="22004"/>
    <cellStyle name="Normal 11 2 6 3 2 3" xfId="22005"/>
    <cellStyle name="Normal 11 2 6 3 3" xfId="22006"/>
    <cellStyle name="Normal 11 2 6 3 3 2" xfId="22007"/>
    <cellStyle name="Normal 11 2 6 3 4" xfId="22008"/>
    <cellStyle name="Normal 11 2 6 3 5" xfId="22009"/>
    <cellStyle name="Normal 11 2 6 4" xfId="22010"/>
    <cellStyle name="Normal 11 2 6 4 2" xfId="22011"/>
    <cellStyle name="Normal 11 2 6 4 2 2" xfId="22012"/>
    <cellStyle name="Normal 11 2 6 4 2 2 2" xfId="22013"/>
    <cellStyle name="Normal 11 2 6 4 2 3" xfId="22014"/>
    <cellStyle name="Normal 11 2 6 4 3" xfId="22015"/>
    <cellStyle name="Normal 11 2 6 4 3 2" xfId="22016"/>
    <cellStyle name="Normal 11 2 6 4 4" xfId="22017"/>
    <cellStyle name="Normal 11 2 6 5" xfId="22018"/>
    <cellStyle name="Normal 11 2 6 5 2" xfId="22019"/>
    <cellStyle name="Normal 11 2 6 5 2 2" xfId="22020"/>
    <cellStyle name="Normal 11 2 6 5 3" xfId="22021"/>
    <cellStyle name="Normal 11 2 6 6" xfId="22022"/>
    <cellStyle name="Normal 11 2 6 6 2" xfId="22023"/>
    <cellStyle name="Normal 11 2 6 7" xfId="22024"/>
    <cellStyle name="Normal 11 2 6 8" xfId="22025"/>
    <cellStyle name="Normal 11 2 7" xfId="22026"/>
    <cellStyle name="Normal 11 2 7 2" xfId="22027"/>
    <cellStyle name="Normal 11 2 7 2 2" xfId="22028"/>
    <cellStyle name="Normal 11 2 7 2 2 2" xfId="22029"/>
    <cellStyle name="Normal 11 2 7 2 2 2 2" xfId="22030"/>
    <cellStyle name="Normal 11 2 7 2 2 2 3" xfId="22031"/>
    <cellStyle name="Normal 11 2 7 2 2 3" xfId="22032"/>
    <cellStyle name="Normal 11 2 7 2 2 3 2" xfId="22033"/>
    <cellStyle name="Normal 11 2 7 2 2 4" xfId="22034"/>
    <cellStyle name="Normal 11 2 7 2 3" xfId="22035"/>
    <cellStyle name="Normal 11 2 7 2 3 2" xfId="22036"/>
    <cellStyle name="Normal 11 2 7 2 3 2 2" xfId="22037"/>
    <cellStyle name="Normal 11 2 7 2 3 3" xfId="22038"/>
    <cellStyle name="Normal 11 2 7 2 4" xfId="22039"/>
    <cellStyle name="Normal 11 2 7 2 4 2" xfId="22040"/>
    <cellStyle name="Normal 11 2 7 2 5" xfId="22041"/>
    <cellStyle name="Normal 11 2 7 2 6" xfId="22042"/>
    <cellStyle name="Normal 11 2 7 3" xfId="22043"/>
    <cellStyle name="Normal 11 2 7 3 2" xfId="22044"/>
    <cellStyle name="Normal 11 2 7 3 2 2" xfId="22045"/>
    <cellStyle name="Normal 11 2 7 3 2 2 2" xfId="22046"/>
    <cellStyle name="Normal 11 2 7 3 2 3" xfId="22047"/>
    <cellStyle name="Normal 11 2 7 3 3" xfId="22048"/>
    <cellStyle name="Normal 11 2 7 3 3 2" xfId="22049"/>
    <cellStyle name="Normal 11 2 7 3 4" xfId="22050"/>
    <cellStyle name="Normal 11 2 7 3 5" xfId="22051"/>
    <cellStyle name="Normal 11 2 7 4" xfId="22052"/>
    <cellStyle name="Normal 11 2 7 4 2" xfId="22053"/>
    <cellStyle name="Normal 11 2 7 4 2 2" xfId="22054"/>
    <cellStyle name="Normal 11 2 7 4 2 3" xfId="22055"/>
    <cellStyle name="Normal 11 2 7 4 3" xfId="22056"/>
    <cellStyle name="Normal 11 2 7 4 3 2" xfId="22057"/>
    <cellStyle name="Normal 11 2 7 4 4" xfId="22058"/>
    <cellStyle name="Normal 11 2 7 5" xfId="22059"/>
    <cellStyle name="Normal 11 2 7 5 2" xfId="22060"/>
    <cellStyle name="Normal 11 2 7 5 2 2" xfId="22061"/>
    <cellStyle name="Normal 11 2 7 5 3" xfId="22062"/>
    <cellStyle name="Normal 11 2 7 6" xfId="22063"/>
    <cellStyle name="Normal 11 2 7 6 2" xfId="22064"/>
    <cellStyle name="Normal 11 2 7 7" xfId="22065"/>
    <cellStyle name="Normal 11 2 7 8" xfId="22066"/>
    <cellStyle name="Normal 11 2 8" xfId="22067"/>
    <cellStyle name="Normal 11 2 8 2" xfId="22068"/>
    <cellStyle name="Normal 11 2 9" xfId="22069"/>
    <cellStyle name="Normal 11 2 9 2" xfId="22070"/>
    <cellStyle name="Normal 11 2 9 2 2" xfId="22071"/>
    <cellStyle name="Normal 11 2 9 2 2 2" xfId="22072"/>
    <cellStyle name="Normal 11 2 9 2 2 3" xfId="22073"/>
    <cellStyle name="Normal 11 2 9 2 3" xfId="22074"/>
    <cellStyle name="Normal 11 2 9 2 3 2" xfId="22075"/>
    <cellStyle name="Normal 11 2 9 2 4" xfId="22076"/>
    <cellStyle name="Normal 11 2 9 2 5" xfId="22077"/>
    <cellStyle name="Normal 11 2 9 3" xfId="22078"/>
    <cellStyle name="Normal 11 2 9 3 2" xfId="22079"/>
    <cellStyle name="Normal 11 2 9 3 2 2" xfId="22080"/>
    <cellStyle name="Normal 11 2 9 3 3" xfId="22081"/>
    <cellStyle name="Normal 11 2 9 3 4" xfId="22082"/>
    <cellStyle name="Normal 11 2 9 4" xfId="22083"/>
    <cellStyle name="Normal 11 2 9 4 2" xfId="22084"/>
    <cellStyle name="Normal 11 2 9 4 3" xfId="22085"/>
    <cellStyle name="Normal 11 2 9 5" xfId="22086"/>
    <cellStyle name="Normal 11 2 9 5 2" xfId="22087"/>
    <cellStyle name="Normal 11 2 9 6" xfId="22088"/>
    <cellStyle name="Normal 11 2 9 7" xfId="22089"/>
    <cellStyle name="Normal 11 20" xfId="22090"/>
    <cellStyle name="Normal 11 20 2" xfId="22091"/>
    <cellStyle name="Normal 11 20 2 2" xfId="22092"/>
    <cellStyle name="Normal 11 20 2 2 2" xfId="22093"/>
    <cellStyle name="Normal 11 20 2 2 2 2" xfId="22094"/>
    <cellStyle name="Normal 11 20 2 2 2 3" xfId="22095"/>
    <cellStyle name="Normal 11 20 2 2 3" xfId="22096"/>
    <cellStyle name="Normal 11 20 2 2 3 2" xfId="22097"/>
    <cellStyle name="Normal 11 20 2 2 4" xfId="22098"/>
    <cellStyle name="Normal 11 20 2 3" xfId="22099"/>
    <cellStyle name="Normal 11 20 2 3 2" xfId="22100"/>
    <cellStyle name="Normal 11 20 2 3 2 2" xfId="22101"/>
    <cellStyle name="Normal 11 20 2 3 3" xfId="22102"/>
    <cellStyle name="Normal 11 20 2 4" xfId="22103"/>
    <cellStyle name="Normal 11 20 2 4 2" xfId="22104"/>
    <cellStyle name="Normal 11 20 2 5" xfId="22105"/>
    <cellStyle name="Normal 11 20 2 6" xfId="22106"/>
    <cellStyle name="Normal 11 20 3" xfId="22107"/>
    <cellStyle name="Normal 11 20 3 2" xfId="22108"/>
    <cellStyle name="Normal 11 20 3 2 2" xfId="22109"/>
    <cellStyle name="Normal 11 20 3 2 2 2" xfId="22110"/>
    <cellStyle name="Normal 11 20 3 2 3" xfId="22111"/>
    <cellStyle name="Normal 11 20 3 3" xfId="22112"/>
    <cellStyle name="Normal 11 20 3 3 2" xfId="22113"/>
    <cellStyle name="Normal 11 20 3 4" xfId="22114"/>
    <cellStyle name="Normal 11 20 3 5" xfId="22115"/>
    <cellStyle name="Normal 11 20 4" xfId="22116"/>
    <cellStyle name="Normal 11 20 4 2" xfId="22117"/>
    <cellStyle name="Normal 11 20 4 2 2" xfId="22118"/>
    <cellStyle name="Normal 11 20 4 2 2 2" xfId="22119"/>
    <cellStyle name="Normal 11 20 4 2 3" xfId="22120"/>
    <cellStyle name="Normal 11 20 4 3" xfId="22121"/>
    <cellStyle name="Normal 11 20 4 3 2" xfId="22122"/>
    <cellStyle name="Normal 11 20 4 4" xfId="22123"/>
    <cellStyle name="Normal 11 20 5" xfId="22124"/>
    <cellStyle name="Normal 11 20 5 2" xfId="22125"/>
    <cellStyle name="Normal 11 20 5 2 2" xfId="22126"/>
    <cellStyle name="Normal 11 20 5 3" xfId="22127"/>
    <cellStyle name="Normal 11 20 6" xfId="22128"/>
    <cellStyle name="Normal 11 20 6 2" xfId="22129"/>
    <cellStyle name="Normal 11 20 7" xfId="22130"/>
    <cellStyle name="Normal 11 20 8" xfId="22131"/>
    <cellStyle name="Normal 11 21" xfId="22132"/>
    <cellStyle name="Normal 11 21 2" xfId="22133"/>
    <cellStyle name="Normal 11 21 3" xfId="22134"/>
    <cellStyle name="Normal 11 22" xfId="22135"/>
    <cellStyle name="Normal 11 22 2" xfId="22136"/>
    <cellStyle name="Normal 11 22 2 2" xfId="22137"/>
    <cellStyle name="Normal 11 22 2 2 2" xfId="22138"/>
    <cellStyle name="Normal 11 22 2 2 2 2" xfId="22139"/>
    <cellStyle name="Normal 11 22 2 2 2 3" xfId="22140"/>
    <cellStyle name="Normal 11 22 2 2 3" xfId="22141"/>
    <cellStyle name="Normal 11 22 2 2 3 2" xfId="22142"/>
    <cellStyle name="Normal 11 22 2 2 4" xfId="22143"/>
    <cellStyle name="Normal 11 22 2 3" xfId="22144"/>
    <cellStyle name="Normal 11 22 2 3 2" xfId="22145"/>
    <cellStyle name="Normal 11 22 2 3 2 2" xfId="22146"/>
    <cellStyle name="Normal 11 22 2 3 3" xfId="22147"/>
    <cellStyle name="Normal 11 22 2 4" xfId="22148"/>
    <cellStyle name="Normal 11 22 2 4 2" xfId="22149"/>
    <cellStyle name="Normal 11 22 2 5" xfId="22150"/>
    <cellStyle name="Normal 11 22 2 6" xfId="22151"/>
    <cellStyle name="Normal 11 22 3" xfId="22152"/>
    <cellStyle name="Normal 11 22 3 2" xfId="22153"/>
    <cellStyle name="Normal 11 22 3 2 2" xfId="22154"/>
    <cellStyle name="Normal 11 22 3 2 2 2" xfId="22155"/>
    <cellStyle name="Normal 11 22 3 2 3" xfId="22156"/>
    <cellStyle name="Normal 11 22 3 3" xfId="22157"/>
    <cellStyle name="Normal 11 22 3 3 2" xfId="22158"/>
    <cellStyle name="Normal 11 22 3 4" xfId="22159"/>
    <cellStyle name="Normal 11 22 3 5" xfId="22160"/>
    <cellStyle name="Normal 11 22 4" xfId="22161"/>
    <cellStyle name="Normal 11 22 4 2" xfId="22162"/>
    <cellStyle name="Normal 11 22 4 2 2" xfId="22163"/>
    <cellStyle name="Normal 11 22 4 2 2 2" xfId="22164"/>
    <cellStyle name="Normal 11 22 4 2 3" xfId="22165"/>
    <cellStyle name="Normal 11 22 4 3" xfId="22166"/>
    <cellStyle name="Normal 11 22 4 3 2" xfId="22167"/>
    <cellStyle name="Normal 11 22 4 4" xfId="22168"/>
    <cellStyle name="Normal 11 22 5" xfId="22169"/>
    <cellStyle name="Normal 11 22 5 2" xfId="22170"/>
    <cellStyle name="Normal 11 22 5 2 2" xfId="22171"/>
    <cellStyle name="Normal 11 22 5 3" xfId="22172"/>
    <cellStyle name="Normal 11 22 6" xfId="22173"/>
    <cellStyle name="Normal 11 22 6 2" xfId="22174"/>
    <cellStyle name="Normal 11 22 7" xfId="22175"/>
    <cellStyle name="Normal 11 22 8" xfId="22176"/>
    <cellStyle name="Normal 11 23" xfId="22177"/>
    <cellStyle name="Normal 11 23 2" xfId="22178"/>
    <cellStyle name="Normal 11 23 2 2" xfId="22179"/>
    <cellStyle name="Normal 11 23 2 2 2" xfId="22180"/>
    <cellStyle name="Normal 11 23 2 2 2 2" xfId="22181"/>
    <cellStyle name="Normal 11 23 2 2 2 3" xfId="22182"/>
    <cellStyle name="Normal 11 23 2 2 3" xfId="22183"/>
    <cellStyle name="Normal 11 23 2 2 3 2" xfId="22184"/>
    <cellStyle name="Normal 11 23 2 2 4" xfId="22185"/>
    <cellStyle name="Normal 11 23 2 3" xfId="22186"/>
    <cellStyle name="Normal 11 23 2 3 2" xfId="22187"/>
    <cellStyle name="Normal 11 23 2 3 2 2" xfId="22188"/>
    <cellStyle name="Normal 11 23 2 3 3" xfId="22189"/>
    <cellStyle name="Normal 11 23 2 4" xfId="22190"/>
    <cellStyle name="Normal 11 23 2 4 2" xfId="22191"/>
    <cellStyle name="Normal 11 23 2 5" xfId="22192"/>
    <cellStyle name="Normal 11 23 2 6" xfId="22193"/>
    <cellStyle name="Normal 11 23 3" xfId="22194"/>
    <cellStyle name="Normal 11 23 3 2" xfId="22195"/>
    <cellStyle name="Normal 11 23 3 2 2" xfId="22196"/>
    <cellStyle name="Normal 11 23 3 2 2 2" xfId="22197"/>
    <cellStyle name="Normal 11 23 3 2 3" xfId="22198"/>
    <cellStyle name="Normal 11 23 3 3" xfId="22199"/>
    <cellStyle name="Normal 11 23 3 3 2" xfId="22200"/>
    <cellStyle name="Normal 11 23 3 4" xfId="22201"/>
    <cellStyle name="Normal 11 23 3 5" xfId="22202"/>
    <cellStyle name="Normal 11 23 4" xfId="22203"/>
    <cellStyle name="Normal 11 23 4 2" xfId="22204"/>
    <cellStyle name="Normal 11 23 4 2 2" xfId="22205"/>
    <cellStyle name="Normal 11 23 4 2 2 2" xfId="22206"/>
    <cellStyle name="Normal 11 23 4 2 3" xfId="22207"/>
    <cellStyle name="Normal 11 23 4 3" xfId="22208"/>
    <cellStyle name="Normal 11 23 4 3 2" xfId="22209"/>
    <cellStyle name="Normal 11 23 4 4" xfId="22210"/>
    <cellStyle name="Normal 11 23 5" xfId="22211"/>
    <cellStyle name="Normal 11 23 5 2" xfId="22212"/>
    <cellStyle name="Normal 11 23 5 2 2" xfId="22213"/>
    <cellStyle name="Normal 11 23 5 3" xfId="22214"/>
    <cellStyle name="Normal 11 23 6" xfId="22215"/>
    <cellStyle name="Normal 11 23 6 2" xfId="22216"/>
    <cellStyle name="Normal 11 23 7" xfId="22217"/>
    <cellStyle name="Normal 11 23 8" xfId="22218"/>
    <cellStyle name="Normal 11 24" xfId="22219"/>
    <cellStyle name="Normal 11 24 2" xfId="22220"/>
    <cellStyle name="Normal 11 24 2 2" xfId="22221"/>
    <cellStyle name="Normal 11 24 2 2 2" xfId="22222"/>
    <cellStyle name="Normal 11 24 2 2 2 2" xfId="22223"/>
    <cellStyle name="Normal 11 24 2 2 2 3" xfId="22224"/>
    <cellStyle name="Normal 11 24 2 2 3" xfId="22225"/>
    <cellStyle name="Normal 11 24 2 2 3 2" xfId="22226"/>
    <cellStyle name="Normal 11 24 2 2 4" xfId="22227"/>
    <cellStyle name="Normal 11 24 2 3" xfId="22228"/>
    <cellStyle name="Normal 11 24 2 3 2" xfId="22229"/>
    <cellStyle name="Normal 11 24 2 3 2 2" xfId="22230"/>
    <cellStyle name="Normal 11 24 2 3 3" xfId="22231"/>
    <cellStyle name="Normal 11 24 2 4" xfId="22232"/>
    <cellStyle name="Normal 11 24 2 4 2" xfId="22233"/>
    <cellStyle name="Normal 11 24 2 5" xfId="22234"/>
    <cellStyle name="Normal 11 24 2 6" xfId="22235"/>
    <cellStyle name="Normal 11 24 3" xfId="22236"/>
    <cellStyle name="Normal 11 24 3 2" xfId="22237"/>
    <cellStyle name="Normal 11 24 3 2 2" xfId="22238"/>
    <cellStyle name="Normal 11 24 3 2 2 2" xfId="22239"/>
    <cellStyle name="Normal 11 24 3 2 3" xfId="22240"/>
    <cellStyle name="Normal 11 24 3 3" xfId="22241"/>
    <cellStyle name="Normal 11 24 3 3 2" xfId="22242"/>
    <cellStyle name="Normal 11 24 3 4" xfId="22243"/>
    <cellStyle name="Normal 11 24 3 5" xfId="22244"/>
    <cellStyle name="Normal 11 24 4" xfId="22245"/>
    <cellStyle name="Normal 11 24 4 2" xfId="22246"/>
    <cellStyle name="Normal 11 24 4 2 2" xfId="22247"/>
    <cellStyle name="Normal 11 24 4 2 2 2" xfId="22248"/>
    <cellStyle name="Normal 11 24 4 2 3" xfId="22249"/>
    <cellStyle name="Normal 11 24 4 3" xfId="22250"/>
    <cellStyle name="Normal 11 24 4 3 2" xfId="22251"/>
    <cellStyle name="Normal 11 24 4 4" xfId="22252"/>
    <cellStyle name="Normal 11 24 5" xfId="22253"/>
    <cellStyle name="Normal 11 24 5 2" xfId="22254"/>
    <cellStyle name="Normal 11 24 5 2 2" xfId="22255"/>
    <cellStyle name="Normal 11 24 5 3" xfId="22256"/>
    <cellStyle name="Normal 11 24 6" xfId="22257"/>
    <cellStyle name="Normal 11 24 6 2" xfId="22258"/>
    <cellStyle name="Normal 11 24 7" xfId="22259"/>
    <cellStyle name="Normal 11 24 8" xfId="22260"/>
    <cellStyle name="Normal 11 25" xfId="22261"/>
    <cellStyle name="Normal 11 25 2" xfId="22262"/>
    <cellStyle name="Normal 11 25 3" xfId="22263"/>
    <cellStyle name="Normal 11 26" xfId="22264"/>
    <cellStyle name="Normal 11 26 2" xfId="22265"/>
    <cellStyle name="Normal 11 26 3" xfId="22266"/>
    <cellStyle name="Normal 11 27" xfId="22267"/>
    <cellStyle name="Normal 11 27 2" xfId="22268"/>
    <cellStyle name="Normal 11 27 3" xfId="22269"/>
    <cellStyle name="Normal 11 28" xfId="22270"/>
    <cellStyle name="Normal 11 29" xfId="22271"/>
    <cellStyle name="Normal 11 3" xfId="5360"/>
    <cellStyle name="Normal 11 3 2" xfId="22272"/>
    <cellStyle name="Normal 11 3 2 2" xfId="22273"/>
    <cellStyle name="Normal 11 3 3" xfId="22274"/>
    <cellStyle name="Normal 11 3 4" xfId="22275"/>
    <cellStyle name="Normal 11 3 5" xfId="22276"/>
    <cellStyle name="Normal 11 3 6" xfId="22277"/>
    <cellStyle name="Normal 11 30" xfId="22278"/>
    <cellStyle name="Normal 11 31" xfId="22279"/>
    <cellStyle name="Normal 11 32" xfId="22280"/>
    <cellStyle name="Normal 11 4" xfId="5361"/>
    <cellStyle name="Normal 11 4 2" xfId="22281"/>
    <cellStyle name="Normal 11 4 2 2" xfId="22282"/>
    <cellStyle name="Normal 11 4 3" xfId="22283"/>
    <cellStyle name="Normal 11 4 4" xfId="22284"/>
    <cellStyle name="Normal 11 4 5" xfId="22285"/>
    <cellStyle name="Normal 11 4 6" xfId="22286"/>
    <cellStyle name="Normal 11 5" xfId="5362"/>
    <cellStyle name="Normal 11 5 2" xfId="22287"/>
    <cellStyle name="Normal 11 5 2 2" xfId="22288"/>
    <cellStyle name="Normal 11 5 3" xfId="22289"/>
    <cellStyle name="Normal 11 5 4" xfId="22290"/>
    <cellStyle name="Normal 11 5 5" xfId="22291"/>
    <cellStyle name="Normal 11 5 6" xfId="22292"/>
    <cellStyle name="Normal 11 6" xfId="5363"/>
    <cellStyle name="Normal 11 6 2" xfId="5364"/>
    <cellStyle name="Normal 11 6 2 2" xfId="5365"/>
    <cellStyle name="Normal 11 6 2 2 2" xfId="22293"/>
    <cellStyle name="Normal 11 6 2 3" xfId="5366"/>
    <cellStyle name="Normal 11 6 2 4" xfId="5367"/>
    <cellStyle name="Normal 11 6 2 5" xfId="22294"/>
    <cellStyle name="Normal 11 6 3" xfId="5368"/>
    <cellStyle name="Normal 11 6 3 2" xfId="22295"/>
    <cellStyle name="Normal 11 6 4" xfId="5369"/>
    <cellStyle name="Normal 11 6 4 2" xfId="22296"/>
    <cellStyle name="Normal 11 6 5" xfId="22297"/>
    <cellStyle name="Normal 11 6 6" xfId="22298"/>
    <cellStyle name="Normal 11 6 7" xfId="22299"/>
    <cellStyle name="Normal 11 7" xfId="5370"/>
    <cellStyle name="Normal 11 7 10" xfId="22300"/>
    <cellStyle name="Normal 11 7 11" xfId="22301"/>
    <cellStyle name="Normal 11 7 11 2" xfId="22302"/>
    <cellStyle name="Normal 11 7 11 3" xfId="22303"/>
    <cellStyle name="Normal 11 7 11 4" xfId="22304"/>
    <cellStyle name="Normal 11 7 12" xfId="22305"/>
    <cellStyle name="Normal 11 7 12 2" xfId="22306"/>
    <cellStyle name="Normal 11 7 12 3" xfId="22307"/>
    <cellStyle name="Normal 11 7 12 4" xfId="22308"/>
    <cellStyle name="Normal 11 7 13" xfId="22309"/>
    <cellStyle name="Normal 11 7 14" xfId="22310"/>
    <cellStyle name="Normal 11 7 15" xfId="22311"/>
    <cellStyle name="Normal 11 7 2" xfId="22312"/>
    <cellStyle name="Normal 11 7 2 2" xfId="22313"/>
    <cellStyle name="Normal 11 7 2 2 2" xfId="22314"/>
    <cellStyle name="Normal 11 7 2 2 2 2" xfId="22315"/>
    <cellStyle name="Normal 11 7 2 2 2 2 2" xfId="22316"/>
    <cellStyle name="Normal 11 7 2 2 2 2 2 2" xfId="22317"/>
    <cellStyle name="Normal 11 7 2 2 2 2 3" xfId="22318"/>
    <cellStyle name="Normal 11 7 2 2 2 3" xfId="22319"/>
    <cellStyle name="Normal 11 7 2 2 2 3 2" xfId="22320"/>
    <cellStyle name="Normal 11 7 2 2 2 4" xfId="22321"/>
    <cellStyle name="Normal 11 7 2 2 3" xfId="22322"/>
    <cellStyle name="Normal 11 7 2 2 3 2" xfId="22323"/>
    <cellStyle name="Normal 11 7 2 2 3 2 2" xfId="22324"/>
    <cellStyle name="Normal 11 7 2 2 3 3" xfId="22325"/>
    <cellStyle name="Normal 11 7 2 2 4" xfId="22326"/>
    <cellStyle name="Normal 11 7 2 2 4 2" xfId="22327"/>
    <cellStyle name="Normal 11 7 2 2 5" xfId="22328"/>
    <cellStyle name="Normal 11 7 2 2 6" xfId="22329"/>
    <cellStyle name="Normal 11 7 2 3" xfId="22330"/>
    <cellStyle name="Normal 11 7 2 3 2" xfId="22331"/>
    <cellStyle name="Normal 11 7 2 3 2 2" xfId="22332"/>
    <cellStyle name="Normal 11 7 2 3 2 2 2" xfId="22333"/>
    <cellStyle name="Normal 11 7 2 3 2 3" xfId="22334"/>
    <cellStyle name="Normal 11 7 2 3 3" xfId="22335"/>
    <cellStyle name="Normal 11 7 2 3 3 2" xfId="22336"/>
    <cellStyle name="Normal 11 7 2 3 4" xfId="22337"/>
    <cellStyle name="Normal 11 7 2 3 5" xfId="22338"/>
    <cellStyle name="Normal 11 7 2 4" xfId="22339"/>
    <cellStyle name="Normal 11 7 2 4 2" xfId="22340"/>
    <cellStyle name="Normal 11 7 2 4 2 2" xfId="22341"/>
    <cellStyle name="Normal 11 7 2 4 2 2 2" xfId="22342"/>
    <cellStyle name="Normal 11 7 2 4 2 3" xfId="22343"/>
    <cellStyle name="Normal 11 7 2 4 3" xfId="22344"/>
    <cellStyle name="Normal 11 7 2 4 3 2" xfId="22345"/>
    <cellStyle name="Normal 11 7 2 4 4" xfId="22346"/>
    <cellStyle name="Normal 11 7 2 5" xfId="22347"/>
    <cellStyle name="Normal 11 7 2 5 2" xfId="22348"/>
    <cellStyle name="Normal 11 7 2 5 2 2" xfId="22349"/>
    <cellStyle name="Normal 11 7 2 5 3" xfId="22350"/>
    <cellStyle name="Normal 11 7 2 6" xfId="22351"/>
    <cellStyle name="Normal 11 7 2 6 2" xfId="22352"/>
    <cellStyle name="Normal 11 7 2 7" xfId="22353"/>
    <cellStyle name="Normal 11 7 2 8" xfId="22354"/>
    <cellStyle name="Normal 11 7 3" xfId="22355"/>
    <cellStyle name="Normal 11 7 3 2" xfId="22356"/>
    <cellStyle name="Normal 11 7 3 2 2" xfId="22357"/>
    <cellStyle name="Normal 11 7 3 2 2 2" xfId="22358"/>
    <cellStyle name="Normal 11 7 3 2 2 2 2" xfId="22359"/>
    <cellStyle name="Normal 11 7 3 2 2 2 2 2" xfId="22360"/>
    <cellStyle name="Normal 11 7 3 2 2 2 3" xfId="22361"/>
    <cellStyle name="Normal 11 7 3 2 2 3" xfId="22362"/>
    <cellStyle name="Normal 11 7 3 2 2 3 2" xfId="22363"/>
    <cellStyle name="Normal 11 7 3 2 2 4" xfId="22364"/>
    <cellStyle name="Normal 11 7 3 2 3" xfId="22365"/>
    <cellStyle name="Normal 11 7 3 2 3 2" xfId="22366"/>
    <cellStyle name="Normal 11 7 3 2 3 2 2" xfId="22367"/>
    <cellStyle name="Normal 11 7 3 2 3 3" xfId="22368"/>
    <cellStyle name="Normal 11 7 3 2 4" xfId="22369"/>
    <cellStyle name="Normal 11 7 3 2 4 2" xfId="22370"/>
    <cellStyle name="Normal 11 7 3 2 5" xfId="22371"/>
    <cellStyle name="Normal 11 7 3 2 6" xfId="22372"/>
    <cellStyle name="Normal 11 7 3 3" xfId="22373"/>
    <cellStyle name="Normal 11 7 3 3 2" xfId="22374"/>
    <cellStyle name="Normal 11 7 3 3 2 2" xfId="22375"/>
    <cellStyle name="Normal 11 7 3 3 2 2 2" xfId="22376"/>
    <cellStyle name="Normal 11 7 3 3 2 3" xfId="22377"/>
    <cellStyle name="Normal 11 7 3 3 3" xfId="22378"/>
    <cellStyle name="Normal 11 7 3 3 3 2" xfId="22379"/>
    <cellStyle name="Normal 11 7 3 3 4" xfId="22380"/>
    <cellStyle name="Normal 11 7 3 3 5" xfId="22381"/>
    <cellStyle name="Normal 11 7 3 4" xfId="22382"/>
    <cellStyle name="Normal 11 7 3 4 2" xfId="22383"/>
    <cellStyle name="Normal 11 7 3 4 2 2" xfId="22384"/>
    <cellStyle name="Normal 11 7 3 4 2 2 2" xfId="22385"/>
    <cellStyle name="Normal 11 7 3 4 2 3" xfId="22386"/>
    <cellStyle name="Normal 11 7 3 4 3" xfId="22387"/>
    <cellStyle name="Normal 11 7 3 4 3 2" xfId="22388"/>
    <cellStyle name="Normal 11 7 3 4 4" xfId="22389"/>
    <cellStyle name="Normal 11 7 3 5" xfId="22390"/>
    <cellStyle name="Normal 11 7 3 5 2" xfId="22391"/>
    <cellStyle name="Normal 11 7 3 5 2 2" xfId="22392"/>
    <cellStyle name="Normal 11 7 3 5 3" xfId="22393"/>
    <cellStyle name="Normal 11 7 3 6" xfId="22394"/>
    <cellStyle name="Normal 11 7 3 6 2" xfId="22395"/>
    <cellStyle name="Normal 11 7 3 7" xfId="22396"/>
    <cellStyle name="Normal 11 7 3 8" xfId="22397"/>
    <cellStyle name="Normal 11 7 4" xfId="22398"/>
    <cellStyle name="Normal 11 7 4 2" xfId="22399"/>
    <cellStyle name="Normal 11 7 4 2 2" xfId="22400"/>
    <cellStyle name="Normal 11 7 4 2 2 2" xfId="22401"/>
    <cellStyle name="Normal 11 7 4 2 2 2 2" xfId="22402"/>
    <cellStyle name="Normal 11 7 4 2 2 2 2 2" xfId="22403"/>
    <cellStyle name="Normal 11 7 4 2 2 2 3" xfId="22404"/>
    <cellStyle name="Normal 11 7 4 2 2 3" xfId="22405"/>
    <cellStyle name="Normal 11 7 4 2 2 3 2" xfId="22406"/>
    <cellStyle name="Normal 11 7 4 2 2 4" xfId="22407"/>
    <cellStyle name="Normal 11 7 4 2 3" xfId="22408"/>
    <cellStyle name="Normal 11 7 4 2 3 2" xfId="22409"/>
    <cellStyle name="Normal 11 7 4 2 3 2 2" xfId="22410"/>
    <cellStyle name="Normal 11 7 4 2 3 3" xfId="22411"/>
    <cellStyle name="Normal 11 7 4 2 4" xfId="22412"/>
    <cellStyle name="Normal 11 7 4 2 4 2" xfId="22413"/>
    <cellStyle name="Normal 11 7 4 2 5" xfId="22414"/>
    <cellStyle name="Normal 11 7 4 2 6" xfId="22415"/>
    <cellStyle name="Normal 11 7 4 3" xfId="22416"/>
    <cellStyle name="Normal 11 7 4 3 2" xfId="22417"/>
    <cellStyle name="Normal 11 7 4 3 2 2" xfId="22418"/>
    <cellStyle name="Normal 11 7 4 3 2 2 2" xfId="22419"/>
    <cellStyle name="Normal 11 7 4 3 2 3" xfId="22420"/>
    <cellStyle name="Normal 11 7 4 3 3" xfId="22421"/>
    <cellStyle name="Normal 11 7 4 3 3 2" xfId="22422"/>
    <cellStyle name="Normal 11 7 4 3 4" xfId="22423"/>
    <cellStyle name="Normal 11 7 4 3 5" xfId="22424"/>
    <cellStyle name="Normal 11 7 4 4" xfId="22425"/>
    <cellStyle name="Normal 11 7 4 4 2" xfId="22426"/>
    <cellStyle name="Normal 11 7 4 4 2 2" xfId="22427"/>
    <cellStyle name="Normal 11 7 4 4 2 2 2" xfId="22428"/>
    <cellStyle name="Normal 11 7 4 4 2 3" xfId="22429"/>
    <cellStyle name="Normal 11 7 4 4 3" xfId="22430"/>
    <cellStyle name="Normal 11 7 4 4 3 2" xfId="22431"/>
    <cellStyle name="Normal 11 7 4 4 4" xfId="22432"/>
    <cellStyle name="Normal 11 7 4 5" xfId="22433"/>
    <cellStyle name="Normal 11 7 4 5 2" xfId="22434"/>
    <cellStyle name="Normal 11 7 4 5 2 2" xfId="22435"/>
    <cellStyle name="Normal 11 7 4 5 3" xfId="22436"/>
    <cellStyle name="Normal 11 7 4 6" xfId="22437"/>
    <cellStyle name="Normal 11 7 4 6 2" xfId="22438"/>
    <cellStyle name="Normal 11 7 4 7" xfId="22439"/>
    <cellStyle name="Normal 11 7 4 8" xfId="22440"/>
    <cellStyle name="Normal 11 7 5" xfId="22441"/>
    <cellStyle name="Normal 11 7 5 2" xfId="22442"/>
    <cellStyle name="Normal 11 7 5 2 2" xfId="22443"/>
    <cellStyle name="Normal 11 7 5 2 2 2" xfId="22444"/>
    <cellStyle name="Normal 11 7 5 2 2 2 2" xfId="22445"/>
    <cellStyle name="Normal 11 7 5 2 2 2 3" xfId="22446"/>
    <cellStyle name="Normal 11 7 5 2 2 3" xfId="22447"/>
    <cellStyle name="Normal 11 7 5 2 2 3 2" xfId="22448"/>
    <cellStyle name="Normal 11 7 5 2 2 4" xfId="22449"/>
    <cellStyle name="Normal 11 7 5 2 3" xfId="22450"/>
    <cellStyle name="Normal 11 7 5 2 3 2" xfId="22451"/>
    <cellStyle name="Normal 11 7 5 2 3 2 2" xfId="22452"/>
    <cellStyle name="Normal 11 7 5 2 3 3" xfId="22453"/>
    <cellStyle name="Normal 11 7 5 2 4" xfId="22454"/>
    <cellStyle name="Normal 11 7 5 2 4 2" xfId="22455"/>
    <cellStyle name="Normal 11 7 5 2 5" xfId="22456"/>
    <cellStyle name="Normal 11 7 5 2 6" xfId="22457"/>
    <cellStyle name="Normal 11 7 5 3" xfId="22458"/>
    <cellStyle name="Normal 11 7 5 3 2" xfId="22459"/>
    <cellStyle name="Normal 11 7 5 3 2 2" xfId="22460"/>
    <cellStyle name="Normal 11 7 5 3 2 2 2" xfId="22461"/>
    <cellStyle name="Normal 11 7 5 3 2 3" xfId="22462"/>
    <cellStyle name="Normal 11 7 5 3 3" xfId="22463"/>
    <cellStyle name="Normal 11 7 5 3 3 2" xfId="22464"/>
    <cellStyle name="Normal 11 7 5 3 4" xfId="22465"/>
    <cellStyle name="Normal 11 7 5 3 5" xfId="22466"/>
    <cellStyle name="Normal 11 7 5 4" xfId="22467"/>
    <cellStyle name="Normal 11 7 5 4 2" xfId="22468"/>
    <cellStyle name="Normal 11 7 5 4 2 2" xfId="22469"/>
    <cellStyle name="Normal 11 7 5 4 2 2 2" xfId="22470"/>
    <cellStyle name="Normal 11 7 5 4 2 3" xfId="22471"/>
    <cellStyle name="Normal 11 7 5 4 3" xfId="22472"/>
    <cellStyle name="Normal 11 7 5 4 3 2" xfId="22473"/>
    <cellStyle name="Normal 11 7 5 4 4" xfId="22474"/>
    <cellStyle name="Normal 11 7 5 5" xfId="22475"/>
    <cellStyle name="Normal 11 7 5 5 2" xfId="22476"/>
    <cellStyle name="Normal 11 7 5 5 2 2" xfId="22477"/>
    <cellStyle name="Normal 11 7 5 5 3" xfId="22478"/>
    <cellStyle name="Normal 11 7 5 6" xfId="22479"/>
    <cellStyle name="Normal 11 7 5 6 2" xfId="22480"/>
    <cellStyle name="Normal 11 7 5 7" xfId="22481"/>
    <cellStyle name="Normal 11 7 5 8" xfId="22482"/>
    <cellStyle name="Normal 11 7 6" xfId="22483"/>
    <cellStyle name="Normal 11 7 6 2" xfId="22484"/>
    <cellStyle name="Normal 11 7 6 2 2" xfId="22485"/>
    <cellStyle name="Normal 11 7 6 2 2 2" xfId="22486"/>
    <cellStyle name="Normal 11 7 6 2 2 2 2" xfId="22487"/>
    <cellStyle name="Normal 11 7 6 2 2 2 3" xfId="22488"/>
    <cellStyle name="Normal 11 7 6 2 2 3" xfId="22489"/>
    <cellStyle name="Normal 11 7 6 2 2 3 2" xfId="22490"/>
    <cellStyle name="Normal 11 7 6 2 2 4" xfId="22491"/>
    <cellStyle name="Normal 11 7 6 2 3" xfId="22492"/>
    <cellStyle name="Normal 11 7 6 2 3 2" xfId="22493"/>
    <cellStyle name="Normal 11 7 6 2 3 2 2" xfId="22494"/>
    <cellStyle name="Normal 11 7 6 2 3 3" xfId="22495"/>
    <cellStyle name="Normal 11 7 6 2 4" xfId="22496"/>
    <cellStyle name="Normal 11 7 6 2 4 2" xfId="22497"/>
    <cellStyle name="Normal 11 7 6 2 5" xfId="22498"/>
    <cellStyle name="Normal 11 7 6 2 6" xfId="22499"/>
    <cellStyle name="Normal 11 7 6 3" xfId="22500"/>
    <cellStyle name="Normal 11 7 6 3 2" xfId="22501"/>
    <cellStyle name="Normal 11 7 6 3 2 2" xfId="22502"/>
    <cellStyle name="Normal 11 7 6 3 2 2 2" xfId="22503"/>
    <cellStyle name="Normal 11 7 6 3 2 3" xfId="22504"/>
    <cellStyle name="Normal 11 7 6 3 3" xfId="22505"/>
    <cellStyle name="Normal 11 7 6 3 3 2" xfId="22506"/>
    <cellStyle name="Normal 11 7 6 3 4" xfId="22507"/>
    <cellStyle name="Normal 11 7 6 3 5" xfId="22508"/>
    <cellStyle name="Normal 11 7 6 4" xfId="22509"/>
    <cellStyle name="Normal 11 7 6 4 2" xfId="22510"/>
    <cellStyle name="Normal 11 7 6 4 2 2" xfId="22511"/>
    <cellStyle name="Normal 11 7 6 4 2 3" xfId="22512"/>
    <cellStyle name="Normal 11 7 6 4 3" xfId="22513"/>
    <cellStyle name="Normal 11 7 6 4 3 2" xfId="22514"/>
    <cellStyle name="Normal 11 7 6 4 4" xfId="22515"/>
    <cellStyle name="Normal 11 7 6 5" xfId="22516"/>
    <cellStyle name="Normal 11 7 6 5 2" xfId="22517"/>
    <cellStyle name="Normal 11 7 6 5 2 2" xfId="22518"/>
    <cellStyle name="Normal 11 7 6 5 3" xfId="22519"/>
    <cellStyle name="Normal 11 7 6 6" xfId="22520"/>
    <cellStyle name="Normal 11 7 6 6 2" xfId="22521"/>
    <cellStyle name="Normal 11 7 6 7" xfId="22522"/>
    <cellStyle name="Normal 11 7 6 8" xfId="22523"/>
    <cellStyle name="Normal 11 7 7" xfId="22524"/>
    <cellStyle name="Normal 11 7 7 2" xfId="22525"/>
    <cellStyle name="Normal 11 7 8" xfId="22526"/>
    <cellStyle name="Normal 11 7 8 2" xfId="22527"/>
    <cellStyle name="Normal 11 7 8 2 2" xfId="22528"/>
    <cellStyle name="Normal 11 7 8 2 2 2" xfId="22529"/>
    <cellStyle name="Normal 11 7 8 2 2 3" xfId="22530"/>
    <cellStyle name="Normal 11 7 8 2 3" xfId="22531"/>
    <cellStyle name="Normal 11 7 8 2 3 2" xfId="22532"/>
    <cellStyle name="Normal 11 7 8 2 4" xfId="22533"/>
    <cellStyle name="Normal 11 7 8 2 5" xfId="22534"/>
    <cellStyle name="Normal 11 7 8 3" xfId="22535"/>
    <cellStyle name="Normal 11 7 8 3 2" xfId="22536"/>
    <cellStyle name="Normal 11 7 8 3 2 2" xfId="22537"/>
    <cellStyle name="Normal 11 7 8 3 3" xfId="22538"/>
    <cellStyle name="Normal 11 7 8 3 4" xfId="22539"/>
    <cellStyle name="Normal 11 7 8 4" xfId="22540"/>
    <cellStyle name="Normal 11 7 8 4 2" xfId="22541"/>
    <cellStyle name="Normal 11 7 8 4 3" xfId="22542"/>
    <cellStyle name="Normal 11 7 8 5" xfId="22543"/>
    <cellStyle name="Normal 11 7 8 5 2" xfId="22544"/>
    <cellStyle name="Normal 11 7 8 6" xfId="22545"/>
    <cellStyle name="Normal 11 7 8 7" xfId="22546"/>
    <cellStyle name="Normal 11 7 9" xfId="22547"/>
    <cellStyle name="Normal 11 7 9 2" xfId="22548"/>
    <cellStyle name="Normal 11 7 9 2 2" xfId="22549"/>
    <cellStyle name="Normal 11 7 9 2 2 2" xfId="22550"/>
    <cellStyle name="Normal 11 7 9 2 2 3" xfId="22551"/>
    <cellStyle name="Normal 11 7 9 2 3" xfId="22552"/>
    <cellStyle name="Normal 11 7 9 2 3 2" xfId="22553"/>
    <cellStyle name="Normal 11 7 9 2 4" xfId="22554"/>
    <cellStyle name="Normal 11 7 9 3" xfId="22555"/>
    <cellStyle name="Normal 11 7 9 3 2" xfId="22556"/>
    <cellStyle name="Normal 11 7 9 3 2 2" xfId="22557"/>
    <cellStyle name="Normal 11 7 9 3 3" xfId="22558"/>
    <cellStyle name="Normal 11 7 9 4" xfId="22559"/>
    <cellStyle name="Normal 11 7 9 4 2" xfId="22560"/>
    <cellStyle name="Normal 11 7 9 5" xfId="22561"/>
    <cellStyle name="Normal 11 7 9 6" xfId="22562"/>
    <cellStyle name="Normal 11 8" xfId="5371"/>
    <cellStyle name="Normal 11 8 10" xfId="22563"/>
    <cellStyle name="Normal 11 8 11" xfId="22564"/>
    <cellStyle name="Normal 11 8 12" xfId="22565"/>
    <cellStyle name="Normal 11 8 2" xfId="22566"/>
    <cellStyle name="Normal 11 8 2 2" xfId="22567"/>
    <cellStyle name="Normal 11 8 2 2 2" xfId="22568"/>
    <cellStyle name="Normal 11 8 2 2 2 2" xfId="22569"/>
    <cellStyle name="Normal 11 8 2 2 2 2 2" xfId="22570"/>
    <cellStyle name="Normal 11 8 2 2 2 2 3" xfId="22571"/>
    <cellStyle name="Normal 11 8 2 2 2 3" xfId="22572"/>
    <cellStyle name="Normal 11 8 2 2 2 3 2" xfId="22573"/>
    <cellStyle name="Normal 11 8 2 2 2 4" xfId="22574"/>
    <cellStyle name="Normal 11 8 2 2 3" xfId="22575"/>
    <cellStyle name="Normal 11 8 2 2 3 2" xfId="22576"/>
    <cellStyle name="Normal 11 8 2 2 3 2 2" xfId="22577"/>
    <cellStyle name="Normal 11 8 2 2 3 3" xfId="22578"/>
    <cellStyle name="Normal 11 8 2 2 4" xfId="22579"/>
    <cellStyle name="Normal 11 8 2 2 4 2" xfId="22580"/>
    <cellStyle name="Normal 11 8 2 2 5" xfId="22581"/>
    <cellStyle name="Normal 11 8 2 2 6" xfId="22582"/>
    <cellStyle name="Normal 11 8 2 3" xfId="22583"/>
    <cellStyle name="Normal 11 8 2 3 2" xfId="22584"/>
    <cellStyle name="Normal 11 8 2 3 2 2" xfId="22585"/>
    <cellStyle name="Normal 11 8 2 3 2 2 2" xfId="22586"/>
    <cellStyle name="Normal 11 8 2 3 2 3" xfId="22587"/>
    <cellStyle name="Normal 11 8 2 3 3" xfId="22588"/>
    <cellStyle name="Normal 11 8 2 3 3 2" xfId="22589"/>
    <cellStyle name="Normal 11 8 2 3 4" xfId="22590"/>
    <cellStyle name="Normal 11 8 2 3 5" xfId="22591"/>
    <cellStyle name="Normal 11 8 2 4" xfId="22592"/>
    <cellStyle name="Normal 11 8 2 4 2" xfId="22593"/>
    <cellStyle name="Normal 11 8 2 4 2 2" xfId="22594"/>
    <cellStyle name="Normal 11 8 2 4 2 2 2" xfId="22595"/>
    <cellStyle name="Normal 11 8 2 4 2 3" xfId="22596"/>
    <cellStyle name="Normal 11 8 2 4 3" xfId="22597"/>
    <cellStyle name="Normal 11 8 2 4 3 2" xfId="22598"/>
    <cellStyle name="Normal 11 8 2 4 4" xfId="22599"/>
    <cellStyle name="Normal 11 8 2 5" xfId="22600"/>
    <cellStyle name="Normal 11 8 2 5 2" xfId="22601"/>
    <cellStyle name="Normal 11 8 2 5 2 2" xfId="22602"/>
    <cellStyle name="Normal 11 8 2 5 3" xfId="22603"/>
    <cellStyle name="Normal 11 8 2 6" xfId="22604"/>
    <cellStyle name="Normal 11 8 2 6 2" xfId="22605"/>
    <cellStyle name="Normal 11 8 2 7" xfId="22606"/>
    <cellStyle name="Normal 11 8 2 8" xfId="22607"/>
    <cellStyle name="Normal 11 8 3" xfId="22608"/>
    <cellStyle name="Normal 11 8 3 2" xfId="22609"/>
    <cellStyle name="Normal 11 8 3 2 2" xfId="22610"/>
    <cellStyle name="Normal 11 8 3 2 2 2" xfId="22611"/>
    <cellStyle name="Normal 11 8 3 2 2 2 2" xfId="22612"/>
    <cellStyle name="Normal 11 8 3 2 2 3" xfId="22613"/>
    <cellStyle name="Normal 11 8 3 2 3" xfId="22614"/>
    <cellStyle name="Normal 11 8 3 2 3 2" xfId="22615"/>
    <cellStyle name="Normal 11 8 3 2 4" xfId="22616"/>
    <cellStyle name="Normal 11 8 3 2 5" xfId="22617"/>
    <cellStyle name="Normal 11 8 3 3" xfId="22618"/>
    <cellStyle name="Normal 11 8 3 3 2" xfId="22619"/>
    <cellStyle name="Normal 11 8 3 3 2 2" xfId="22620"/>
    <cellStyle name="Normal 11 8 3 3 3" xfId="22621"/>
    <cellStyle name="Normal 11 8 3 3 4" xfId="22622"/>
    <cellStyle name="Normal 11 8 3 4" xfId="22623"/>
    <cellStyle name="Normal 11 8 3 4 2" xfId="22624"/>
    <cellStyle name="Normal 11 8 3 4 3" xfId="22625"/>
    <cellStyle name="Normal 11 8 3 5" xfId="22626"/>
    <cellStyle name="Normal 11 8 3 5 2" xfId="22627"/>
    <cellStyle name="Normal 11 8 3 6" xfId="22628"/>
    <cellStyle name="Normal 11 8 3 7" xfId="22629"/>
    <cellStyle name="Normal 11 8 4" xfId="22630"/>
    <cellStyle name="Normal 11 8 4 2" xfId="22631"/>
    <cellStyle name="Normal 11 8 4 2 2" xfId="22632"/>
    <cellStyle name="Normal 11 8 4 2 2 2" xfId="22633"/>
    <cellStyle name="Normal 11 8 4 2 2 2 2" xfId="22634"/>
    <cellStyle name="Normal 11 8 4 2 2 3" xfId="22635"/>
    <cellStyle name="Normal 11 8 4 2 3" xfId="22636"/>
    <cellStyle name="Normal 11 8 4 2 3 2" xfId="22637"/>
    <cellStyle name="Normal 11 8 4 2 4" xfId="22638"/>
    <cellStyle name="Normal 11 8 4 3" xfId="22639"/>
    <cellStyle name="Normal 11 8 4 3 2" xfId="22640"/>
    <cellStyle name="Normal 11 8 4 3 2 2" xfId="22641"/>
    <cellStyle name="Normal 11 8 4 3 3" xfId="22642"/>
    <cellStyle name="Normal 11 8 4 4" xfId="22643"/>
    <cellStyle name="Normal 11 8 4 4 2" xfId="22644"/>
    <cellStyle name="Normal 11 8 4 5" xfId="22645"/>
    <cellStyle name="Normal 11 8 4 6" xfId="22646"/>
    <cellStyle name="Normal 11 8 5" xfId="22647"/>
    <cellStyle name="Normal 11 8 5 2" xfId="22648"/>
    <cellStyle name="Normal 11 8 5 2 2" xfId="22649"/>
    <cellStyle name="Normal 11 8 5 2 2 2" xfId="22650"/>
    <cellStyle name="Normal 11 8 5 2 3" xfId="22651"/>
    <cellStyle name="Normal 11 8 5 3" xfId="22652"/>
    <cellStyle name="Normal 11 8 5 3 2" xfId="22653"/>
    <cellStyle name="Normal 11 8 5 4" xfId="22654"/>
    <cellStyle name="Normal 11 8 5 5" xfId="22655"/>
    <cellStyle name="Normal 11 8 6" xfId="22656"/>
    <cellStyle name="Normal 11 8 6 2" xfId="22657"/>
    <cellStyle name="Normal 11 8 6 2 2" xfId="22658"/>
    <cellStyle name="Normal 11 8 6 2 2 2" xfId="22659"/>
    <cellStyle name="Normal 11 8 6 2 3" xfId="22660"/>
    <cellStyle name="Normal 11 8 6 3" xfId="22661"/>
    <cellStyle name="Normal 11 8 6 3 2" xfId="22662"/>
    <cellStyle name="Normal 11 8 6 4" xfId="22663"/>
    <cellStyle name="Normal 11 8 7" xfId="22664"/>
    <cellStyle name="Normal 11 8 7 2" xfId="22665"/>
    <cellStyle name="Normal 11 8 7 2 2" xfId="22666"/>
    <cellStyle name="Normal 11 8 7 3" xfId="22667"/>
    <cellStyle name="Normal 11 8 7 4" xfId="22668"/>
    <cellStyle name="Normal 11 8 8" xfId="22669"/>
    <cellStyle name="Normal 11 8 8 2" xfId="22670"/>
    <cellStyle name="Normal 11 8 8 3" xfId="22671"/>
    <cellStyle name="Normal 11 8 9" xfId="22672"/>
    <cellStyle name="Normal 11 8 9 2" xfId="22673"/>
    <cellStyle name="Normal 11 9" xfId="5372"/>
    <cellStyle name="Normal 11 9 10" xfId="22674"/>
    <cellStyle name="Normal 11 9 2" xfId="22675"/>
    <cellStyle name="Normal 11 9 2 2" xfId="22676"/>
    <cellStyle name="Normal 11 9 2 2 2" xfId="22677"/>
    <cellStyle name="Normal 11 9 2 2 2 2" xfId="22678"/>
    <cellStyle name="Normal 11 9 2 2 2 2 2" xfId="22679"/>
    <cellStyle name="Normal 11 9 2 2 2 3" xfId="22680"/>
    <cellStyle name="Normal 11 9 2 2 3" xfId="22681"/>
    <cellStyle name="Normal 11 9 2 2 3 2" xfId="22682"/>
    <cellStyle name="Normal 11 9 2 2 4" xfId="22683"/>
    <cellStyle name="Normal 11 9 2 3" xfId="22684"/>
    <cellStyle name="Normal 11 9 2 3 2" xfId="22685"/>
    <cellStyle name="Normal 11 9 2 3 2 2" xfId="22686"/>
    <cellStyle name="Normal 11 9 2 3 3" xfId="22687"/>
    <cellStyle name="Normal 11 9 2 4" xfId="22688"/>
    <cellStyle name="Normal 11 9 2 4 2" xfId="22689"/>
    <cellStyle name="Normal 11 9 2 5" xfId="22690"/>
    <cellStyle name="Normal 11 9 2 6" xfId="22691"/>
    <cellStyle name="Normal 11 9 3" xfId="22692"/>
    <cellStyle name="Normal 11 9 3 2" xfId="22693"/>
    <cellStyle name="Normal 11 9 3 2 2" xfId="22694"/>
    <cellStyle name="Normal 11 9 3 2 2 2" xfId="22695"/>
    <cellStyle name="Normal 11 9 3 2 3" xfId="22696"/>
    <cellStyle name="Normal 11 9 3 3" xfId="22697"/>
    <cellStyle name="Normal 11 9 3 3 2" xfId="22698"/>
    <cellStyle name="Normal 11 9 3 4" xfId="22699"/>
    <cellStyle name="Normal 11 9 3 4 2" xfId="22700"/>
    <cellStyle name="Normal 11 9 3 5" xfId="22701"/>
    <cellStyle name="Normal 11 9 4" xfId="22702"/>
    <cellStyle name="Normal 11 9 4 2" xfId="22703"/>
    <cellStyle name="Normal 11 9 4 2 2" xfId="22704"/>
    <cellStyle name="Normal 11 9 4 2 2 2" xfId="22705"/>
    <cellStyle name="Normal 11 9 4 2 3" xfId="22706"/>
    <cellStyle name="Normal 11 9 4 3" xfId="22707"/>
    <cellStyle name="Normal 11 9 4 3 2" xfId="22708"/>
    <cellStyle name="Normal 11 9 4 4" xfId="22709"/>
    <cellStyle name="Normal 11 9 5" xfId="22710"/>
    <cellStyle name="Normal 11 9 5 2" xfId="22711"/>
    <cellStyle name="Normal 11 9 5 2 2" xfId="22712"/>
    <cellStyle name="Normal 11 9 5 3" xfId="22713"/>
    <cellStyle name="Normal 11 9 6" xfId="22714"/>
    <cellStyle name="Normal 11 9 6 2" xfId="22715"/>
    <cellStyle name="Normal 11 9 7" xfId="22716"/>
    <cellStyle name="Normal 11 9 7 2" xfId="22717"/>
    <cellStyle name="Normal 11 9 8" xfId="22718"/>
    <cellStyle name="Normal 11 9 9" xfId="22719"/>
    <cellStyle name="Normal 11_Indicators_13Aug" xfId="5373"/>
    <cellStyle name="Normal 12" xfId="5374"/>
    <cellStyle name="Normal 12 10" xfId="22720"/>
    <cellStyle name="Normal 12 11" xfId="22721"/>
    <cellStyle name="Normal 12 12" xfId="22722"/>
    <cellStyle name="Normal 12 13" xfId="22723"/>
    <cellStyle name="Normal 12 14" xfId="22724"/>
    <cellStyle name="Normal 12 15" xfId="22725"/>
    <cellStyle name="Normal 12 16" xfId="22726"/>
    <cellStyle name="Normal 12 17" xfId="22727"/>
    <cellStyle name="Normal 12 18" xfId="22728"/>
    <cellStyle name="Normal 12 2" xfId="5375"/>
    <cellStyle name="Normal 12 2 10" xfId="22729"/>
    <cellStyle name="Normal 12 2 10 2" xfId="22730"/>
    <cellStyle name="Normal 12 2 11" xfId="22731"/>
    <cellStyle name="Normal 12 2 12" xfId="22732"/>
    <cellStyle name="Normal 12 2 13" xfId="22733"/>
    <cellStyle name="Normal 12 2 14" xfId="22734"/>
    <cellStyle name="Normal 12 2 15" xfId="22735"/>
    <cellStyle name="Normal 12 2 16" xfId="22736"/>
    <cellStyle name="Normal 12 2 17" xfId="22737"/>
    <cellStyle name="Normal 12 2 18" xfId="22738"/>
    <cellStyle name="Normal 12 2 2" xfId="22739"/>
    <cellStyle name="Normal 12 2 2 10" xfId="22740"/>
    <cellStyle name="Normal 12 2 2 11" xfId="22741"/>
    <cellStyle name="Normal 12 2 2 12" xfId="22742"/>
    <cellStyle name="Normal 12 2 2 13" xfId="22743"/>
    <cellStyle name="Normal 12 2 2 14" xfId="22744"/>
    <cellStyle name="Normal 12 2 2 2" xfId="22745"/>
    <cellStyle name="Normal 12 2 2 2 2" xfId="22746"/>
    <cellStyle name="Normal 12 2 2 2 2 2" xfId="22747"/>
    <cellStyle name="Normal 12 2 2 2 2 2 2" xfId="22748"/>
    <cellStyle name="Normal 12 2 2 2 2 2 3" xfId="22749"/>
    <cellStyle name="Normal 12 2 2 2 2 3" xfId="22750"/>
    <cellStyle name="Normal 12 2 2 2 2 3 2" xfId="22751"/>
    <cellStyle name="Normal 12 2 2 2 2 4" xfId="22752"/>
    <cellStyle name="Normal 12 2 2 2 3" xfId="22753"/>
    <cellStyle name="Normal 12 2 2 2 3 2" xfId="22754"/>
    <cellStyle name="Normal 12 2 2 2 3 2 2" xfId="22755"/>
    <cellStyle name="Normal 12 2 2 2 3 3" xfId="22756"/>
    <cellStyle name="Normal 12 2 2 2 4" xfId="22757"/>
    <cellStyle name="Normal 12 2 2 2 4 2" xfId="22758"/>
    <cellStyle name="Normal 12 2 2 2 5" xfId="22759"/>
    <cellStyle name="Normal 12 2 2 2 6" xfId="22760"/>
    <cellStyle name="Normal 12 2 2 2 7" xfId="22761"/>
    <cellStyle name="Normal 12 2 2 3" xfId="22762"/>
    <cellStyle name="Normal 12 2 2 3 2" xfId="22763"/>
    <cellStyle name="Normal 12 2 2 3 2 2" xfId="22764"/>
    <cellStyle name="Normal 12 2 2 3 2 2 2" xfId="22765"/>
    <cellStyle name="Normal 12 2 2 3 2 3" xfId="22766"/>
    <cellStyle name="Normal 12 2 2 3 3" xfId="22767"/>
    <cellStyle name="Normal 12 2 2 3 3 2" xfId="22768"/>
    <cellStyle name="Normal 12 2 2 3 4" xfId="22769"/>
    <cellStyle name="Normal 12 2 2 3 5" xfId="22770"/>
    <cellStyle name="Normal 12 2 2 3 6" xfId="22771"/>
    <cellStyle name="Normal 12 2 2 4" xfId="22772"/>
    <cellStyle name="Normal 12 2 2 4 2" xfId="22773"/>
    <cellStyle name="Normal 12 2 2 4 2 2" xfId="22774"/>
    <cellStyle name="Normal 12 2 2 4 2 3" xfId="22775"/>
    <cellStyle name="Normal 12 2 2 4 3" xfId="22776"/>
    <cellStyle name="Normal 12 2 2 4 3 2" xfId="22777"/>
    <cellStyle name="Normal 12 2 2 4 4" xfId="22778"/>
    <cellStyle name="Normal 12 2 2 4 5" xfId="22779"/>
    <cellStyle name="Normal 12 2 2 5" xfId="22780"/>
    <cellStyle name="Normal 12 2 2 5 2" xfId="22781"/>
    <cellStyle name="Normal 12 2 2 5 2 2" xfId="22782"/>
    <cellStyle name="Normal 12 2 2 5 3" xfId="22783"/>
    <cellStyle name="Normal 12 2 2 5 4" xfId="22784"/>
    <cellStyle name="Normal 12 2 2 6" xfId="22785"/>
    <cellStyle name="Normal 12 2 2 6 2" xfId="22786"/>
    <cellStyle name="Normal 12 2 2 6 3" xfId="22787"/>
    <cellStyle name="Normal 12 2 2 7" xfId="22788"/>
    <cellStyle name="Normal 12 2 2 7 2" xfId="22789"/>
    <cellStyle name="Normal 12 2 2 8" xfId="22790"/>
    <cellStyle name="Normal 12 2 2 8 2" xfId="22791"/>
    <cellStyle name="Normal 12 2 2 9" xfId="22792"/>
    <cellStyle name="Normal 12 2 3" xfId="22793"/>
    <cellStyle name="Normal 12 2 3 10" xfId="22794"/>
    <cellStyle name="Normal 12 2 3 11" xfId="22795"/>
    <cellStyle name="Normal 12 2 3 12" xfId="22796"/>
    <cellStyle name="Normal 12 2 3 13" xfId="22797"/>
    <cellStyle name="Normal 12 2 3 14" xfId="22798"/>
    <cellStyle name="Normal 12 2 3 2" xfId="22799"/>
    <cellStyle name="Normal 12 2 3 2 2" xfId="22800"/>
    <cellStyle name="Normal 12 2 3 2 2 2" xfId="22801"/>
    <cellStyle name="Normal 12 2 3 2 2 3" xfId="22802"/>
    <cellStyle name="Normal 12 2 3 2 3" xfId="22803"/>
    <cellStyle name="Normal 12 2 3 2 3 2" xfId="22804"/>
    <cellStyle name="Normal 12 2 3 2 4" xfId="22805"/>
    <cellStyle name="Normal 12 2 3 2 5" xfId="22806"/>
    <cellStyle name="Normal 12 2 3 2 6" xfId="22807"/>
    <cellStyle name="Normal 12 2 3 3" xfId="22808"/>
    <cellStyle name="Normal 12 2 3 3 2" xfId="22809"/>
    <cellStyle name="Normal 12 2 3 3 2 2" xfId="22810"/>
    <cellStyle name="Normal 12 2 3 3 3" xfId="22811"/>
    <cellStyle name="Normal 12 2 3 3 4" xfId="22812"/>
    <cellStyle name="Normal 12 2 3 3 5" xfId="22813"/>
    <cellStyle name="Normal 12 2 3 4" xfId="22814"/>
    <cellStyle name="Normal 12 2 3 4 2" xfId="22815"/>
    <cellStyle name="Normal 12 2 3 4 3" xfId="22816"/>
    <cellStyle name="Normal 12 2 3 4 4" xfId="22817"/>
    <cellStyle name="Normal 12 2 3 5" xfId="22818"/>
    <cellStyle name="Normal 12 2 3 5 2" xfId="22819"/>
    <cellStyle name="Normal 12 2 3 5 3" xfId="22820"/>
    <cellStyle name="Normal 12 2 3 6" xfId="22821"/>
    <cellStyle name="Normal 12 2 3 6 2" xfId="22822"/>
    <cellStyle name="Normal 12 2 3 7" xfId="22823"/>
    <cellStyle name="Normal 12 2 3 7 2" xfId="22824"/>
    <cellStyle name="Normal 12 2 3 8" xfId="22825"/>
    <cellStyle name="Normal 12 2 3 9" xfId="22826"/>
    <cellStyle name="Normal 12 2 4" xfId="22827"/>
    <cellStyle name="Normal 12 2 4 10" xfId="22828"/>
    <cellStyle name="Normal 12 2 4 11" xfId="22829"/>
    <cellStyle name="Normal 12 2 4 12" xfId="22830"/>
    <cellStyle name="Normal 12 2 4 13" xfId="22831"/>
    <cellStyle name="Normal 12 2 4 14" xfId="22832"/>
    <cellStyle name="Normal 12 2 4 2" xfId="22833"/>
    <cellStyle name="Normal 12 2 4 2 2" xfId="22834"/>
    <cellStyle name="Normal 12 2 4 2 2 2" xfId="22835"/>
    <cellStyle name="Normal 12 2 4 2 2 3" xfId="22836"/>
    <cellStyle name="Normal 12 2 4 2 3" xfId="22837"/>
    <cellStyle name="Normal 12 2 4 2 3 2" xfId="22838"/>
    <cellStyle name="Normal 12 2 4 2 4" xfId="22839"/>
    <cellStyle name="Normal 12 2 4 2 5" xfId="22840"/>
    <cellStyle name="Normal 12 2 4 3" xfId="22841"/>
    <cellStyle name="Normal 12 2 4 3 2" xfId="22842"/>
    <cellStyle name="Normal 12 2 4 3 2 2" xfId="22843"/>
    <cellStyle name="Normal 12 2 4 3 3" xfId="22844"/>
    <cellStyle name="Normal 12 2 4 3 4" xfId="22845"/>
    <cellStyle name="Normal 12 2 4 4" xfId="22846"/>
    <cellStyle name="Normal 12 2 4 4 2" xfId="22847"/>
    <cellStyle name="Normal 12 2 4 4 3" xfId="22848"/>
    <cellStyle name="Normal 12 2 4 5" xfId="22849"/>
    <cellStyle name="Normal 12 2 4 5 2" xfId="22850"/>
    <cellStyle name="Normal 12 2 4 6" xfId="22851"/>
    <cellStyle name="Normal 12 2 4 6 2" xfId="22852"/>
    <cellStyle name="Normal 12 2 4 7" xfId="22853"/>
    <cellStyle name="Normal 12 2 4 8" xfId="22854"/>
    <cellStyle name="Normal 12 2 4 9" xfId="22855"/>
    <cellStyle name="Normal 12 2 5" xfId="22856"/>
    <cellStyle name="Normal 12 2 5 2" xfId="22857"/>
    <cellStyle name="Normal 12 2 5 2 2" xfId="22858"/>
    <cellStyle name="Normal 12 2 5 2 2 2" xfId="22859"/>
    <cellStyle name="Normal 12 2 5 2 3" xfId="22860"/>
    <cellStyle name="Normal 12 2 5 3" xfId="22861"/>
    <cellStyle name="Normal 12 2 5 3 2" xfId="22862"/>
    <cellStyle name="Normal 12 2 5 4" xfId="22863"/>
    <cellStyle name="Normal 12 2 5 5" xfId="22864"/>
    <cellStyle name="Normal 12 2 5 6" xfId="22865"/>
    <cellStyle name="Normal 12 2 6" xfId="22866"/>
    <cellStyle name="Normal 12 2 6 2" xfId="22867"/>
    <cellStyle name="Normal 12 2 6 2 2" xfId="22868"/>
    <cellStyle name="Normal 12 2 6 2 2 2" xfId="22869"/>
    <cellStyle name="Normal 12 2 6 2 3" xfId="22870"/>
    <cellStyle name="Normal 12 2 6 3" xfId="22871"/>
    <cellStyle name="Normal 12 2 6 3 2" xfId="22872"/>
    <cellStyle name="Normal 12 2 6 4" xfId="22873"/>
    <cellStyle name="Normal 12 2 6 5" xfId="22874"/>
    <cellStyle name="Normal 12 2 7" xfId="22875"/>
    <cellStyle name="Normal 12 2 7 2" xfId="22876"/>
    <cellStyle name="Normal 12 2 7 2 2" xfId="22877"/>
    <cellStyle name="Normal 12 2 7 3" xfId="22878"/>
    <cellStyle name="Normal 12 2 7 4" xfId="22879"/>
    <cellStyle name="Normal 12 2 7 5" xfId="22880"/>
    <cellStyle name="Normal 12 2 8" xfId="22881"/>
    <cellStyle name="Normal 12 2 8 2" xfId="22882"/>
    <cellStyle name="Normal 12 2 8 3" xfId="22883"/>
    <cellStyle name="Normal 12 2 8 4" xfId="22884"/>
    <cellStyle name="Normal 12 2 9" xfId="22885"/>
    <cellStyle name="Normal 12 2 9 2" xfId="22886"/>
    <cellStyle name="Normal 12 2 9 3" xfId="22887"/>
    <cellStyle name="Normal 12 3" xfId="5376"/>
    <cellStyle name="Normal 12 3 2" xfId="22888"/>
    <cellStyle name="Normal 12 4" xfId="5377"/>
    <cellStyle name="Normal 12 4 2" xfId="22889"/>
    <cellStyle name="Normal 12 5" xfId="5378"/>
    <cellStyle name="Normal 12 5 2" xfId="22890"/>
    <cellStyle name="Normal 12 6" xfId="5379"/>
    <cellStyle name="Normal 12 6 2" xfId="5380"/>
    <cellStyle name="Normal 12 6 3" xfId="5381"/>
    <cellStyle name="Normal 12 6 4" xfId="5382"/>
    <cellStyle name="Normal 12 6 5" xfId="5383"/>
    <cellStyle name="Normal 12 6 6" xfId="22891"/>
    <cellStyle name="Normal 12 7" xfId="5384"/>
    <cellStyle name="Normal 12 7 2" xfId="5385"/>
    <cellStyle name="Normal 12 7 2 2" xfId="22892"/>
    <cellStyle name="Normal 12 7 3" xfId="22893"/>
    <cellStyle name="Normal 12 8" xfId="5386"/>
    <cellStyle name="Normal 12 8 2" xfId="5387"/>
    <cellStyle name="Normal 12 8 2 2" xfId="22894"/>
    <cellStyle name="Normal 12 8 3" xfId="22895"/>
    <cellStyle name="Normal 12 9" xfId="22896"/>
    <cellStyle name="Normal 12_Indicators_13Aug" xfId="5388"/>
    <cellStyle name="Normal 13" xfId="5389"/>
    <cellStyle name="Normal 13 10" xfId="22897"/>
    <cellStyle name="Normal 13 11" xfId="22898"/>
    <cellStyle name="Normal 13 12" xfId="22899"/>
    <cellStyle name="Normal 13 13" xfId="22900"/>
    <cellStyle name="Normal 13 14" xfId="22901"/>
    <cellStyle name="Normal 13 15" xfId="22902"/>
    <cellStyle name="Normal 13 16" xfId="22903"/>
    <cellStyle name="Normal 13 17" xfId="22904"/>
    <cellStyle name="Normal 13 2" xfId="5390"/>
    <cellStyle name="Normal 13 2 2" xfId="22905"/>
    <cellStyle name="Normal 13 2 2 2" xfId="22906"/>
    <cellStyle name="Normal 13 2 3" xfId="22907"/>
    <cellStyle name="Normal 13 2 4" xfId="22908"/>
    <cellStyle name="Normal 13 2 5" xfId="22909"/>
    <cellStyle name="Normal 13 3" xfId="5391"/>
    <cellStyle name="Normal 13 3 2" xfId="22910"/>
    <cellStyle name="Normal 13 3 2 2" xfId="22911"/>
    <cellStyle name="Normal 13 3 3" xfId="22912"/>
    <cellStyle name="Normal 13 3 4" xfId="22913"/>
    <cellStyle name="Normal 13 4" xfId="5392"/>
    <cellStyle name="Normal 13 4 2" xfId="22914"/>
    <cellStyle name="Normal 13 4 2 2" xfId="22915"/>
    <cellStyle name="Normal 13 4 3" xfId="22916"/>
    <cellStyle name="Normal 13 5" xfId="5393"/>
    <cellStyle name="Normal 13 5 2" xfId="22917"/>
    <cellStyle name="Normal 13 5 3" xfId="22918"/>
    <cellStyle name="Normal 13 6" xfId="5394"/>
    <cellStyle name="Normal 13 6 2" xfId="5395"/>
    <cellStyle name="Normal 13 6 3" xfId="5396"/>
    <cellStyle name="Normal 13 6 4" xfId="5397"/>
    <cellStyle name="Normal 13 6 5" xfId="5398"/>
    <cellStyle name="Normal 13 6 6" xfId="22919"/>
    <cellStyle name="Normal 13 7" xfId="5399"/>
    <cellStyle name="Normal 13 7 2" xfId="5400"/>
    <cellStyle name="Normal 13 7 3" xfId="22920"/>
    <cellStyle name="Normal 13 8" xfId="5401"/>
    <cellStyle name="Normal 13 8 2" xfId="5402"/>
    <cellStyle name="Normal 13 8 3" xfId="22921"/>
    <cellStyle name="Normal 13 9" xfId="22922"/>
    <cellStyle name="Normal 14" xfId="5403"/>
    <cellStyle name="Normal 14 10" xfId="22923"/>
    <cellStyle name="Normal 14 10 2" xfId="22924"/>
    <cellStyle name="Normal 14 11" xfId="22925"/>
    <cellStyle name="Normal 14 11 2" xfId="22926"/>
    <cellStyle name="Normal 14 12" xfId="22927"/>
    <cellStyle name="Normal 14 12 2" xfId="22928"/>
    <cellStyle name="Normal 14 13" xfId="22929"/>
    <cellStyle name="Normal 14 13 2" xfId="22930"/>
    <cellStyle name="Normal 14 14" xfId="22931"/>
    <cellStyle name="Normal 14 15" xfId="22932"/>
    <cellStyle name="Normal 14 16" xfId="22933"/>
    <cellStyle name="Normal 14 17" xfId="22934"/>
    <cellStyle name="Normal 14 18" xfId="22935"/>
    <cellStyle name="Normal 14 19" xfId="22936"/>
    <cellStyle name="Normal 14 2" xfId="5404"/>
    <cellStyle name="Normal 14 2 2" xfId="22937"/>
    <cellStyle name="Normal 14 2 3" xfId="22938"/>
    <cellStyle name="Normal 14 20" xfId="22939"/>
    <cellStyle name="Normal 14 21" xfId="22940"/>
    <cellStyle name="Normal 14 22" xfId="22941"/>
    <cellStyle name="Normal 14 23" xfId="22942"/>
    <cellStyle name="Normal 14 24" xfId="22943"/>
    <cellStyle name="Normal 14 25" xfId="22944"/>
    <cellStyle name="Normal 14 26" xfId="22945"/>
    <cellStyle name="Normal 14 27" xfId="22946"/>
    <cellStyle name="Normal 14 28" xfId="22947"/>
    <cellStyle name="Normal 14 29" xfId="22948"/>
    <cellStyle name="Normal 14 3" xfId="5405"/>
    <cellStyle name="Normal 14 3 2" xfId="22949"/>
    <cellStyle name="Normal 14 3 3" xfId="22950"/>
    <cellStyle name="Normal 14 30" xfId="22951"/>
    <cellStyle name="Normal 14 31" xfId="22952"/>
    <cellStyle name="Normal 14 32" xfId="22953"/>
    <cellStyle name="Normal 14 33" xfId="22954"/>
    <cellStyle name="Normal 14 34" xfId="22955"/>
    <cellStyle name="Normal 14 35" xfId="22956"/>
    <cellStyle name="Normal 14 36" xfId="22957"/>
    <cellStyle name="Normal 14 37" xfId="22958"/>
    <cellStyle name="Normal 14 38" xfId="22959"/>
    <cellStyle name="Normal 14 39" xfId="22960"/>
    <cellStyle name="Normal 14 4" xfId="5406"/>
    <cellStyle name="Normal 14 4 2" xfId="22961"/>
    <cellStyle name="Normal 14 4 3" xfId="22962"/>
    <cellStyle name="Normal 14 5" xfId="5407"/>
    <cellStyle name="Normal 14 5 2" xfId="22963"/>
    <cellStyle name="Normal 14 5 3" xfId="22964"/>
    <cellStyle name="Normal 14 6" xfId="5408"/>
    <cellStyle name="Normal 14 6 2" xfId="22965"/>
    <cellStyle name="Normal 14 7" xfId="22966"/>
    <cellStyle name="Normal 14 7 2" xfId="22967"/>
    <cellStyle name="Normal 14 8" xfId="22968"/>
    <cellStyle name="Normal 14 8 2" xfId="22969"/>
    <cellStyle name="Normal 14 9" xfId="22970"/>
    <cellStyle name="Normal 14 9 2" xfId="22971"/>
    <cellStyle name="Normal 15" xfId="5409"/>
    <cellStyle name="Normal 15 10" xfId="22972"/>
    <cellStyle name="Normal 15 10 2" xfId="22973"/>
    <cellStyle name="Normal 15 11" xfId="22974"/>
    <cellStyle name="Normal 15 11 2" xfId="22975"/>
    <cellStyle name="Normal 15 12" xfId="22976"/>
    <cellStyle name="Normal 15 12 2" xfId="22977"/>
    <cellStyle name="Normal 15 13" xfId="22978"/>
    <cellStyle name="Normal 15 13 2" xfId="22979"/>
    <cellStyle name="Normal 15 14" xfId="22980"/>
    <cellStyle name="Normal 15 15" xfId="22981"/>
    <cellStyle name="Normal 15 16" xfId="22982"/>
    <cellStyle name="Normal 15 17" xfId="22983"/>
    <cellStyle name="Normal 15 18" xfId="22984"/>
    <cellStyle name="Normal 15 19" xfId="22985"/>
    <cellStyle name="Normal 15 2" xfId="5410"/>
    <cellStyle name="Normal 15 2 2" xfId="5411"/>
    <cellStyle name="Normal 15 2 2 2" xfId="22986"/>
    <cellStyle name="Normal 15 2 3" xfId="5412"/>
    <cellStyle name="Normal 15 2 4" xfId="5413"/>
    <cellStyle name="Normal 15 2 5" xfId="5414"/>
    <cellStyle name="Normal 15 2 6" xfId="22987"/>
    <cellStyle name="Normal 15 20" xfId="22988"/>
    <cellStyle name="Normal 15 21" xfId="22989"/>
    <cellStyle name="Normal 15 22" xfId="22990"/>
    <cellStyle name="Normal 15 23" xfId="22991"/>
    <cellStyle name="Normal 15 24" xfId="22992"/>
    <cellStyle name="Normal 15 25" xfId="22993"/>
    <cellStyle name="Normal 15 26" xfId="22994"/>
    <cellStyle name="Normal 15 27" xfId="22995"/>
    <cellStyle name="Normal 15 28" xfId="22996"/>
    <cellStyle name="Normal 15 29" xfId="22997"/>
    <cellStyle name="Normal 15 3" xfId="5415"/>
    <cellStyle name="Normal 15 3 2" xfId="5416"/>
    <cellStyle name="Normal 15 3 2 2" xfId="22998"/>
    <cellStyle name="Normal 15 3 3" xfId="22999"/>
    <cellStyle name="Normal 15 30" xfId="23000"/>
    <cellStyle name="Normal 15 31" xfId="23001"/>
    <cellStyle name="Normal 15 32" xfId="23002"/>
    <cellStyle name="Normal 15 33" xfId="23003"/>
    <cellStyle name="Normal 15 34" xfId="23004"/>
    <cellStyle name="Normal 15 35" xfId="23005"/>
    <cellStyle name="Normal 15 36" xfId="23006"/>
    <cellStyle name="Normal 15 37" xfId="23007"/>
    <cellStyle name="Normal 15 38" xfId="23008"/>
    <cellStyle name="Normal 15 39" xfId="23009"/>
    <cellStyle name="Normal 15 4" xfId="5417"/>
    <cellStyle name="Normal 15 4 2" xfId="5418"/>
    <cellStyle name="Normal 15 4 2 2" xfId="23010"/>
    <cellStyle name="Normal 15 4 3" xfId="23011"/>
    <cellStyle name="Normal 15 5" xfId="23012"/>
    <cellStyle name="Normal 15 5 2" xfId="23013"/>
    <cellStyle name="Normal 15 6" xfId="23014"/>
    <cellStyle name="Normal 15 6 2" xfId="23015"/>
    <cellStyle name="Normal 15 7" xfId="23016"/>
    <cellStyle name="Normal 15 7 2" xfId="23017"/>
    <cellStyle name="Normal 15 8" xfId="23018"/>
    <cellStyle name="Normal 15 8 2" xfId="23019"/>
    <cellStyle name="Normal 15 9" xfId="23020"/>
    <cellStyle name="Normal 15 9 2" xfId="23021"/>
    <cellStyle name="Normal 16" xfId="5419"/>
    <cellStyle name="Normal 16 10" xfId="23022"/>
    <cellStyle name="Normal 16 10 2" xfId="23023"/>
    <cellStyle name="Normal 16 10 2 2" xfId="23024"/>
    <cellStyle name="Normal 16 10 3" xfId="23025"/>
    <cellStyle name="Normal 16 10 4" xfId="23026"/>
    <cellStyle name="Normal 16 11" xfId="23027"/>
    <cellStyle name="Normal 16 11 2" xfId="23028"/>
    <cellStyle name="Normal 16 11 2 2" xfId="23029"/>
    <cellStyle name="Normal 16 11 3" xfId="23030"/>
    <cellStyle name="Normal 16 11 4" xfId="23031"/>
    <cellStyle name="Normal 16 12" xfId="23032"/>
    <cellStyle name="Normal 16 12 2" xfId="23033"/>
    <cellStyle name="Normal 16 12 2 2" xfId="23034"/>
    <cellStyle name="Normal 16 12 3" xfId="23035"/>
    <cellStyle name="Normal 16 12 4" xfId="23036"/>
    <cellStyle name="Normal 16 13" xfId="23037"/>
    <cellStyle name="Normal 16 13 2" xfId="23038"/>
    <cellStyle name="Normal 16 13 2 2" xfId="23039"/>
    <cellStyle name="Normal 16 13 3" xfId="23040"/>
    <cellStyle name="Normal 16 13 4" xfId="23041"/>
    <cellStyle name="Normal 16 14" xfId="23042"/>
    <cellStyle name="Normal 16 14 2" xfId="23043"/>
    <cellStyle name="Normal 16 14 2 2" xfId="23044"/>
    <cellStyle name="Normal 16 14 3" xfId="23045"/>
    <cellStyle name="Normal 16 14 4" xfId="23046"/>
    <cellStyle name="Normal 16 15" xfId="23047"/>
    <cellStyle name="Normal 16 15 2" xfId="23048"/>
    <cellStyle name="Normal 16 15 2 2" xfId="23049"/>
    <cellStyle name="Normal 16 15 3" xfId="23050"/>
    <cellStyle name="Normal 16 15 4" xfId="23051"/>
    <cellStyle name="Normal 16 16" xfId="23052"/>
    <cellStyle name="Normal 16 16 2" xfId="23053"/>
    <cellStyle name="Normal 16 16 2 2" xfId="23054"/>
    <cellStyle name="Normal 16 16 3" xfId="23055"/>
    <cellStyle name="Normal 16 16 4" xfId="23056"/>
    <cellStyle name="Normal 16 17" xfId="23057"/>
    <cellStyle name="Normal 16 17 2" xfId="23058"/>
    <cellStyle name="Normal 16 17 2 2" xfId="23059"/>
    <cellStyle name="Normal 16 17 3" xfId="23060"/>
    <cellStyle name="Normal 16 17 4" xfId="23061"/>
    <cellStyle name="Normal 16 18" xfId="23062"/>
    <cellStyle name="Normal 16 18 2" xfId="23063"/>
    <cellStyle name="Normal 16 18 2 2" xfId="23064"/>
    <cellStyle name="Normal 16 18 3" xfId="23065"/>
    <cellStyle name="Normal 16 18 4" xfId="23066"/>
    <cellStyle name="Normal 16 19" xfId="23067"/>
    <cellStyle name="Normal 16 19 2" xfId="23068"/>
    <cellStyle name="Normal 16 19 2 2" xfId="23069"/>
    <cellStyle name="Normal 16 19 3" xfId="23070"/>
    <cellStyle name="Normal 16 19 4" xfId="23071"/>
    <cellStyle name="Normal 16 2" xfId="5420"/>
    <cellStyle name="Normal 16 2 2" xfId="5421"/>
    <cellStyle name="Normal 16 2 2 2" xfId="23072"/>
    <cellStyle name="Normal 16 2 2 3" xfId="23073"/>
    <cellStyle name="Normal 16 2 3" xfId="5422"/>
    <cellStyle name="Normal 16 2 3 2" xfId="23074"/>
    <cellStyle name="Normal 16 2 4" xfId="5423"/>
    <cellStyle name="Normal 16 2 4 2" xfId="23075"/>
    <cellStyle name="Normal 16 2 5" xfId="5424"/>
    <cellStyle name="Normal 16 2 6" xfId="23076"/>
    <cellStyle name="Normal 16 20" xfId="23077"/>
    <cellStyle name="Normal 16 20 2" xfId="23078"/>
    <cellStyle name="Normal 16 20 2 2" xfId="23079"/>
    <cellStyle name="Normal 16 20 3" xfId="23080"/>
    <cellStyle name="Normal 16 20 4" xfId="23081"/>
    <cellStyle name="Normal 16 21" xfId="23082"/>
    <cellStyle name="Normal 16 21 2" xfId="23083"/>
    <cellStyle name="Normal 16 21 2 2" xfId="23084"/>
    <cellStyle name="Normal 16 21 3" xfId="23085"/>
    <cellStyle name="Normal 16 21 4" xfId="23086"/>
    <cellStyle name="Normal 16 22" xfId="23087"/>
    <cellStyle name="Normal 16 22 2" xfId="23088"/>
    <cellStyle name="Normal 16 22 2 2" xfId="23089"/>
    <cellStyle name="Normal 16 22 3" xfId="23090"/>
    <cellStyle name="Normal 16 22 4" xfId="23091"/>
    <cellStyle name="Normal 16 23" xfId="23092"/>
    <cellStyle name="Normal 16 23 2" xfId="23093"/>
    <cellStyle name="Normal 16 23 2 2" xfId="23094"/>
    <cellStyle name="Normal 16 23 3" xfId="23095"/>
    <cellStyle name="Normal 16 23 4" xfId="23096"/>
    <cellStyle name="Normal 16 24" xfId="23097"/>
    <cellStyle name="Normal 16 24 2" xfId="23098"/>
    <cellStyle name="Normal 16 25" xfId="23099"/>
    <cellStyle name="Normal 16 26" xfId="23100"/>
    <cellStyle name="Normal 16 27" xfId="23101"/>
    <cellStyle name="Normal 16 28" xfId="23102"/>
    <cellStyle name="Normal 16 29" xfId="23103"/>
    <cellStyle name="Normal 16 3" xfId="5425"/>
    <cellStyle name="Normal 16 3 2" xfId="5426"/>
    <cellStyle name="Normal 16 3 2 2" xfId="23104"/>
    <cellStyle name="Normal 16 3 2 3" xfId="23105"/>
    <cellStyle name="Normal 16 3 3" xfId="23106"/>
    <cellStyle name="Normal 16 3 4" xfId="23107"/>
    <cellStyle name="Normal 16 3 5" xfId="23108"/>
    <cellStyle name="Normal 16 30" xfId="23109"/>
    <cellStyle name="Normal 16 31" xfId="23110"/>
    <cellStyle name="Normal 16 32" xfId="23111"/>
    <cellStyle name="Normal 16 33" xfId="23112"/>
    <cellStyle name="Normal 16 34" xfId="23113"/>
    <cellStyle name="Normal 16 35" xfId="23114"/>
    <cellStyle name="Normal 16 36" xfId="23115"/>
    <cellStyle name="Normal 16 37" xfId="23116"/>
    <cellStyle name="Normal 16 38" xfId="23117"/>
    <cellStyle name="Normal 16 4" xfId="5427"/>
    <cellStyle name="Normal 16 4 2" xfId="5428"/>
    <cellStyle name="Normal 16 4 2 2" xfId="23118"/>
    <cellStyle name="Normal 16 4 2 3" xfId="23119"/>
    <cellStyle name="Normal 16 4 3" xfId="23120"/>
    <cellStyle name="Normal 16 4 4" xfId="23121"/>
    <cellStyle name="Normal 16 4 5" xfId="23122"/>
    <cellStyle name="Normal 16 5" xfId="23123"/>
    <cellStyle name="Normal 16 5 2" xfId="23124"/>
    <cellStyle name="Normal 16 5 2 2" xfId="23125"/>
    <cellStyle name="Normal 16 5 3" xfId="23126"/>
    <cellStyle name="Normal 16 5 4" xfId="23127"/>
    <cellStyle name="Normal 16 5 5" xfId="23128"/>
    <cellStyle name="Normal 16 6" xfId="23129"/>
    <cellStyle name="Normal 16 6 2" xfId="23130"/>
    <cellStyle name="Normal 16 6 2 2" xfId="23131"/>
    <cellStyle name="Normal 16 6 3" xfId="23132"/>
    <cellStyle name="Normal 16 6 4" xfId="23133"/>
    <cellStyle name="Normal 16 7" xfId="23134"/>
    <cellStyle name="Normal 16 7 2" xfId="23135"/>
    <cellStyle name="Normal 16 7 2 2" xfId="23136"/>
    <cellStyle name="Normal 16 7 3" xfId="23137"/>
    <cellStyle name="Normal 16 7 4" xfId="23138"/>
    <cellStyle name="Normal 16 8" xfId="23139"/>
    <cellStyle name="Normal 16 8 2" xfId="23140"/>
    <cellStyle name="Normal 16 8 2 2" xfId="23141"/>
    <cellStyle name="Normal 16 8 3" xfId="23142"/>
    <cellStyle name="Normal 16 8 4" xfId="23143"/>
    <cellStyle name="Normal 16 9" xfId="23144"/>
    <cellStyle name="Normal 16 9 2" xfId="23145"/>
    <cellStyle name="Normal 16 9 2 2" xfId="23146"/>
    <cellStyle name="Normal 16 9 3" xfId="23147"/>
    <cellStyle name="Normal 16 9 4" xfId="23148"/>
    <cellStyle name="Normal 17" xfId="5429"/>
    <cellStyle name="Normal 17 10" xfId="23149"/>
    <cellStyle name="Normal 17 11" xfId="23150"/>
    <cellStyle name="Normal 17 12" xfId="23151"/>
    <cellStyle name="Normal 17 13" xfId="23152"/>
    <cellStyle name="Normal 17 14" xfId="23153"/>
    <cellStyle name="Normal 17 15" xfId="23154"/>
    <cellStyle name="Normal 17 2" xfId="5430"/>
    <cellStyle name="Normal 17 2 2" xfId="23155"/>
    <cellStyle name="Normal 17 2 3" xfId="23156"/>
    <cellStyle name="Normal 17 3" xfId="5431"/>
    <cellStyle name="Normal 17 3 2" xfId="23157"/>
    <cellStyle name="Normal 17 4" xfId="5432"/>
    <cellStyle name="Normal 17 4 2" xfId="23158"/>
    <cellStyle name="Normal 17 5" xfId="23159"/>
    <cellStyle name="Normal 17 6" xfId="23160"/>
    <cellStyle name="Normal 17 7" xfId="23161"/>
    <cellStyle name="Normal 17 8" xfId="23162"/>
    <cellStyle name="Normal 17 9" xfId="23163"/>
    <cellStyle name="Normal 18" xfId="5433"/>
    <cellStyle name="Normal 18 10" xfId="23164"/>
    <cellStyle name="Normal 18 10 2" xfId="23165"/>
    <cellStyle name="Normal 18 10 3" xfId="23166"/>
    <cellStyle name="Normal 18 10 4" xfId="23167"/>
    <cellStyle name="Normal 18 10 5" xfId="23168"/>
    <cellStyle name="Normal 18 11" xfId="23169"/>
    <cellStyle name="Normal 18 11 2" xfId="23170"/>
    <cellStyle name="Normal 18 11 3" xfId="23171"/>
    <cellStyle name="Normal 18 11 4" xfId="23172"/>
    <cellStyle name="Normal 18 11 5" xfId="23173"/>
    <cellStyle name="Normal 18 12" xfId="23174"/>
    <cellStyle name="Normal 18 12 2" xfId="23175"/>
    <cellStyle name="Normal 18 12 3" xfId="23176"/>
    <cellStyle name="Normal 18 12 4" xfId="23177"/>
    <cellStyle name="Normal 18 13" xfId="23178"/>
    <cellStyle name="Normal 18 13 2" xfId="23179"/>
    <cellStyle name="Normal 18 13 3" xfId="23180"/>
    <cellStyle name="Normal 18 14" xfId="23181"/>
    <cellStyle name="Normal 18 14 2" xfId="23182"/>
    <cellStyle name="Normal 18 14 3" xfId="23183"/>
    <cellStyle name="Normal 18 15" xfId="23184"/>
    <cellStyle name="Normal 18 16" xfId="23185"/>
    <cellStyle name="Normal 18 17" xfId="23186"/>
    <cellStyle name="Normal 18 18" xfId="23187"/>
    <cellStyle name="Normal 18 19" xfId="23188"/>
    <cellStyle name="Normal 18 2" xfId="5434"/>
    <cellStyle name="Normal 18 2 2" xfId="23189"/>
    <cellStyle name="Normal 18 2 3" xfId="23190"/>
    <cellStyle name="Normal 18 20" xfId="23191"/>
    <cellStyle name="Normal 18 21" xfId="23192"/>
    <cellStyle name="Normal 18 22" xfId="23193"/>
    <cellStyle name="Normal 18 23" xfId="23194"/>
    <cellStyle name="Normal 18 24" xfId="23195"/>
    <cellStyle name="Normal 18 25" xfId="23196"/>
    <cellStyle name="Normal 18 26" xfId="23197"/>
    <cellStyle name="Normal 18 27" xfId="23198"/>
    <cellStyle name="Normal 18 28" xfId="23199"/>
    <cellStyle name="Normal 18 29" xfId="23200"/>
    <cellStyle name="Normal 18 3" xfId="5435"/>
    <cellStyle name="Normal 18 3 2" xfId="23201"/>
    <cellStyle name="Normal 18 3 3" xfId="23202"/>
    <cellStyle name="Normal 18 30" xfId="23203"/>
    <cellStyle name="Normal 18 31" xfId="23204"/>
    <cellStyle name="Normal 18 32" xfId="23205"/>
    <cellStyle name="Normal 18 33" xfId="23206"/>
    <cellStyle name="Normal 18 34" xfId="23207"/>
    <cellStyle name="Normal 18 35" xfId="23208"/>
    <cellStyle name="Normal 18 36" xfId="23209"/>
    <cellStyle name="Normal 18 37" xfId="23210"/>
    <cellStyle name="Normal 18 4" xfId="5436"/>
    <cellStyle name="Normal 18 4 2" xfId="23211"/>
    <cellStyle name="Normal 18 4 3" xfId="23212"/>
    <cellStyle name="Normal 18 5" xfId="5437"/>
    <cellStyle name="Normal 18 5 2" xfId="23213"/>
    <cellStyle name="Normal 18 5 3" xfId="23214"/>
    <cellStyle name="Normal 18 6" xfId="23215"/>
    <cellStyle name="Normal 18 6 2" xfId="23216"/>
    <cellStyle name="Normal 18 7" xfId="23217"/>
    <cellStyle name="Normal 18 7 2" xfId="23218"/>
    <cellStyle name="Normal 18 8" xfId="23219"/>
    <cellStyle name="Normal 18 8 2" xfId="23220"/>
    <cellStyle name="Normal 18 8 3" xfId="23221"/>
    <cellStyle name="Normal 18 8 4" xfId="23222"/>
    <cellStyle name="Normal 18 8 5" xfId="23223"/>
    <cellStyle name="Normal 18 9" xfId="23224"/>
    <cellStyle name="Normal 18 9 2" xfId="23225"/>
    <cellStyle name="Normal 18 9 3" xfId="23226"/>
    <cellStyle name="Normal 18 9 4" xfId="23227"/>
    <cellStyle name="Normal 18 9 5" xfId="23228"/>
    <cellStyle name="Normal 19" xfId="5438"/>
    <cellStyle name="Normal 19 10" xfId="5439"/>
    <cellStyle name="Normal 19 10 2" xfId="23229"/>
    <cellStyle name="Normal 19 10 3" xfId="23230"/>
    <cellStyle name="Normal 19 10 4" xfId="23231"/>
    <cellStyle name="Normal 19 10 5" xfId="23232"/>
    <cellStyle name="Normal 19 11" xfId="5440"/>
    <cellStyle name="Normal 19 11 2" xfId="23233"/>
    <cellStyle name="Normal 19 11 3" xfId="23234"/>
    <cellStyle name="Normal 19 11 4" xfId="23235"/>
    <cellStyle name="Normal 19 11 5" xfId="23236"/>
    <cellStyle name="Normal 19 12" xfId="5441"/>
    <cellStyle name="Normal 19 12 2" xfId="23237"/>
    <cellStyle name="Normal 19 12 3" xfId="23238"/>
    <cellStyle name="Normal 19 12 4" xfId="23239"/>
    <cellStyle name="Normal 19 12 5" xfId="23240"/>
    <cellStyle name="Normal 19 13" xfId="5442"/>
    <cellStyle name="Normal 19 13 2" xfId="23241"/>
    <cellStyle name="Normal 19 13 3" xfId="23242"/>
    <cellStyle name="Normal 19 13 4" xfId="23243"/>
    <cellStyle name="Normal 19 14" xfId="5443"/>
    <cellStyle name="Normal 19 14 2" xfId="23244"/>
    <cellStyle name="Normal 19 14 3" xfId="23245"/>
    <cellStyle name="Normal 19 14 4" xfId="23246"/>
    <cellStyle name="Normal 19 15" xfId="5444"/>
    <cellStyle name="Normal 19 15 2" xfId="23247"/>
    <cellStyle name="Normal 19 16" xfId="23248"/>
    <cellStyle name="Normal 19 17" xfId="23249"/>
    <cellStyle name="Normal 19 18" xfId="23250"/>
    <cellStyle name="Normal 19 19" xfId="23251"/>
    <cellStyle name="Normal 19 2" xfId="5445"/>
    <cellStyle name="Normal 19 2 2" xfId="23252"/>
    <cellStyle name="Normal 19 2 2 2" xfId="23253"/>
    <cellStyle name="Normal 19 2 3" xfId="23254"/>
    <cellStyle name="Normal 19 20" xfId="23255"/>
    <cellStyle name="Normal 19 21" xfId="23256"/>
    <cellStyle name="Normal 19 22" xfId="23257"/>
    <cellStyle name="Normal 19 23" xfId="23258"/>
    <cellStyle name="Normal 19 24" xfId="23259"/>
    <cellStyle name="Normal 19 25" xfId="23260"/>
    <cellStyle name="Normal 19 26" xfId="23261"/>
    <cellStyle name="Normal 19 27" xfId="23262"/>
    <cellStyle name="Normal 19 28" xfId="23263"/>
    <cellStyle name="Normal 19 29" xfId="23264"/>
    <cellStyle name="Normal 19 3" xfId="5446"/>
    <cellStyle name="Normal 19 3 2" xfId="23265"/>
    <cellStyle name="Normal 19 3 2 2" xfId="23266"/>
    <cellStyle name="Normal 19 3 3" xfId="23267"/>
    <cellStyle name="Normal 19 30" xfId="23268"/>
    <cellStyle name="Normal 19 31" xfId="23269"/>
    <cellStyle name="Normal 19 32" xfId="23270"/>
    <cellStyle name="Normal 19 33" xfId="23271"/>
    <cellStyle name="Normal 19 34" xfId="23272"/>
    <cellStyle name="Normal 19 35" xfId="23273"/>
    <cellStyle name="Normal 19 4" xfId="5447"/>
    <cellStyle name="Normal 19 4 2" xfId="23274"/>
    <cellStyle name="Normal 19 4 2 2" xfId="23275"/>
    <cellStyle name="Normal 19 4 3" xfId="23276"/>
    <cellStyle name="Normal 19 5" xfId="5448"/>
    <cellStyle name="Normal 19 5 2" xfId="23277"/>
    <cellStyle name="Normal 19 5 2 2" xfId="23278"/>
    <cellStyle name="Normal 19 5 3" xfId="23279"/>
    <cellStyle name="Normal 19 6" xfId="5449"/>
    <cellStyle name="Normal 19 6 2" xfId="23280"/>
    <cellStyle name="Normal 19 6 2 2" xfId="23281"/>
    <cellStyle name="Normal 19 6 3" xfId="23282"/>
    <cellStyle name="Normal 19 7" xfId="5450"/>
    <cellStyle name="Normal 19 7 2" xfId="23283"/>
    <cellStyle name="Normal 19 7 2 2" xfId="23284"/>
    <cellStyle name="Normal 19 7 3" xfId="23285"/>
    <cellStyle name="Normal 19 8" xfId="5451"/>
    <cellStyle name="Normal 19 8 2" xfId="23286"/>
    <cellStyle name="Normal 19 8 3" xfId="23287"/>
    <cellStyle name="Normal 19 8 4" xfId="23288"/>
    <cellStyle name="Normal 19 8 5" xfId="23289"/>
    <cellStyle name="Normal 19 8 6" xfId="23290"/>
    <cellStyle name="Normal 19 9" xfId="5452"/>
    <cellStyle name="Normal 19 9 2" xfId="23291"/>
    <cellStyle name="Normal 19 9 3" xfId="23292"/>
    <cellStyle name="Normal 19 9 4" xfId="23293"/>
    <cellStyle name="Normal 19 9 5" xfId="23294"/>
    <cellStyle name="Normal 2" xfId="5453"/>
    <cellStyle name="Normal 2 10" xfId="5454"/>
    <cellStyle name="Normal 2 10 10" xfId="23295"/>
    <cellStyle name="Normal 2 10 10 2" xfId="23296"/>
    <cellStyle name="Normal 2 10 11" xfId="23297"/>
    <cellStyle name="Normal 2 10 12" xfId="23298"/>
    <cellStyle name="Normal 2 10 13" xfId="23299"/>
    <cellStyle name="Normal 2 10 14" xfId="23300"/>
    <cellStyle name="Normal 2 10 15" xfId="23301"/>
    <cellStyle name="Normal 2 10 16" xfId="23302"/>
    <cellStyle name="Normal 2 10 17" xfId="23303"/>
    <cellStyle name="Normal 2 10 18" xfId="23304"/>
    <cellStyle name="Normal 2 10 19" xfId="23305"/>
    <cellStyle name="Normal 2 10 2" xfId="23306"/>
    <cellStyle name="Normal 2 10 2 10" xfId="23307"/>
    <cellStyle name="Normal 2 10 2 11" xfId="23308"/>
    <cellStyle name="Normal 2 10 2 12" xfId="23309"/>
    <cellStyle name="Normal 2 10 2 13" xfId="23310"/>
    <cellStyle name="Normal 2 10 2 14" xfId="23311"/>
    <cellStyle name="Normal 2 10 2 15" xfId="23312"/>
    <cellStyle name="Normal 2 10 2 16" xfId="23313"/>
    <cellStyle name="Normal 2 10 2 17" xfId="23314"/>
    <cellStyle name="Normal 2 10 2 18" xfId="23315"/>
    <cellStyle name="Normal 2 10 2 19" xfId="23316"/>
    <cellStyle name="Normal 2 10 2 2" xfId="23317"/>
    <cellStyle name="Normal 2 10 2 2 2" xfId="23318"/>
    <cellStyle name="Normal 2 10 2 2 3" xfId="23319"/>
    <cellStyle name="Normal 2 10 2 20" xfId="23320"/>
    <cellStyle name="Normal 2 10 2 21" xfId="23321"/>
    <cellStyle name="Normal 2 10 2 22" xfId="23322"/>
    <cellStyle name="Normal 2 10 2 23" xfId="23323"/>
    <cellStyle name="Normal 2 10 2 24" xfId="23324"/>
    <cellStyle name="Normal 2 10 2 3" xfId="23325"/>
    <cellStyle name="Normal 2 10 2 3 2" xfId="23326"/>
    <cellStyle name="Normal 2 10 2 4" xfId="23327"/>
    <cellStyle name="Normal 2 10 2 4 2" xfId="23328"/>
    <cellStyle name="Normal 2 10 2 5" xfId="23329"/>
    <cellStyle name="Normal 2 10 2 6" xfId="23330"/>
    <cellStyle name="Normal 2 10 2 7" xfId="23331"/>
    <cellStyle name="Normal 2 10 2 8" xfId="23332"/>
    <cellStyle name="Normal 2 10 2 9" xfId="23333"/>
    <cellStyle name="Normal 2 10 20" xfId="23334"/>
    <cellStyle name="Normal 2 10 21" xfId="23335"/>
    <cellStyle name="Normal 2 10 22" xfId="23336"/>
    <cellStyle name="Normal 2 10 23" xfId="23337"/>
    <cellStyle name="Normal 2 10 24" xfId="23338"/>
    <cellStyle name="Normal 2 10 25" xfId="23339"/>
    <cellStyle name="Normal 2 10 26" xfId="23340"/>
    <cellStyle name="Normal 2 10 27" xfId="23341"/>
    <cellStyle name="Normal 2 10 28" xfId="23342"/>
    <cellStyle name="Normal 2 10 29" xfId="23343"/>
    <cellStyle name="Normal 2 10 3" xfId="23344"/>
    <cellStyle name="Normal 2 10 3 2" xfId="23345"/>
    <cellStyle name="Normal 2 10 3 2 2" xfId="23346"/>
    <cellStyle name="Normal 2 10 3 2 2 2" xfId="23347"/>
    <cellStyle name="Normal 2 10 3 2 2 2 2" xfId="23348"/>
    <cellStyle name="Normal 2 10 3 2 2 2 3" xfId="23349"/>
    <cellStyle name="Normal 2 10 3 2 2 3" xfId="23350"/>
    <cellStyle name="Normal 2 10 3 2 2 3 2" xfId="23351"/>
    <cellStyle name="Normal 2 10 3 2 2 4" xfId="23352"/>
    <cellStyle name="Normal 2 10 3 2 3" xfId="23353"/>
    <cellStyle name="Normal 2 10 3 2 3 2" xfId="23354"/>
    <cellStyle name="Normal 2 10 3 2 3 2 2" xfId="23355"/>
    <cellStyle name="Normal 2 10 3 2 3 3" xfId="23356"/>
    <cellStyle name="Normal 2 10 3 2 4" xfId="23357"/>
    <cellStyle name="Normal 2 10 3 2 4 2" xfId="23358"/>
    <cellStyle name="Normal 2 10 3 2 5" xfId="23359"/>
    <cellStyle name="Normal 2 10 3 2 6" xfId="23360"/>
    <cellStyle name="Normal 2 10 3 3" xfId="23361"/>
    <cellStyle name="Normal 2 10 3 3 2" xfId="23362"/>
    <cellStyle name="Normal 2 10 3 3 2 2" xfId="23363"/>
    <cellStyle name="Normal 2 10 3 3 2 2 2" xfId="23364"/>
    <cellStyle name="Normal 2 10 3 3 2 3" xfId="23365"/>
    <cellStyle name="Normal 2 10 3 3 3" xfId="23366"/>
    <cellStyle name="Normal 2 10 3 3 3 2" xfId="23367"/>
    <cellStyle name="Normal 2 10 3 3 4" xfId="23368"/>
    <cellStyle name="Normal 2 10 3 3 5" xfId="23369"/>
    <cellStyle name="Normal 2 10 3 4" xfId="23370"/>
    <cellStyle name="Normal 2 10 3 4 2" xfId="23371"/>
    <cellStyle name="Normal 2 10 3 4 2 2" xfId="23372"/>
    <cellStyle name="Normal 2 10 3 4 2 2 2" xfId="23373"/>
    <cellStyle name="Normal 2 10 3 4 2 3" xfId="23374"/>
    <cellStyle name="Normal 2 10 3 4 3" xfId="23375"/>
    <cellStyle name="Normal 2 10 3 4 3 2" xfId="23376"/>
    <cellStyle name="Normal 2 10 3 4 4" xfId="23377"/>
    <cellStyle name="Normal 2 10 3 5" xfId="23378"/>
    <cellStyle name="Normal 2 10 3 5 2" xfId="23379"/>
    <cellStyle name="Normal 2 10 3 5 2 2" xfId="23380"/>
    <cellStyle name="Normal 2 10 3 5 3" xfId="23381"/>
    <cellStyle name="Normal 2 10 3 6" xfId="23382"/>
    <cellStyle name="Normal 2 10 3 6 2" xfId="23383"/>
    <cellStyle name="Normal 2 10 3 7" xfId="23384"/>
    <cellStyle name="Normal 2 10 3 8" xfId="23385"/>
    <cellStyle name="Normal 2 10 30" xfId="23386"/>
    <cellStyle name="Normal 2 10 31" xfId="23387"/>
    <cellStyle name="Normal 2 10 32" xfId="23388"/>
    <cellStyle name="Normal 2 10 33" xfId="23389"/>
    <cellStyle name="Normal 2 10 34" xfId="23390"/>
    <cellStyle name="Normal 2 10 35" xfId="23391"/>
    <cellStyle name="Normal 2 10 36" xfId="23392"/>
    <cellStyle name="Normal 2 10 37" xfId="23393"/>
    <cellStyle name="Normal 2 10 38" xfId="23394"/>
    <cellStyle name="Normal 2 10 39" xfId="23395"/>
    <cellStyle name="Normal 2 10 4" xfId="23396"/>
    <cellStyle name="Normal 2 10 4 2" xfId="23397"/>
    <cellStyle name="Normal 2 10 4 2 2" xfId="23398"/>
    <cellStyle name="Normal 2 10 4 2 2 2" xfId="23399"/>
    <cellStyle name="Normal 2 10 4 2 2 2 2" xfId="23400"/>
    <cellStyle name="Normal 2 10 4 2 2 3" xfId="23401"/>
    <cellStyle name="Normal 2 10 4 2 3" xfId="23402"/>
    <cellStyle name="Normal 2 10 4 2 3 2" xfId="23403"/>
    <cellStyle name="Normal 2 10 4 2 4" xfId="23404"/>
    <cellStyle name="Normal 2 10 4 2 5" xfId="23405"/>
    <cellStyle name="Normal 2 10 4 3" xfId="23406"/>
    <cellStyle name="Normal 2 10 4 3 2" xfId="23407"/>
    <cellStyle name="Normal 2 10 4 3 2 2" xfId="23408"/>
    <cellStyle name="Normal 2 10 4 3 3" xfId="23409"/>
    <cellStyle name="Normal 2 10 4 3 4" xfId="23410"/>
    <cellStyle name="Normal 2 10 4 4" xfId="23411"/>
    <cellStyle name="Normal 2 10 4 4 2" xfId="23412"/>
    <cellStyle name="Normal 2 10 4 4 3" xfId="23413"/>
    <cellStyle name="Normal 2 10 4 5" xfId="23414"/>
    <cellStyle name="Normal 2 10 4 5 2" xfId="23415"/>
    <cellStyle name="Normal 2 10 4 6" xfId="23416"/>
    <cellStyle name="Normal 2 10 4 7" xfId="23417"/>
    <cellStyle name="Normal 2 10 5" xfId="23418"/>
    <cellStyle name="Normal 2 10 5 2" xfId="23419"/>
    <cellStyle name="Normal 2 10 5 2 2" xfId="23420"/>
    <cellStyle name="Normal 2 10 5 2 2 2" xfId="23421"/>
    <cellStyle name="Normal 2 10 5 2 2 2 2" xfId="23422"/>
    <cellStyle name="Normal 2 10 5 2 2 3" xfId="23423"/>
    <cellStyle name="Normal 2 10 5 2 3" xfId="23424"/>
    <cellStyle name="Normal 2 10 5 2 3 2" xfId="23425"/>
    <cellStyle name="Normal 2 10 5 2 4" xfId="23426"/>
    <cellStyle name="Normal 2 10 5 3" xfId="23427"/>
    <cellStyle name="Normal 2 10 5 3 2" xfId="23428"/>
    <cellStyle name="Normal 2 10 5 3 2 2" xfId="23429"/>
    <cellStyle name="Normal 2 10 5 3 3" xfId="23430"/>
    <cellStyle name="Normal 2 10 5 4" xfId="23431"/>
    <cellStyle name="Normal 2 10 5 4 2" xfId="23432"/>
    <cellStyle name="Normal 2 10 5 5" xfId="23433"/>
    <cellStyle name="Normal 2 10 5 6" xfId="23434"/>
    <cellStyle name="Normal 2 10 6" xfId="23435"/>
    <cellStyle name="Normal 2 10 6 2" xfId="23436"/>
    <cellStyle name="Normal 2 10 6 2 2" xfId="23437"/>
    <cellStyle name="Normal 2 10 6 2 2 2" xfId="23438"/>
    <cellStyle name="Normal 2 10 6 2 3" xfId="23439"/>
    <cellStyle name="Normal 2 10 6 3" xfId="23440"/>
    <cellStyle name="Normal 2 10 6 3 2" xfId="23441"/>
    <cellStyle name="Normal 2 10 6 4" xfId="23442"/>
    <cellStyle name="Normal 2 10 6 4 2" xfId="23443"/>
    <cellStyle name="Normal 2 10 6 5" xfId="23444"/>
    <cellStyle name="Normal 2 10 7" xfId="23445"/>
    <cellStyle name="Normal 2 10 7 2" xfId="23446"/>
    <cellStyle name="Normal 2 10 7 2 2" xfId="23447"/>
    <cellStyle name="Normal 2 10 7 2 2 2" xfId="23448"/>
    <cellStyle name="Normal 2 10 7 2 3" xfId="23449"/>
    <cellStyle name="Normal 2 10 7 3" xfId="23450"/>
    <cellStyle name="Normal 2 10 7 3 2" xfId="23451"/>
    <cellStyle name="Normal 2 10 7 4" xfId="23452"/>
    <cellStyle name="Normal 2 10 8" xfId="23453"/>
    <cellStyle name="Normal 2 10 8 2" xfId="23454"/>
    <cellStyle name="Normal 2 10 8 2 2" xfId="23455"/>
    <cellStyle name="Normal 2 10 8 3" xfId="23456"/>
    <cellStyle name="Normal 2 10 8 4" xfId="23457"/>
    <cellStyle name="Normal 2 10 9" xfId="23458"/>
    <cellStyle name="Normal 2 10 9 2" xfId="23459"/>
    <cellStyle name="Normal 2 10 9 2 2" xfId="23460"/>
    <cellStyle name="Normal 2 10 9 3" xfId="23461"/>
    <cellStyle name="Normal 2 11" xfId="5455"/>
    <cellStyle name="Normal 2 11 10" xfId="23462"/>
    <cellStyle name="Normal 2 11 10 2" xfId="23463"/>
    <cellStyle name="Normal 2 11 10 3" xfId="23464"/>
    <cellStyle name="Normal 2 11 10 4" xfId="23465"/>
    <cellStyle name="Normal 2 11 10 5" xfId="23466"/>
    <cellStyle name="Normal 2 11 10 6" xfId="23467"/>
    <cellStyle name="Normal 2 11 10 7" xfId="23468"/>
    <cellStyle name="Normal 2 11 11" xfId="23469"/>
    <cellStyle name="Normal 2 11 11 2" xfId="23470"/>
    <cellStyle name="Normal 2 11 11 3" xfId="23471"/>
    <cellStyle name="Normal 2 11 11 4" xfId="23472"/>
    <cellStyle name="Normal 2 11 11 5" xfId="23473"/>
    <cellStyle name="Normal 2 11 11 6" xfId="23474"/>
    <cellStyle name="Normal 2 11 12" xfId="23475"/>
    <cellStyle name="Normal 2 11 12 2" xfId="23476"/>
    <cellStyle name="Normal 2 11 12 3" xfId="23477"/>
    <cellStyle name="Normal 2 11 12 4" xfId="23478"/>
    <cellStyle name="Normal 2 11 12 5" xfId="23479"/>
    <cellStyle name="Normal 2 11 12 6" xfId="23480"/>
    <cellStyle name="Normal 2 11 13" xfId="23481"/>
    <cellStyle name="Normal 2 11 13 2" xfId="23482"/>
    <cellStyle name="Normal 2 11 13 3" xfId="23483"/>
    <cellStyle name="Normal 2 11 13 4" xfId="23484"/>
    <cellStyle name="Normal 2 11 13 5" xfId="23485"/>
    <cellStyle name="Normal 2 11 13 6" xfId="23486"/>
    <cellStyle name="Normal 2 11 14" xfId="23487"/>
    <cellStyle name="Normal 2 11 14 2" xfId="23488"/>
    <cellStyle name="Normal 2 11 14 3" xfId="23489"/>
    <cellStyle name="Normal 2 11 14 4" xfId="23490"/>
    <cellStyle name="Normal 2 11 14 5" xfId="23491"/>
    <cellStyle name="Normal 2 11 14 6" xfId="23492"/>
    <cellStyle name="Normal 2 11 15" xfId="23493"/>
    <cellStyle name="Normal 2 11 15 2" xfId="23494"/>
    <cellStyle name="Normal 2 11 15 3" xfId="23495"/>
    <cellStyle name="Normal 2 11 15 4" xfId="23496"/>
    <cellStyle name="Normal 2 11 15 5" xfId="23497"/>
    <cellStyle name="Normal 2 11 15 6" xfId="23498"/>
    <cellStyle name="Normal 2 11 16" xfId="23499"/>
    <cellStyle name="Normal 2 11 16 2" xfId="23500"/>
    <cellStyle name="Normal 2 11 16 3" xfId="23501"/>
    <cellStyle name="Normal 2 11 16 4" xfId="23502"/>
    <cellStyle name="Normal 2 11 16 5" xfId="23503"/>
    <cellStyle name="Normal 2 11 16 6" xfId="23504"/>
    <cellStyle name="Normal 2 11 17" xfId="23505"/>
    <cellStyle name="Normal 2 11 17 2" xfId="23506"/>
    <cellStyle name="Normal 2 11 17 3" xfId="23507"/>
    <cellStyle name="Normal 2 11 17 4" xfId="23508"/>
    <cellStyle name="Normal 2 11 17 5" xfId="23509"/>
    <cellStyle name="Normal 2 11 17 6" xfId="23510"/>
    <cellStyle name="Normal 2 11 18" xfId="23511"/>
    <cellStyle name="Normal 2 11 18 2" xfId="23512"/>
    <cellStyle name="Normal 2 11 18 3" xfId="23513"/>
    <cellStyle name="Normal 2 11 18 4" xfId="23514"/>
    <cellStyle name="Normal 2 11 19" xfId="23515"/>
    <cellStyle name="Normal 2 11 19 2" xfId="23516"/>
    <cellStyle name="Normal 2 11 19 3" xfId="23517"/>
    <cellStyle name="Normal 2 11 2" xfId="23518"/>
    <cellStyle name="Normal 2 11 2 2" xfId="23519"/>
    <cellStyle name="Normal 2 11 2 2 2" xfId="23520"/>
    <cellStyle name="Normal 2 11 2 2 3" xfId="23521"/>
    <cellStyle name="Normal 2 11 2 3" xfId="23522"/>
    <cellStyle name="Normal 2 11 2 3 2" xfId="23523"/>
    <cellStyle name="Normal 2 11 2 3 3" xfId="23524"/>
    <cellStyle name="Normal 2 11 2 4" xfId="23525"/>
    <cellStyle name="Normal 2 11 2 4 2" xfId="23526"/>
    <cellStyle name="Normal 2 11 2 5" xfId="23527"/>
    <cellStyle name="Normal 2 11 2 6" xfId="23528"/>
    <cellStyle name="Normal 2 11 2 7" xfId="23529"/>
    <cellStyle name="Normal 2 11 2 8" xfId="23530"/>
    <cellStyle name="Normal 2 11 2 9" xfId="23531"/>
    <cellStyle name="Normal 2 11 20" xfId="23532"/>
    <cellStyle name="Normal 2 11 20 2" xfId="23533"/>
    <cellStyle name="Normal 2 11 21" xfId="23534"/>
    <cellStyle name="Normal 2 11 3" xfId="23535"/>
    <cellStyle name="Normal 2 11 3 2" xfId="23536"/>
    <cellStyle name="Normal 2 11 3 2 2" xfId="23537"/>
    <cellStyle name="Normal 2 11 3 2 2 2" xfId="23538"/>
    <cellStyle name="Normal 2 11 3 2 2 2 2" xfId="23539"/>
    <cellStyle name="Normal 2 11 3 2 2 2 2 2" xfId="23540"/>
    <cellStyle name="Normal 2 11 3 2 2 2 3" xfId="23541"/>
    <cellStyle name="Normal 2 11 3 2 2 3" xfId="23542"/>
    <cellStyle name="Normal 2 11 3 2 2 3 2" xfId="23543"/>
    <cellStyle name="Normal 2 11 3 2 2 4" xfId="23544"/>
    <cellStyle name="Normal 2 11 3 2 3" xfId="23545"/>
    <cellStyle name="Normal 2 11 3 2 3 2" xfId="23546"/>
    <cellStyle name="Normal 2 11 3 2 3 2 2" xfId="23547"/>
    <cellStyle name="Normal 2 11 3 2 3 3" xfId="23548"/>
    <cellStyle name="Normal 2 11 3 2 4" xfId="23549"/>
    <cellStyle name="Normal 2 11 3 2 4 2" xfId="23550"/>
    <cellStyle name="Normal 2 11 3 2 5" xfId="23551"/>
    <cellStyle name="Normal 2 11 3 2 6" xfId="23552"/>
    <cellStyle name="Normal 2 11 3 3" xfId="23553"/>
    <cellStyle name="Normal 2 11 3 3 2" xfId="23554"/>
    <cellStyle name="Normal 2 11 3 3 2 2" xfId="23555"/>
    <cellStyle name="Normal 2 11 3 3 2 2 2" xfId="23556"/>
    <cellStyle name="Normal 2 11 3 3 2 3" xfId="23557"/>
    <cellStyle name="Normal 2 11 3 3 3" xfId="23558"/>
    <cellStyle name="Normal 2 11 3 3 3 2" xfId="23559"/>
    <cellStyle name="Normal 2 11 3 3 4" xfId="23560"/>
    <cellStyle name="Normal 2 11 3 3 4 2" xfId="23561"/>
    <cellStyle name="Normal 2 11 3 3 5" xfId="23562"/>
    <cellStyle name="Normal 2 11 3 4" xfId="23563"/>
    <cellStyle name="Normal 2 11 3 4 2" xfId="23564"/>
    <cellStyle name="Normal 2 11 3 4 2 2" xfId="23565"/>
    <cellStyle name="Normal 2 11 3 4 2 2 2" xfId="23566"/>
    <cellStyle name="Normal 2 11 3 4 2 3" xfId="23567"/>
    <cellStyle name="Normal 2 11 3 4 3" xfId="23568"/>
    <cellStyle name="Normal 2 11 3 4 3 2" xfId="23569"/>
    <cellStyle name="Normal 2 11 3 4 4" xfId="23570"/>
    <cellStyle name="Normal 2 11 3 5" xfId="23571"/>
    <cellStyle name="Normal 2 11 3 5 2" xfId="23572"/>
    <cellStyle name="Normal 2 11 3 5 2 2" xfId="23573"/>
    <cellStyle name="Normal 2 11 3 5 3" xfId="23574"/>
    <cellStyle name="Normal 2 11 3 6" xfId="23575"/>
    <cellStyle name="Normal 2 11 3 6 2" xfId="23576"/>
    <cellStyle name="Normal 2 11 3 7" xfId="23577"/>
    <cellStyle name="Normal 2 11 3 7 2" xfId="23578"/>
    <cellStyle name="Normal 2 11 3 8" xfId="23579"/>
    <cellStyle name="Normal 2 11 4" xfId="23580"/>
    <cellStyle name="Normal 2 11 4 2" xfId="23581"/>
    <cellStyle name="Normal 2 11 4 2 2" xfId="23582"/>
    <cellStyle name="Normal 2 11 4 2 2 2" xfId="23583"/>
    <cellStyle name="Normal 2 11 4 2 2 2 2" xfId="23584"/>
    <cellStyle name="Normal 2 11 4 2 2 3" xfId="23585"/>
    <cellStyle name="Normal 2 11 4 2 3" xfId="23586"/>
    <cellStyle name="Normal 2 11 4 2 3 2" xfId="23587"/>
    <cellStyle name="Normal 2 11 4 2 4" xfId="23588"/>
    <cellStyle name="Normal 2 11 4 2 4 2" xfId="23589"/>
    <cellStyle name="Normal 2 11 4 2 5" xfId="23590"/>
    <cellStyle name="Normal 2 11 4 3" xfId="23591"/>
    <cellStyle name="Normal 2 11 4 3 2" xfId="23592"/>
    <cellStyle name="Normal 2 11 4 3 2 2" xfId="23593"/>
    <cellStyle name="Normal 2 11 4 3 2 2 2" xfId="23594"/>
    <cellStyle name="Normal 2 11 4 3 2 3" xfId="23595"/>
    <cellStyle name="Normal 2 11 4 3 3" xfId="23596"/>
    <cellStyle name="Normal 2 11 4 3 3 2" xfId="23597"/>
    <cellStyle name="Normal 2 11 4 3 4" xfId="23598"/>
    <cellStyle name="Normal 2 11 4 4" xfId="23599"/>
    <cellStyle name="Normal 2 11 4 4 2" xfId="23600"/>
    <cellStyle name="Normal 2 11 4 4 2 2" xfId="23601"/>
    <cellStyle name="Normal 2 11 4 4 3" xfId="23602"/>
    <cellStyle name="Normal 2 11 4 5" xfId="23603"/>
    <cellStyle name="Normal 2 11 4 5 2" xfId="23604"/>
    <cellStyle name="Normal 2 11 4 6" xfId="23605"/>
    <cellStyle name="Normal 2 11 4 6 2" xfId="23606"/>
    <cellStyle name="Normal 2 11 4 7" xfId="23607"/>
    <cellStyle name="Normal 2 11 4 8" xfId="23608"/>
    <cellStyle name="Normal 2 11 5" xfId="23609"/>
    <cellStyle name="Normal 2 11 5 2" xfId="23610"/>
    <cellStyle name="Normal 2 11 5 2 2" xfId="23611"/>
    <cellStyle name="Normal 2 11 5 2 2 2" xfId="23612"/>
    <cellStyle name="Normal 2 11 5 2 2 2 2" xfId="23613"/>
    <cellStyle name="Normal 2 11 5 2 2 3" xfId="23614"/>
    <cellStyle name="Normal 2 11 5 2 3" xfId="23615"/>
    <cellStyle name="Normal 2 11 5 2 3 2" xfId="23616"/>
    <cellStyle name="Normal 2 11 5 2 4" xfId="23617"/>
    <cellStyle name="Normal 2 11 5 2 5" xfId="23618"/>
    <cellStyle name="Normal 2 11 5 3" xfId="23619"/>
    <cellStyle name="Normal 2 11 5 3 2" xfId="23620"/>
    <cellStyle name="Normal 2 11 5 3 2 2" xfId="23621"/>
    <cellStyle name="Normal 2 11 5 3 3" xfId="23622"/>
    <cellStyle name="Normal 2 11 5 3 4" xfId="23623"/>
    <cellStyle name="Normal 2 11 5 4" xfId="23624"/>
    <cellStyle name="Normal 2 11 5 4 2" xfId="23625"/>
    <cellStyle name="Normal 2 11 5 4 2 2" xfId="23626"/>
    <cellStyle name="Normal 2 11 5 4 3" xfId="23627"/>
    <cellStyle name="Normal 2 11 5 5" xfId="23628"/>
    <cellStyle name="Normal 2 11 5 5 2" xfId="23629"/>
    <cellStyle name="Normal 2 11 5 6" xfId="23630"/>
    <cellStyle name="Normal 2 11 5 7" xfId="23631"/>
    <cellStyle name="Normal 2 11 5 8" xfId="23632"/>
    <cellStyle name="Normal 2 11 6" xfId="23633"/>
    <cellStyle name="Normal 2 11 6 2" xfId="23634"/>
    <cellStyle name="Normal 2 11 6 2 2" xfId="23635"/>
    <cellStyle name="Normal 2 11 6 2 2 2" xfId="23636"/>
    <cellStyle name="Normal 2 11 6 2 3" xfId="23637"/>
    <cellStyle name="Normal 2 11 6 3" xfId="23638"/>
    <cellStyle name="Normal 2 11 6 3 2" xfId="23639"/>
    <cellStyle name="Normal 2 11 6 4" xfId="23640"/>
    <cellStyle name="Normal 2 11 6 4 2" xfId="23641"/>
    <cellStyle name="Normal 2 11 6 5" xfId="23642"/>
    <cellStyle name="Normal 2 11 6 6" xfId="23643"/>
    <cellStyle name="Normal 2 11 6 7" xfId="23644"/>
    <cellStyle name="Normal 2 11 6 8" xfId="23645"/>
    <cellStyle name="Normal 2 11 7" xfId="23646"/>
    <cellStyle name="Normal 2 11 7 2" xfId="23647"/>
    <cellStyle name="Normal 2 11 7 2 2" xfId="23648"/>
    <cellStyle name="Normal 2 11 7 2 2 2" xfId="23649"/>
    <cellStyle name="Normal 2 11 7 2 3" xfId="23650"/>
    <cellStyle name="Normal 2 11 7 3" xfId="23651"/>
    <cellStyle name="Normal 2 11 7 3 2" xfId="23652"/>
    <cellStyle name="Normal 2 11 7 4" xfId="23653"/>
    <cellStyle name="Normal 2 11 7 5" xfId="23654"/>
    <cellStyle name="Normal 2 11 7 6" xfId="23655"/>
    <cellStyle name="Normal 2 11 7 7" xfId="23656"/>
    <cellStyle name="Normal 2 11 8" xfId="23657"/>
    <cellStyle name="Normal 2 11 8 2" xfId="23658"/>
    <cellStyle name="Normal 2 11 8 2 2" xfId="23659"/>
    <cellStyle name="Normal 2 11 8 2 2 2" xfId="23660"/>
    <cellStyle name="Normal 2 11 8 2 3" xfId="23661"/>
    <cellStyle name="Normal 2 11 8 3" xfId="23662"/>
    <cellStyle name="Normal 2 11 8 3 2" xfId="23663"/>
    <cellStyle name="Normal 2 11 8 4" xfId="23664"/>
    <cellStyle name="Normal 2 11 8 5" xfId="23665"/>
    <cellStyle name="Normal 2 11 8 6" xfId="23666"/>
    <cellStyle name="Normal 2 11 8 7" xfId="23667"/>
    <cellStyle name="Normal 2 11 9" xfId="23668"/>
    <cellStyle name="Normal 2 11 9 2" xfId="23669"/>
    <cellStyle name="Normal 2 11 9 2 2" xfId="23670"/>
    <cellStyle name="Normal 2 11 9 3" xfId="23671"/>
    <cellStyle name="Normal 2 11 9 4" xfId="23672"/>
    <cellStyle name="Normal 2 11 9 5" xfId="23673"/>
    <cellStyle name="Normal 2 11 9 6" xfId="23674"/>
    <cellStyle name="Normal 2 11 9 7" xfId="23675"/>
    <cellStyle name="Normal 2 12" xfId="5456"/>
    <cellStyle name="Normal 2 12 10" xfId="23676"/>
    <cellStyle name="Normal 2 12 10 2" xfId="23677"/>
    <cellStyle name="Normal 2 12 10 3" xfId="23678"/>
    <cellStyle name="Normal 2 12 10 4" xfId="23679"/>
    <cellStyle name="Normal 2 12 10 5" xfId="23680"/>
    <cellStyle name="Normal 2 12 10 6" xfId="23681"/>
    <cellStyle name="Normal 2 12 10 7" xfId="23682"/>
    <cellStyle name="Normal 2 12 11" xfId="23683"/>
    <cellStyle name="Normal 2 12 11 2" xfId="23684"/>
    <cellStyle name="Normal 2 12 11 3" xfId="23685"/>
    <cellStyle name="Normal 2 12 11 4" xfId="23686"/>
    <cellStyle name="Normal 2 12 11 5" xfId="23687"/>
    <cellStyle name="Normal 2 12 11 6" xfId="23688"/>
    <cellStyle name="Normal 2 12 12" xfId="23689"/>
    <cellStyle name="Normal 2 12 12 2" xfId="23690"/>
    <cellStyle name="Normal 2 12 12 3" xfId="23691"/>
    <cellStyle name="Normal 2 12 12 4" xfId="23692"/>
    <cellStyle name="Normal 2 12 12 5" xfId="23693"/>
    <cellStyle name="Normal 2 12 12 6" xfId="23694"/>
    <cellStyle name="Normal 2 12 13" xfId="23695"/>
    <cellStyle name="Normal 2 12 13 2" xfId="23696"/>
    <cellStyle name="Normal 2 12 13 3" xfId="23697"/>
    <cellStyle name="Normal 2 12 13 4" xfId="23698"/>
    <cellStyle name="Normal 2 12 13 5" xfId="23699"/>
    <cellStyle name="Normal 2 12 13 6" xfId="23700"/>
    <cellStyle name="Normal 2 12 14" xfId="23701"/>
    <cellStyle name="Normal 2 12 14 2" xfId="23702"/>
    <cellStyle name="Normal 2 12 14 3" xfId="23703"/>
    <cellStyle name="Normal 2 12 14 4" xfId="23704"/>
    <cellStyle name="Normal 2 12 14 5" xfId="23705"/>
    <cellStyle name="Normal 2 12 14 6" xfId="23706"/>
    <cellStyle name="Normal 2 12 15" xfId="23707"/>
    <cellStyle name="Normal 2 12 15 2" xfId="23708"/>
    <cellStyle name="Normal 2 12 15 3" xfId="23709"/>
    <cellStyle name="Normal 2 12 15 4" xfId="23710"/>
    <cellStyle name="Normal 2 12 15 5" xfId="23711"/>
    <cellStyle name="Normal 2 12 15 6" xfId="23712"/>
    <cellStyle name="Normal 2 12 16" xfId="23713"/>
    <cellStyle name="Normal 2 12 16 2" xfId="23714"/>
    <cellStyle name="Normal 2 12 16 3" xfId="23715"/>
    <cellStyle name="Normal 2 12 16 4" xfId="23716"/>
    <cellStyle name="Normal 2 12 16 5" xfId="23717"/>
    <cellStyle name="Normal 2 12 16 6" xfId="23718"/>
    <cellStyle name="Normal 2 12 17" xfId="23719"/>
    <cellStyle name="Normal 2 12 17 2" xfId="23720"/>
    <cellStyle name="Normal 2 12 17 3" xfId="23721"/>
    <cellStyle name="Normal 2 12 17 4" xfId="23722"/>
    <cellStyle name="Normal 2 12 17 5" xfId="23723"/>
    <cellStyle name="Normal 2 12 17 6" xfId="23724"/>
    <cellStyle name="Normal 2 12 18" xfId="23725"/>
    <cellStyle name="Normal 2 12 18 2" xfId="23726"/>
    <cellStyle name="Normal 2 12 18 3" xfId="23727"/>
    <cellStyle name="Normal 2 12 18 4" xfId="23728"/>
    <cellStyle name="Normal 2 12 19" xfId="23729"/>
    <cellStyle name="Normal 2 12 19 2" xfId="23730"/>
    <cellStyle name="Normal 2 12 19 3" xfId="23731"/>
    <cellStyle name="Normal 2 12 2" xfId="23732"/>
    <cellStyle name="Normal 2 12 2 2" xfId="23733"/>
    <cellStyle name="Normal 2 12 2 2 2" xfId="23734"/>
    <cellStyle name="Normal 2 12 2 2 3" xfId="23735"/>
    <cellStyle name="Normal 2 12 2 3" xfId="23736"/>
    <cellStyle name="Normal 2 12 2 3 2" xfId="23737"/>
    <cellStyle name="Normal 2 12 2 3 3" xfId="23738"/>
    <cellStyle name="Normal 2 12 2 4" xfId="23739"/>
    <cellStyle name="Normal 2 12 2 4 2" xfId="23740"/>
    <cellStyle name="Normal 2 12 2 5" xfId="23741"/>
    <cellStyle name="Normal 2 12 2 6" xfId="23742"/>
    <cellStyle name="Normal 2 12 2 7" xfId="23743"/>
    <cellStyle name="Normal 2 12 2 8" xfId="23744"/>
    <cellStyle name="Normal 2 12 2 9" xfId="23745"/>
    <cellStyle name="Normal 2 12 20" xfId="23746"/>
    <cellStyle name="Normal 2 12 20 2" xfId="23747"/>
    <cellStyle name="Normal 2 12 21" xfId="23748"/>
    <cellStyle name="Normal 2 12 3" xfId="23749"/>
    <cellStyle name="Normal 2 12 3 2" xfId="23750"/>
    <cellStyle name="Normal 2 12 3 2 2" xfId="23751"/>
    <cellStyle name="Normal 2 12 3 2 2 2" xfId="23752"/>
    <cellStyle name="Normal 2 12 3 2 2 2 2" xfId="23753"/>
    <cellStyle name="Normal 2 12 3 2 2 2 2 2" xfId="23754"/>
    <cellStyle name="Normal 2 12 3 2 2 2 3" xfId="23755"/>
    <cellStyle name="Normal 2 12 3 2 2 3" xfId="23756"/>
    <cellStyle name="Normal 2 12 3 2 2 3 2" xfId="23757"/>
    <cellStyle name="Normal 2 12 3 2 2 4" xfId="23758"/>
    <cellStyle name="Normal 2 12 3 2 3" xfId="23759"/>
    <cellStyle name="Normal 2 12 3 2 3 2" xfId="23760"/>
    <cellStyle name="Normal 2 12 3 2 3 2 2" xfId="23761"/>
    <cellStyle name="Normal 2 12 3 2 3 3" xfId="23762"/>
    <cellStyle name="Normal 2 12 3 2 4" xfId="23763"/>
    <cellStyle name="Normal 2 12 3 2 4 2" xfId="23764"/>
    <cellStyle name="Normal 2 12 3 2 5" xfId="23765"/>
    <cellStyle name="Normal 2 12 3 2 6" xfId="23766"/>
    <cellStyle name="Normal 2 12 3 3" xfId="23767"/>
    <cellStyle name="Normal 2 12 3 3 2" xfId="23768"/>
    <cellStyle name="Normal 2 12 3 3 2 2" xfId="23769"/>
    <cellStyle name="Normal 2 12 3 3 2 2 2" xfId="23770"/>
    <cellStyle name="Normal 2 12 3 3 2 3" xfId="23771"/>
    <cellStyle name="Normal 2 12 3 3 3" xfId="23772"/>
    <cellStyle name="Normal 2 12 3 3 3 2" xfId="23773"/>
    <cellStyle name="Normal 2 12 3 3 4" xfId="23774"/>
    <cellStyle name="Normal 2 12 3 3 4 2" xfId="23775"/>
    <cellStyle name="Normal 2 12 3 3 5" xfId="23776"/>
    <cellStyle name="Normal 2 12 3 4" xfId="23777"/>
    <cellStyle name="Normal 2 12 3 4 2" xfId="23778"/>
    <cellStyle name="Normal 2 12 3 4 2 2" xfId="23779"/>
    <cellStyle name="Normal 2 12 3 4 2 2 2" xfId="23780"/>
    <cellStyle name="Normal 2 12 3 4 2 3" xfId="23781"/>
    <cellStyle name="Normal 2 12 3 4 3" xfId="23782"/>
    <cellStyle name="Normal 2 12 3 4 3 2" xfId="23783"/>
    <cellStyle name="Normal 2 12 3 4 4" xfId="23784"/>
    <cellStyle name="Normal 2 12 3 5" xfId="23785"/>
    <cellStyle name="Normal 2 12 3 5 2" xfId="23786"/>
    <cellStyle name="Normal 2 12 3 5 2 2" xfId="23787"/>
    <cellStyle name="Normal 2 12 3 5 3" xfId="23788"/>
    <cellStyle name="Normal 2 12 3 6" xfId="23789"/>
    <cellStyle name="Normal 2 12 3 6 2" xfId="23790"/>
    <cellStyle name="Normal 2 12 3 7" xfId="23791"/>
    <cellStyle name="Normal 2 12 3 7 2" xfId="23792"/>
    <cellStyle name="Normal 2 12 3 8" xfId="23793"/>
    <cellStyle name="Normal 2 12 4" xfId="23794"/>
    <cellStyle name="Normal 2 12 4 2" xfId="23795"/>
    <cellStyle name="Normal 2 12 4 2 2" xfId="23796"/>
    <cellStyle name="Normal 2 12 4 2 2 2" xfId="23797"/>
    <cellStyle name="Normal 2 12 4 2 2 2 2" xfId="23798"/>
    <cellStyle name="Normal 2 12 4 2 2 3" xfId="23799"/>
    <cellStyle name="Normal 2 12 4 2 3" xfId="23800"/>
    <cellStyle name="Normal 2 12 4 2 3 2" xfId="23801"/>
    <cellStyle name="Normal 2 12 4 2 4" xfId="23802"/>
    <cellStyle name="Normal 2 12 4 2 4 2" xfId="23803"/>
    <cellStyle name="Normal 2 12 4 2 5" xfId="23804"/>
    <cellStyle name="Normal 2 12 4 3" xfId="23805"/>
    <cellStyle name="Normal 2 12 4 3 2" xfId="23806"/>
    <cellStyle name="Normal 2 12 4 3 2 2" xfId="23807"/>
    <cellStyle name="Normal 2 12 4 3 2 2 2" xfId="23808"/>
    <cellStyle name="Normal 2 12 4 3 2 3" xfId="23809"/>
    <cellStyle name="Normal 2 12 4 3 3" xfId="23810"/>
    <cellStyle name="Normal 2 12 4 3 3 2" xfId="23811"/>
    <cellStyle name="Normal 2 12 4 3 4" xfId="23812"/>
    <cellStyle name="Normal 2 12 4 4" xfId="23813"/>
    <cellStyle name="Normal 2 12 4 4 2" xfId="23814"/>
    <cellStyle name="Normal 2 12 4 4 2 2" xfId="23815"/>
    <cellStyle name="Normal 2 12 4 4 3" xfId="23816"/>
    <cellStyle name="Normal 2 12 4 5" xfId="23817"/>
    <cellStyle name="Normal 2 12 4 5 2" xfId="23818"/>
    <cellStyle name="Normal 2 12 4 6" xfId="23819"/>
    <cellStyle name="Normal 2 12 4 6 2" xfId="23820"/>
    <cellStyle name="Normal 2 12 4 7" xfId="23821"/>
    <cellStyle name="Normal 2 12 4 8" xfId="23822"/>
    <cellStyle name="Normal 2 12 5" xfId="23823"/>
    <cellStyle name="Normal 2 12 5 2" xfId="23824"/>
    <cellStyle name="Normal 2 12 5 2 2" xfId="23825"/>
    <cellStyle name="Normal 2 12 5 2 2 2" xfId="23826"/>
    <cellStyle name="Normal 2 12 5 2 2 2 2" xfId="23827"/>
    <cellStyle name="Normal 2 12 5 2 2 3" xfId="23828"/>
    <cellStyle name="Normal 2 12 5 2 3" xfId="23829"/>
    <cellStyle name="Normal 2 12 5 2 3 2" xfId="23830"/>
    <cellStyle name="Normal 2 12 5 2 4" xfId="23831"/>
    <cellStyle name="Normal 2 12 5 2 5" xfId="23832"/>
    <cellStyle name="Normal 2 12 5 3" xfId="23833"/>
    <cellStyle name="Normal 2 12 5 3 2" xfId="23834"/>
    <cellStyle name="Normal 2 12 5 3 2 2" xfId="23835"/>
    <cellStyle name="Normal 2 12 5 3 3" xfId="23836"/>
    <cellStyle name="Normal 2 12 5 3 4" xfId="23837"/>
    <cellStyle name="Normal 2 12 5 4" xfId="23838"/>
    <cellStyle name="Normal 2 12 5 4 2" xfId="23839"/>
    <cellStyle name="Normal 2 12 5 4 2 2" xfId="23840"/>
    <cellStyle name="Normal 2 12 5 4 3" xfId="23841"/>
    <cellStyle name="Normal 2 12 5 5" xfId="23842"/>
    <cellStyle name="Normal 2 12 5 5 2" xfId="23843"/>
    <cellStyle name="Normal 2 12 5 6" xfId="23844"/>
    <cellStyle name="Normal 2 12 5 7" xfId="23845"/>
    <cellStyle name="Normal 2 12 5 8" xfId="23846"/>
    <cellStyle name="Normal 2 12 6" xfId="23847"/>
    <cellStyle name="Normal 2 12 6 2" xfId="23848"/>
    <cellStyle name="Normal 2 12 6 2 2" xfId="23849"/>
    <cellStyle name="Normal 2 12 6 2 2 2" xfId="23850"/>
    <cellStyle name="Normal 2 12 6 2 3" xfId="23851"/>
    <cellStyle name="Normal 2 12 6 3" xfId="23852"/>
    <cellStyle name="Normal 2 12 6 3 2" xfId="23853"/>
    <cellStyle name="Normal 2 12 6 4" xfId="23854"/>
    <cellStyle name="Normal 2 12 6 4 2" xfId="23855"/>
    <cellStyle name="Normal 2 12 6 5" xfId="23856"/>
    <cellStyle name="Normal 2 12 6 6" xfId="23857"/>
    <cellStyle name="Normal 2 12 6 7" xfId="23858"/>
    <cellStyle name="Normal 2 12 6 8" xfId="23859"/>
    <cellStyle name="Normal 2 12 7" xfId="23860"/>
    <cellStyle name="Normal 2 12 7 2" xfId="23861"/>
    <cellStyle name="Normal 2 12 7 2 2" xfId="23862"/>
    <cellStyle name="Normal 2 12 7 2 2 2" xfId="23863"/>
    <cellStyle name="Normal 2 12 7 2 3" xfId="23864"/>
    <cellStyle name="Normal 2 12 7 3" xfId="23865"/>
    <cellStyle name="Normal 2 12 7 3 2" xfId="23866"/>
    <cellStyle name="Normal 2 12 7 4" xfId="23867"/>
    <cellStyle name="Normal 2 12 7 5" xfId="23868"/>
    <cellStyle name="Normal 2 12 7 6" xfId="23869"/>
    <cellStyle name="Normal 2 12 7 7" xfId="23870"/>
    <cellStyle name="Normal 2 12 8" xfId="23871"/>
    <cellStyle name="Normal 2 12 8 2" xfId="23872"/>
    <cellStyle name="Normal 2 12 8 2 2" xfId="23873"/>
    <cellStyle name="Normal 2 12 8 2 2 2" xfId="23874"/>
    <cellStyle name="Normal 2 12 8 2 3" xfId="23875"/>
    <cellStyle name="Normal 2 12 8 3" xfId="23876"/>
    <cellStyle name="Normal 2 12 8 3 2" xfId="23877"/>
    <cellStyle name="Normal 2 12 8 4" xfId="23878"/>
    <cellStyle name="Normal 2 12 8 5" xfId="23879"/>
    <cellStyle name="Normal 2 12 8 6" xfId="23880"/>
    <cellStyle name="Normal 2 12 8 7" xfId="23881"/>
    <cellStyle name="Normal 2 12 9" xfId="23882"/>
    <cellStyle name="Normal 2 12 9 2" xfId="23883"/>
    <cellStyle name="Normal 2 12 9 2 2" xfId="23884"/>
    <cellStyle name="Normal 2 12 9 3" xfId="23885"/>
    <cellStyle name="Normal 2 12 9 4" xfId="23886"/>
    <cellStyle name="Normal 2 12 9 5" xfId="23887"/>
    <cellStyle name="Normal 2 12 9 6" xfId="23888"/>
    <cellStyle name="Normal 2 12 9 7" xfId="23889"/>
    <cellStyle name="Normal 2 13" xfId="5457"/>
    <cellStyle name="Normal 2 13 10" xfId="23890"/>
    <cellStyle name="Normal 2 13 10 2" xfId="23891"/>
    <cellStyle name="Normal 2 13 10 3" xfId="23892"/>
    <cellStyle name="Normal 2 13 10 4" xfId="23893"/>
    <cellStyle name="Normal 2 13 10 5" xfId="23894"/>
    <cellStyle name="Normal 2 13 10 6" xfId="23895"/>
    <cellStyle name="Normal 2 13 11" xfId="23896"/>
    <cellStyle name="Normal 2 13 11 2" xfId="23897"/>
    <cellStyle name="Normal 2 13 11 3" xfId="23898"/>
    <cellStyle name="Normal 2 13 11 4" xfId="23899"/>
    <cellStyle name="Normal 2 13 11 5" xfId="23900"/>
    <cellStyle name="Normal 2 13 11 6" xfId="23901"/>
    <cellStyle name="Normal 2 13 12" xfId="23902"/>
    <cellStyle name="Normal 2 13 12 2" xfId="23903"/>
    <cellStyle name="Normal 2 13 12 3" xfId="23904"/>
    <cellStyle name="Normal 2 13 12 4" xfId="23905"/>
    <cellStyle name="Normal 2 13 12 5" xfId="23906"/>
    <cellStyle name="Normal 2 13 12 6" xfId="23907"/>
    <cellStyle name="Normal 2 13 13" xfId="23908"/>
    <cellStyle name="Normal 2 13 13 2" xfId="23909"/>
    <cellStyle name="Normal 2 13 13 3" xfId="23910"/>
    <cellStyle name="Normal 2 13 13 4" xfId="23911"/>
    <cellStyle name="Normal 2 13 13 5" xfId="23912"/>
    <cellStyle name="Normal 2 13 14" xfId="23913"/>
    <cellStyle name="Normal 2 13 14 2" xfId="23914"/>
    <cellStyle name="Normal 2 13 14 3" xfId="23915"/>
    <cellStyle name="Normal 2 13 14 4" xfId="23916"/>
    <cellStyle name="Normal 2 13 14 5" xfId="23917"/>
    <cellStyle name="Normal 2 13 15" xfId="23918"/>
    <cellStyle name="Normal 2 13 15 2" xfId="23919"/>
    <cellStyle name="Normal 2 13 15 3" xfId="23920"/>
    <cellStyle name="Normal 2 13 15 4" xfId="23921"/>
    <cellStyle name="Normal 2 13 15 5" xfId="23922"/>
    <cellStyle name="Normal 2 13 16" xfId="23923"/>
    <cellStyle name="Normal 2 13 16 2" xfId="23924"/>
    <cellStyle name="Normal 2 13 16 3" xfId="23925"/>
    <cellStyle name="Normal 2 13 16 4" xfId="23926"/>
    <cellStyle name="Normal 2 13 16 5" xfId="23927"/>
    <cellStyle name="Normal 2 13 17" xfId="23928"/>
    <cellStyle name="Normal 2 13 17 2" xfId="23929"/>
    <cellStyle name="Normal 2 13 17 3" xfId="23930"/>
    <cellStyle name="Normal 2 13 17 4" xfId="23931"/>
    <cellStyle name="Normal 2 13 17 5" xfId="23932"/>
    <cellStyle name="Normal 2 13 18" xfId="23933"/>
    <cellStyle name="Normal 2 13 18 2" xfId="23934"/>
    <cellStyle name="Normal 2 13 18 3" xfId="23935"/>
    <cellStyle name="Normal 2 13 18 4" xfId="23936"/>
    <cellStyle name="Normal 2 13 19" xfId="23937"/>
    <cellStyle name="Normal 2 13 19 2" xfId="23938"/>
    <cellStyle name="Normal 2 13 19 3" xfId="23939"/>
    <cellStyle name="Normal 2 13 2" xfId="23940"/>
    <cellStyle name="Normal 2 13 2 2" xfId="23941"/>
    <cellStyle name="Normal 2 13 2 2 2" xfId="23942"/>
    <cellStyle name="Normal 2 13 2 2 3" xfId="23943"/>
    <cellStyle name="Normal 2 13 2 3" xfId="23944"/>
    <cellStyle name="Normal 2 13 2 3 2" xfId="23945"/>
    <cellStyle name="Normal 2 13 2 3 3" xfId="23946"/>
    <cellStyle name="Normal 2 13 2 4" xfId="23947"/>
    <cellStyle name="Normal 2 13 2 4 2" xfId="23948"/>
    <cellStyle name="Normal 2 13 2 5" xfId="23949"/>
    <cellStyle name="Normal 2 13 2 6" xfId="23950"/>
    <cellStyle name="Normal 2 13 2 7" xfId="23951"/>
    <cellStyle name="Normal 2 13 2 8" xfId="23952"/>
    <cellStyle name="Normal 2 13 2 9" xfId="23953"/>
    <cellStyle name="Normal 2 13 20" xfId="23954"/>
    <cellStyle name="Normal 2 13 20 2" xfId="23955"/>
    <cellStyle name="Normal 2 13 21" xfId="23956"/>
    <cellStyle name="Normal 2 13 3" xfId="23957"/>
    <cellStyle name="Normal 2 13 3 2" xfId="23958"/>
    <cellStyle name="Normal 2 13 3 2 2" xfId="23959"/>
    <cellStyle name="Normal 2 13 3 2 2 2" xfId="23960"/>
    <cellStyle name="Normal 2 13 3 2 2 2 2" xfId="23961"/>
    <cellStyle name="Normal 2 13 3 2 2 2 2 2" xfId="23962"/>
    <cellStyle name="Normal 2 13 3 2 2 2 3" xfId="23963"/>
    <cellStyle name="Normal 2 13 3 2 2 3" xfId="23964"/>
    <cellStyle name="Normal 2 13 3 2 2 3 2" xfId="23965"/>
    <cellStyle name="Normal 2 13 3 2 2 4" xfId="23966"/>
    <cellStyle name="Normal 2 13 3 2 3" xfId="23967"/>
    <cellStyle name="Normal 2 13 3 2 3 2" xfId="23968"/>
    <cellStyle name="Normal 2 13 3 2 3 2 2" xfId="23969"/>
    <cellStyle name="Normal 2 13 3 2 3 3" xfId="23970"/>
    <cellStyle name="Normal 2 13 3 2 4" xfId="23971"/>
    <cellStyle name="Normal 2 13 3 2 4 2" xfId="23972"/>
    <cellStyle name="Normal 2 13 3 2 5" xfId="23973"/>
    <cellStyle name="Normal 2 13 3 2 6" xfId="23974"/>
    <cellStyle name="Normal 2 13 3 3" xfId="23975"/>
    <cellStyle name="Normal 2 13 3 3 2" xfId="23976"/>
    <cellStyle name="Normal 2 13 3 3 2 2" xfId="23977"/>
    <cellStyle name="Normal 2 13 3 3 2 2 2" xfId="23978"/>
    <cellStyle name="Normal 2 13 3 3 2 3" xfId="23979"/>
    <cellStyle name="Normal 2 13 3 3 3" xfId="23980"/>
    <cellStyle name="Normal 2 13 3 3 3 2" xfId="23981"/>
    <cellStyle name="Normal 2 13 3 3 4" xfId="23982"/>
    <cellStyle name="Normal 2 13 3 3 4 2" xfId="23983"/>
    <cellStyle name="Normal 2 13 3 3 5" xfId="23984"/>
    <cellStyle name="Normal 2 13 3 4" xfId="23985"/>
    <cellStyle name="Normal 2 13 3 4 2" xfId="23986"/>
    <cellStyle name="Normal 2 13 3 4 2 2" xfId="23987"/>
    <cellStyle name="Normal 2 13 3 4 2 2 2" xfId="23988"/>
    <cellStyle name="Normal 2 13 3 4 2 3" xfId="23989"/>
    <cellStyle name="Normal 2 13 3 4 3" xfId="23990"/>
    <cellStyle name="Normal 2 13 3 4 3 2" xfId="23991"/>
    <cellStyle name="Normal 2 13 3 4 4" xfId="23992"/>
    <cellStyle name="Normal 2 13 3 5" xfId="23993"/>
    <cellStyle name="Normal 2 13 3 5 2" xfId="23994"/>
    <cellStyle name="Normal 2 13 3 5 2 2" xfId="23995"/>
    <cellStyle name="Normal 2 13 3 5 3" xfId="23996"/>
    <cellStyle name="Normal 2 13 3 6" xfId="23997"/>
    <cellStyle name="Normal 2 13 3 6 2" xfId="23998"/>
    <cellStyle name="Normal 2 13 3 7" xfId="23999"/>
    <cellStyle name="Normal 2 13 3 7 2" xfId="24000"/>
    <cellStyle name="Normal 2 13 3 8" xfId="24001"/>
    <cellStyle name="Normal 2 13 4" xfId="24002"/>
    <cellStyle name="Normal 2 13 4 2" xfId="24003"/>
    <cellStyle name="Normal 2 13 4 2 2" xfId="24004"/>
    <cellStyle name="Normal 2 13 4 2 2 2" xfId="24005"/>
    <cellStyle name="Normal 2 13 4 2 2 2 2" xfId="24006"/>
    <cellStyle name="Normal 2 13 4 2 2 3" xfId="24007"/>
    <cellStyle name="Normal 2 13 4 2 3" xfId="24008"/>
    <cellStyle name="Normal 2 13 4 2 3 2" xfId="24009"/>
    <cellStyle name="Normal 2 13 4 2 4" xfId="24010"/>
    <cellStyle name="Normal 2 13 4 2 4 2" xfId="24011"/>
    <cellStyle name="Normal 2 13 4 2 5" xfId="24012"/>
    <cellStyle name="Normal 2 13 4 3" xfId="24013"/>
    <cellStyle name="Normal 2 13 4 3 2" xfId="24014"/>
    <cellStyle name="Normal 2 13 4 3 2 2" xfId="24015"/>
    <cellStyle name="Normal 2 13 4 3 2 2 2" xfId="24016"/>
    <cellStyle name="Normal 2 13 4 3 2 3" xfId="24017"/>
    <cellStyle name="Normal 2 13 4 3 3" xfId="24018"/>
    <cellStyle name="Normal 2 13 4 3 3 2" xfId="24019"/>
    <cellStyle name="Normal 2 13 4 3 4" xfId="24020"/>
    <cellStyle name="Normal 2 13 4 4" xfId="24021"/>
    <cellStyle name="Normal 2 13 4 4 2" xfId="24022"/>
    <cellStyle name="Normal 2 13 4 4 2 2" xfId="24023"/>
    <cellStyle name="Normal 2 13 4 4 3" xfId="24024"/>
    <cellStyle name="Normal 2 13 4 5" xfId="24025"/>
    <cellStyle name="Normal 2 13 4 5 2" xfId="24026"/>
    <cellStyle name="Normal 2 13 4 6" xfId="24027"/>
    <cellStyle name="Normal 2 13 4 6 2" xfId="24028"/>
    <cellStyle name="Normal 2 13 4 7" xfId="24029"/>
    <cellStyle name="Normal 2 13 4 8" xfId="24030"/>
    <cellStyle name="Normal 2 13 5" xfId="24031"/>
    <cellStyle name="Normal 2 13 5 2" xfId="24032"/>
    <cellStyle name="Normal 2 13 5 2 2" xfId="24033"/>
    <cellStyle name="Normal 2 13 5 2 2 2" xfId="24034"/>
    <cellStyle name="Normal 2 13 5 2 2 2 2" xfId="24035"/>
    <cellStyle name="Normal 2 13 5 2 2 3" xfId="24036"/>
    <cellStyle name="Normal 2 13 5 2 3" xfId="24037"/>
    <cellStyle name="Normal 2 13 5 2 3 2" xfId="24038"/>
    <cellStyle name="Normal 2 13 5 2 4" xfId="24039"/>
    <cellStyle name="Normal 2 13 5 2 5" xfId="24040"/>
    <cellStyle name="Normal 2 13 5 3" xfId="24041"/>
    <cellStyle name="Normal 2 13 5 3 2" xfId="24042"/>
    <cellStyle name="Normal 2 13 5 3 2 2" xfId="24043"/>
    <cellStyle name="Normal 2 13 5 3 3" xfId="24044"/>
    <cellStyle name="Normal 2 13 5 3 4" xfId="24045"/>
    <cellStyle name="Normal 2 13 5 4" xfId="24046"/>
    <cellStyle name="Normal 2 13 5 4 2" xfId="24047"/>
    <cellStyle name="Normal 2 13 5 4 2 2" xfId="24048"/>
    <cellStyle name="Normal 2 13 5 4 3" xfId="24049"/>
    <cellStyle name="Normal 2 13 5 5" xfId="24050"/>
    <cellStyle name="Normal 2 13 5 5 2" xfId="24051"/>
    <cellStyle name="Normal 2 13 5 6" xfId="24052"/>
    <cellStyle name="Normal 2 13 5 7" xfId="24053"/>
    <cellStyle name="Normal 2 13 5 8" xfId="24054"/>
    <cellStyle name="Normal 2 13 6" xfId="24055"/>
    <cellStyle name="Normal 2 13 6 2" xfId="24056"/>
    <cellStyle name="Normal 2 13 6 2 2" xfId="24057"/>
    <cellStyle name="Normal 2 13 6 2 2 2" xfId="24058"/>
    <cellStyle name="Normal 2 13 6 2 3" xfId="24059"/>
    <cellStyle name="Normal 2 13 6 3" xfId="24060"/>
    <cellStyle name="Normal 2 13 6 3 2" xfId="24061"/>
    <cellStyle name="Normal 2 13 6 4" xfId="24062"/>
    <cellStyle name="Normal 2 13 6 4 2" xfId="24063"/>
    <cellStyle name="Normal 2 13 6 5" xfId="24064"/>
    <cellStyle name="Normal 2 13 6 6" xfId="24065"/>
    <cellStyle name="Normal 2 13 6 7" xfId="24066"/>
    <cellStyle name="Normal 2 13 7" xfId="24067"/>
    <cellStyle name="Normal 2 13 7 2" xfId="24068"/>
    <cellStyle name="Normal 2 13 7 2 2" xfId="24069"/>
    <cellStyle name="Normal 2 13 7 2 2 2" xfId="24070"/>
    <cellStyle name="Normal 2 13 7 2 3" xfId="24071"/>
    <cellStyle name="Normal 2 13 7 3" xfId="24072"/>
    <cellStyle name="Normal 2 13 7 3 2" xfId="24073"/>
    <cellStyle name="Normal 2 13 7 4" xfId="24074"/>
    <cellStyle name="Normal 2 13 7 5" xfId="24075"/>
    <cellStyle name="Normal 2 13 7 6" xfId="24076"/>
    <cellStyle name="Normal 2 13 7 7" xfId="24077"/>
    <cellStyle name="Normal 2 13 8" xfId="24078"/>
    <cellStyle name="Normal 2 13 8 2" xfId="24079"/>
    <cellStyle name="Normal 2 13 8 2 2" xfId="24080"/>
    <cellStyle name="Normal 2 13 8 2 2 2" xfId="24081"/>
    <cellStyle name="Normal 2 13 8 2 3" xfId="24082"/>
    <cellStyle name="Normal 2 13 8 3" xfId="24083"/>
    <cellStyle name="Normal 2 13 8 3 2" xfId="24084"/>
    <cellStyle name="Normal 2 13 8 4" xfId="24085"/>
    <cellStyle name="Normal 2 13 8 5" xfId="24086"/>
    <cellStyle name="Normal 2 13 8 6" xfId="24087"/>
    <cellStyle name="Normal 2 13 9" xfId="24088"/>
    <cellStyle name="Normal 2 13 9 2" xfId="24089"/>
    <cellStyle name="Normal 2 13 9 2 2" xfId="24090"/>
    <cellStyle name="Normal 2 13 9 3" xfId="24091"/>
    <cellStyle name="Normal 2 13 9 4" xfId="24092"/>
    <cellStyle name="Normal 2 13 9 5" xfId="24093"/>
    <cellStyle name="Normal 2 13 9 6" xfId="24094"/>
    <cellStyle name="Normal 2 14" xfId="5458"/>
    <cellStyle name="Normal 2 14 10" xfId="24095"/>
    <cellStyle name="Normal 2 14 10 2" xfId="24096"/>
    <cellStyle name="Normal 2 14 10 3" xfId="24097"/>
    <cellStyle name="Normal 2 14 10 4" xfId="24098"/>
    <cellStyle name="Normal 2 14 10 5" xfId="24099"/>
    <cellStyle name="Normal 2 14 10 6" xfId="24100"/>
    <cellStyle name="Normal 2 14 11" xfId="24101"/>
    <cellStyle name="Normal 2 14 11 2" xfId="24102"/>
    <cellStyle name="Normal 2 14 11 3" xfId="24103"/>
    <cellStyle name="Normal 2 14 11 4" xfId="24104"/>
    <cellStyle name="Normal 2 14 11 5" xfId="24105"/>
    <cellStyle name="Normal 2 14 11 6" xfId="24106"/>
    <cellStyle name="Normal 2 14 12" xfId="24107"/>
    <cellStyle name="Normal 2 14 12 2" xfId="24108"/>
    <cellStyle name="Normal 2 14 12 3" xfId="24109"/>
    <cellStyle name="Normal 2 14 12 4" xfId="24110"/>
    <cellStyle name="Normal 2 14 12 5" xfId="24111"/>
    <cellStyle name="Normal 2 14 12 6" xfId="24112"/>
    <cellStyle name="Normal 2 14 13" xfId="24113"/>
    <cellStyle name="Normal 2 14 13 2" xfId="24114"/>
    <cellStyle name="Normal 2 14 13 3" xfId="24115"/>
    <cellStyle name="Normal 2 14 13 4" xfId="24116"/>
    <cellStyle name="Normal 2 14 13 5" xfId="24117"/>
    <cellStyle name="Normal 2 14 14" xfId="24118"/>
    <cellStyle name="Normal 2 14 14 2" xfId="24119"/>
    <cellStyle name="Normal 2 14 14 3" xfId="24120"/>
    <cellStyle name="Normal 2 14 14 4" xfId="24121"/>
    <cellStyle name="Normal 2 14 14 5" xfId="24122"/>
    <cellStyle name="Normal 2 14 15" xfId="24123"/>
    <cellStyle name="Normal 2 14 15 2" xfId="24124"/>
    <cellStyle name="Normal 2 14 15 3" xfId="24125"/>
    <cellStyle name="Normal 2 14 15 4" xfId="24126"/>
    <cellStyle name="Normal 2 14 15 5" xfId="24127"/>
    <cellStyle name="Normal 2 14 16" xfId="24128"/>
    <cellStyle name="Normal 2 14 16 2" xfId="24129"/>
    <cellStyle name="Normal 2 14 16 3" xfId="24130"/>
    <cellStyle name="Normal 2 14 16 4" xfId="24131"/>
    <cellStyle name="Normal 2 14 16 5" xfId="24132"/>
    <cellStyle name="Normal 2 14 17" xfId="24133"/>
    <cellStyle name="Normal 2 14 17 2" xfId="24134"/>
    <cellStyle name="Normal 2 14 17 3" xfId="24135"/>
    <cellStyle name="Normal 2 14 17 4" xfId="24136"/>
    <cellStyle name="Normal 2 14 17 5" xfId="24137"/>
    <cellStyle name="Normal 2 14 18" xfId="24138"/>
    <cellStyle name="Normal 2 14 18 2" xfId="24139"/>
    <cellStyle name="Normal 2 14 18 3" xfId="24140"/>
    <cellStyle name="Normal 2 14 18 4" xfId="24141"/>
    <cellStyle name="Normal 2 14 19" xfId="24142"/>
    <cellStyle name="Normal 2 14 19 2" xfId="24143"/>
    <cellStyle name="Normal 2 14 19 3" xfId="24144"/>
    <cellStyle name="Normal 2 14 2" xfId="24145"/>
    <cellStyle name="Normal 2 14 2 2" xfId="24146"/>
    <cellStyle name="Normal 2 14 2 2 2" xfId="24147"/>
    <cellStyle name="Normal 2 14 2 2 3" xfId="24148"/>
    <cellStyle name="Normal 2 14 2 3" xfId="24149"/>
    <cellStyle name="Normal 2 14 2 3 2" xfId="24150"/>
    <cellStyle name="Normal 2 14 2 3 3" xfId="24151"/>
    <cellStyle name="Normal 2 14 2 4" xfId="24152"/>
    <cellStyle name="Normal 2 14 2 4 2" xfId="24153"/>
    <cellStyle name="Normal 2 14 2 5" xfId="24154"/>
    <cellStyle name="Normal 2 14 2 6" xfId="24155"/>
    <cellStyle name="Normal 2 14 2 7" xfId="24156"/>
    <cellStyle name="Normal 2 14 2 8" xfId="24157"/>
    <cellStyle name="Normal 2 14 2 9" xfId="24158"/>
    <cellStyle name="Normal 2 14 20" xfId="24159"/>
    <cellStyle name="Normal 2 14 20 2" xfId="24160"/>
    <cellStyle name="Normal 2 14 21" xfId="24161"/>
    <cellStyle name="Normal 2 14 3" xfId="24162"/>
    <cellStyle name="Normal 2 14 3 2" xfId="24163"/>
    <cellStyle name="Normal 2 14 3 2 2" xfId="24164"/>
    <cellStyle name="Normal 2 14 3 2 2 2" xfId="24165"/>
    <cellStyle name="Normal 2 14 3 2 2 2 2" xfId="24166"/>
    <cellStyle name="Normal 2 14 3 2 2 2 2 2" xfId="24167"/>
    <cellStyle name="Normal 2 14 3 2 2 2 3" xfId="24168"/>
    <cellStyle name="Normal 2 14 3 2 2 3" xfId="24169"/>
    <cellStyle name="Normal 2 14 3 2 2 3 2" xfId="24170"/>
    <cellStyle name="Normal 2 14 3 2 2 4" xfId="24171"/>
    <cellStyle name="Normal 2 14 3 2 3" xfId="24172"/>
    <cellStyle name="Normal 2 14 3 2 3 2" xfId="24173"/>
    <cellStyle name="Normal 2 14 3 2 3 2 2" xfId="24174"/>
    <cellStyle name="Normal 2 14 3 2 3 3" xfId="24175"/>
    <cellStyle name="Normal 2 14 3 2 4" xfId="24176"/>
    <cellStyle name="Normal 2 14 3 2 4 2" xfId="24177"/>
    <cellStyle name="Normal 2 14 3 2 5" xfId="24178"/>
    <cellStyle name="Normal 2 14 3 2 6" xfId="24179"/>
    <cellStyle name="Normal 2 14 3 3" xfId="24180"/>
    <cellStyle name="Normal 2 14 3 3 2" xfId="24181"/>
    <cellStyle name="Normal 2 14 3 3 2 2" xfId="24182"/>
    <cellStyle name="Normal 2 14 3 3 2 2 2" xfId="24183"/>
    <cellStyle name="Normal 2 14 3 3 2 3" xfId="24184"/>
    <cellStyle name="Normal 2 14 3 3 3" xfId="24185"/>
    <cellStyle name="Normal 2 14 3 3 3 2" xfId="24186"/>
    <cellStyle name="Normal 2 14 3 3 4" xfId="24187"/>
    <cellStyle name="Normal 2 14 3 3 4 2" xfId="24188"/>
    <cellStyle name="Normal 2 14 3 3 5" xfId="24189"/>
    <cellStyle name="Normal 2 14 3 4" xfId="24190"/>
    <cellStyle name="Normal 2 14 3 4 2" xfId="24191"/>
    <cellStyle name="Normal 2 14 3 4 2 2" xfId="24192"/>
    <cellStyle name="Normal 2 14 3 4 2 2 2" xfId="24193"/>
    <cellStyle name="Normal 2 14 3 4 2 3" xfId="24194"/>
    <cellStyle name="Normal 2 14 3 4 3" xfId="24195"/>
    <cellStyle name="Normal 2 14 3 4 3 2" xfId="24196"/>
    <cellStyle name="Normal 2 14 3 4 4" xfId="24197"/>
    <cellStyle name="Normal 2 14 3 5" xfId="24198"/>
    <cellStyle name="Normal 2 14 3 5 2" xfId="24199"/>
    <cellStyle name="Normal 2 14 3 5 2 2" xfId="24200"/>
    <cellStyle name="Normal 2 14 3 5 3" xfId="24201"/>
    <cellStyle name="Normal 2 14 3 6" xfId="24202"/>
    <cellStyle name="Normal 2 14 3 6 2" xfId="24203"/>
    <cellStyle name="Normal 2 14 3 7" xfId="24204"/>
    <cellStyle name="Normal 2 14 3 7 2" xfId="24205"/>
    <cellStyle name="Normal 2 14 3 8" xfId="24206"/>
    <cellStyle name="Normal 2 14 4" xfId="24207"/>
    <cellStyle name="Normal 2 14 4 2" xfId="24208"/>
    <cellStyle name="Normal 2 14 4 2 2" xfId="24209"/>
    <cellStyle name="Normal 2 14 4 2 2 2" xfId="24210"/>
    <cellStyle name="Normal 2 14 4 2 2 2 2" xfId="24211"/>
    <cellStyle name="Normal 2 14 4 2 2 3" xfId="24212"/>
    <cellStyle name="Normal 2 14 4 2 3" xfId="24213"/>
    <cellStyle name="Normal 2 14 4 2 3 2" xfId="24214"/>
    <cellStyle name="Normal 2 14 4 2 4" xfId="24215"/>
    <cellStyle name="Normal 2 14 4 2 4 2" xfId="24216"/>
    <cellStyle name="Normal 2 14 4 2 5" xfId="24217"/>
    <cellStyle name="Normal 2 14 4 3" xfId="24218"/>
    <cellStyle name="Normal 2 14 4 3 2" xfId="24219"/>
    <cellStyle name="Normal 2 14 4 3 2 2" xfId="24220"/>
    <cellStyle name="Normal 2 14 4 3 2 2 2" xfId="24221"/>
    <cellStyle name="Normal 2 14 4 3 2 3" xfId="24222"/>
    <cellStyle name="Normal 2 14 4 3 3" xfId="24223"/>
    <cellStyle name="Normal 2 14 4 3 3 2" xfId="24224"/>
    <cellStyle name="Normal 2 14 4 3 4" xfId="24225"/>
    <cellStyle name="Normal 2 14 4 4" xfId="24226"/>
    <cellStyle name="Normal 2 14 4 4 2" xfId="24227"/>
    <cellStyle name="Normal 2 14 4 4 2 2" xfId="24228"/>
    <cellStyle name="Normal 2 14 4 4 3" xfId="24229"/>
    <cellStyle name="Normal 2 14 4 5" xfId="24230"/>
    <cellStyle name="Normal 2 14 4 5 2" xfId="24231"/>
    <cellStyle name="Normal 2 14 4 6" xfId="24232"/>
    <cellStyle name="Normal 2 14 4 6 2" xfId="24233"/>
    <cellStyle name="Normal 2 14 4 7" xfId="24234"/>
    <cellStyle name="Normal 2 14 4 8" xfId="24235"/>
    <cellStyle name="Normal 2 14 5" xfId="24236"/>
    <cellStyle name="Normal 2 14 5 2" xfId="24237"/>
    <cellStyle name="Normal 2 14 5 2 2" xfId="24238"/>
    <cellStyle name="Normal 2 14 5 2 2 2" xfId="24239"/>
    <cellStyle name="Normal 2 14 5 2 2 2 2" xfId="24240"/>
    <cellStyle name="Normal 2 14 5 2 2 3" xfId="24241"/>
    <cellStyle name="Normal 2 14 5 2 3" xfId="24242"/>
    <cellStyle name="Normal 2 14 5 2 3 2" xfId="24243"/>
    <cellStyle name="Normal 2 14 5 2 4" xfId="24244"/>
    <cellStyle name="Normal 2 14 5 2 5" xfId="24245"/>
    <cellStyle name="Normal 2 14 5 3" xfId="24246"/>
    <cellStyle name="Normal 2 14 5 3 2" xfId="24247"/>
    <cellStyle name="Normal 2 14 5 3 2 2" xfId="24248"/>
    <cellStyle name="Normal 2 14 5 3 3" xfId="24249"/>
    <cellStyle name="Normal 2 14 5 3 4" xfId="24250"/>
    <cellStyle name="Normal 2 14 5 4" xfId="24251"/>
    <cellStyle name="Normal 2 14 5 4 2" xfId="24252"/>
    <cellStyle name="Normal 2 14 5 4 2 2" xfId="24253"/>
    <cellStyle name="Normal 2 14 5 4 3" xfId="24254"/>
    <cellStyle name="Normal 2 14 5 5" xfId="24255"/>
    <cellStyle name="Normal 2 14 5 5 2" xfId="24256"/>
    <cellStyle name="Normal 2 14 5 6" xfId="24257"/>
    <cellStyle name="Normal 2 14 5 7" xfId="24258"/>
    <cellStyle name="Normal 2 14 5 8" xfId="24259"/>
    <cellStyle name="Normal 2 14 6" xfId="24260"/>
    <cellStyle name="Normal 2 14 6 2" xfId="24261"/>
    <cellStyle name="Normal 2 14 6 2 2" xfId="24262"/>
    <cellStyle name="Normal 2 14 6 2 2 2" xfId="24263"/>
    <cellStyle name="Normal 2 14 6 2 3" xfId="24264"/>
    <cellStyle name="Normal 2 14 6 3" xfId="24265"/>
    <cellStyle name="Normal 2 14 6 3 2" xfId="24266"/>
    <cellStyle name="Normal 2 14 6 4" xfId="24267"/>
    <cellStyle name="Normal 2 14 6 4 2" xfId="24268"/>
    <cellStyle name="Normal 2 14 6 5" xfId="24269"/>
    <cellStyle name="Normal 2 14 6 6" xfId="24270"/>
    <cellStyle name="Normal 2 14 6 7" xfId="24271"/>
    <cellStyle name="Normal 2 14 7" xfId="24272"/>
    <cellStyle name="Normal 2 14 7 2" xfId="24273"/>
    <cellStyle name="Normal 2 14 7 2 2" xfId="24274"/>
    <cellStyle name="Normal 2 14 7 2 2 2" xfId="24275"/>
    <cellStyle name="Normal 2 14 7 2 3" xfId="24276"/>
    <cellStyle name="Normal 2 14 7 3" xfId="24277"/>
    <cellStyle name="Normal 2 14 7 3 2" xfId="24278"/>
    <cellStyle name="Normal 2 14 7 4" xfId="24279"/>
    <cellStyle name="Normal 2 14 7 5" xfId="24280"/>
    <cellStyle name="Normal 2 14 7 6" xfId="24281"/>
    <cellStyle name="Normal 2 14 7 7" xfId="24282"/>
    <cellStyle name="Normal 2 14 8" xfId="24283"/>
    <cellStyle name="Normal 2 14 8 2" xfId="24284"/>
    <cellStyle name="Normal 2 14 8 2 2" xfId="24285"/>
    <cellStyle name="Normal 2 14 8 2 2 2" xfId="24286"/>
    <cellStyle name="Normal 2 14 8 2 3" xfId="24287"/>
    <cellStyle name="Normal 2 14 8 3" xfId="24288"/>
    <cellStyle name="Normal 2 14 8 3 2" xfId="24289"/>
    <cellStyle name="Normal 2 14 8 4" xfId="24290"/>
    <cellStyle name="Normal 2 14 8 5" xfId="24291"/>
    <cellStyle name="Normal 2 14 8 6" xfId="24292"/>
    <cellStyle name="Normal 2 14 9" xfId="24293"/>
    <cellStyle name="Normal 2 14 9 2" xfId="24294"/>
    <cellStyle name="Normal 2 14 9 2 2" xfId="24295"/>
    <cellStyle name="Normal 2 14 9 3" xfId="24296"/>
    <cellStyle name="Normal 2 14 9 4" xfId="24297"/>
    <cellStyle name="Normal 2 14 9 5" xfId="24298"/>
    <cellStyle name="Normal 2 14 9 6" xfId="24299"/>
    <cellStyle name="Normal 2 15" xfId="5459"/>
    <cellStyle name="Normal 2 15 10" xfId="5460"/>
    <cellStyle name="Normal 2 15 10 2" xfId="24300"/>
    <cellStyle name="Normal 2 15 10 3" xfId="24301"/>
    <cellStyle name="Normal 2 15 10 4" xfId="24302"/>
    <cellStyle name="Normal 2 15 10 5" xfId="24303"/>
    <cellStyle name="Normal 2 15 10 6" xfId="24304"/>
    <cellStyle name="Normal 2 15 10 7" xfId="24305"/>
    <cellStyle name="Normal 2 15 11" xfId="5461"/>
    <cellStyle name="Normal 2 15 11 2" xfId="24306"/>
    <cellStyle name="Normal 2 15 11 3" xfId="24307"/>
    <cellStyle name="Normal 2 15 11 4" xfId="24308"/>
    <cellStyle name="Normal 2 15 11 5" xfId="24309"/>
    <cellStyle name="Normal 2 15 11 6" xfId="24310"/>
    <cellStyle name="Normal 2 15 11 7" xfId="24311"/>
    <cellStyle name="Normal 2 15 12" xfId="5462"/>
    <cellStyle name="Normal 2 15 12 2" xfId="24312"/>
    <cellStyle name="Normal 2 15 12 3" xfId="24313"/>
    <cellStyle name="Normal 2 15 12 4" xfId="24314"/>
    <cellStyle name="Normal 2 15 12 5" xfId="24315"/>
    <cellStyle name="Normal 2 15 12 6" xfId="24316"/>
    <cellStyle name="Normal 2 15 12 7" xfId="24317"/>
    <cellStyle name="Normal 2 15 13" xfId="5463"/>
    <cellStyle name="Normal 2 15 13 2" xfId="24318"/>
    <cellStyle name="Normal 2 15 13 3" xfId="24319"/>
    <cellStyle name="Normal 2 15 13 4" xfId="24320"/>
    <cellStyle name="Normal 2 15 13 5" xfId="24321"/>
    <cellStyle name="Normal 2 15 13 6" xfId="24322"/>
    <cellStyle name="Normal 2 15 14" xfId="5464"/>
    <cellStyle name="Normal 2 15 14 2" xfId="24323"/>
    <cellStyle name="Normal 2 15 14 3" xfId="24324"/>
    <cellStyle name="Normal 2 15 14 4" xfId="24325"/>
    <cellStyle name="Normal 2 15 14 5" xfId="24326"/>
    <cellStyle name="Normal 2 15 14 6" xfId="24327"/>
    <cellStyle name="Normal 2 15 15" xfId="5465"/>
    <cellStyle name="Normal 2 15 15 2" xfId="24328"/>
    <cellStyle name="Normal 2 15 15 3" xfId="24329"/>
    <cellStyle name="Normal 2 15 15 4" xfId="24330"/>
    <cellStyle name="Normal 2 15 15 5" xfId="24331"/>
    <cellStyle name="Normal 2 15 15 6" xfId="24332"/>
    <cellStyle name="Normal 2 15 16" xfId="5466"/>
    <cellStyle name="Normal 2 15 16 2" xfId="5467"/>
    <cellStyle name="Normal 2 15 16 2 2" xfId="24333"/>
    <cellStyle name="Normal 2 15 16 3" xfId="5468"/>
    <cellStyle name="Normal 2 15 16 3 2" xfId="24334"/>
    <cellStyle name="Normal 2 15 16 4" xfId="5469"/>
    <cellStyle name="Normal 2 15 16 4 2" xfId="24335"/>
    <cellStyle name="Normal 2 15 16 5" xfId="5470"/>
    <cellStyle name="Normal 2 15 16 5 2" xfId="24336"/>
    <cellStyle name="Normal 2 15 16 6" xfId="24337"/>
    <cellStyle name="Normal 2 15 17" xfId="5471"/>
    <cellStyle name="Normal 2 15 17 2" xfId="24338"/>
    <cellStyle name="Normal 2 15 17 3" xfId="24339"/>
    <cellStyle name="Normal 2 15 17 4" xfId="24340"/>
    <cellStyle name="Normal 2 15 17 5" xfId="24341"/>
    <cellStyle name="Normal 2 15 17 6" xfId="24342"/>
    <cellStyle name="Normal 2 15 18" xfId="5472"/>
    <cellStyle name="Normal 2 15 18 2" xfId="24343"/>
    <cellStyle name="Normal 2 15 18 3" xfId="24344"/>
    <cellStyle name="Normal 2 15 18 4" xfId="24345"/>
    <cellStyle name="Normal 2 15 18 5" xfId="24346"/>
    <cellStyle name="Normal 2 15 19" xfId="5473"/>
    <cellStyle name="Normal 2 15 19 2" xfId="24347"/>
    <cellStyle name="Normal 2 15 19 3" xfId="24348"/>
    <cellStyle name="Normal 2 15 19 4" xfId="24349"/>
    <cellStyle name="Normal 2 15 2" xfId="5474"/>
    <cellStyle name="Normal 2 15 2 10" xfId="24350"/>
    <cellStyle name="Normal 2 15 2 2" xfId="5475"/>
    <cellStyle name="Normal 2 15 2 2 2" xfId="5476"/>
    <cellStyle name="Normal 2 15 2 2 2 2" xfId="24351"/>
    <cellStyle name="Normal 2 15 2 2 3" xfId="5477"/>
    <cellStyle name="Normal 2 15 2 2 3 2" xfId="24352"/>
    <cellStyle name="Normal 2 15 2 2 4" xfId="5478"/>
    <cellStyle name="Normal 2 15 2 2 5" xfId="5479"/>
    <cellStyle name="Normal 2 15 2 2 6" xfId="24353"/>
    <cellStyle name="Normal 2 15 2 3" xfId="5480"/>
    <cellStyle name="Normal 2 15 2 3 2" xfId="24354"/>
    <cellStyle name="Normal 2 15 2 3 3" xfId="24355"/>
    <cellStyle name="Normal 2 15 2 3 4" xfId="24356"/>
    <cellStyle name="Normal 2 15 2 4" xfId="5481"/>
    <cellStyle name="Normal 2 15 2 4 2" xfId="24357"/>
    <cellStyle name="Normal 2 15 2 4 3" xfId="24358"/>
    <cellStyle name="Normal 2 15 2 5" xfId="5482"/>
    <cellStyle name="Normal 2 15 2 5 2" xfId="24359"/>
    <cellStyle name="Normal 2 15 2 6" xfId="5483"/>
    <cellStyle name="Normal 2 15 2 6 2" xfId="24360"/>
    <cellStyle name="Normal 2 15 2 7" xfId="24361"/>
    <cellStyle name="Normal 2 15 2 8" xfId="24362"/>
    <cellStyle name="Normal 2 15 2 9" xfId="24363"/>
    <cellStyle name="Normal 2 15 20" xfId="24364"/>
    <cellStyle name="Normal 2 15 20 2" xfId="24365"/>
    <cellStyle name="Normal 2 15 21" xfId="24366"/>
    <cellStyle name="Normal 2 15 22" xfId="24367"/>
    <cellStyle name="Normal 2 15 3" xfId="5484"/>
    <cellStyle name="Normal 2 15 3 2" xfId="24368"/>
    <cellStyle name="Normal 2 15 3 2 2" xfId="24369"/>
    <cellStyle name="Normal 2 15 3 2 2 2" xfId="24370"/>
    <cellStyle name="Normal 2 15 3 2 2 2 2" xfId="24371"/>
    <cellStyle name="Normal 2 15 3 2 2 2 2 2" xfId="24372"/>
    <cellStyle name="Normal 2 15 3 2 2 2 3" xfId="24373"/>
    <cellStyle name="Normal 2 15 3 2 2 3" xfId="24374"/>
    <cellStyle name="Normal 2 15 3 2 2 3 2" xfId="24375"/>
    <cellStyle name="Normal 2 15 3 2 2 4" xfId="24376"/>
    <cellStyle name="Normal 2 15 3 2 3" xfId="24377"/>
    <cellStyle name="Normal 2 15 3 2 3 2" xfId="24378"/>
    <cellStyle name="Normal 2 15 3 2 3 2 2" xfId="24379"/>
    <cellStyle name="Normal 2 15 3 2 3 3" xfId="24380"/>
    <cellStyle name="Normal 2 15 3 2 4" xfId="24381"/>
    <cellStyle name="Normal 2 15 3 2 4 2" xfId="24382"/>
    <cellStyle name="Normal 2 15 3 2 5" xfId="24383"/>
    <cellStyle name="Normal 2 15 3 2 6" xfId="24384"/>
    <cellStyle name="Normal 2 15 3 3" xfId="24385"/>
    <cellStyle name="Normal 2 15 3 3 2" xfId="24386"/>
    <cellStyle name="Normal 2 15 3 3 2 2" xfId="24387"/>
    <cellStyle name="Normal 2 15 3 3 2 2 2" xfId="24388"/>
    <cellStyle name="Normal 2 15 3 3 2 3" xfId="24389"/>
    <cellStyle name="Normal 2 15 3 3 3" xfId="24390"/>
    <cellStyle name="Normal 2 15 3 3 3 2" xfId="24391"/>
    <cellStyle name="Normal 2 15 3 3 4" xfId="24392"/>
    <cellStyle name="Normal 2 15 3 3 4 2" xfId="24393"/>
    <cellStyle name="Normal 2 15 3 3 5" xfId="24394"/>
    <cellStyle name="Normal 2 15 3 4" xfId="24395"/>
    <cellStyle name="Normal 2 15 3 4 2" xfId="24396"/>
    <cellStyle name="Normal 2 15 3 4 2 2" xfId="24397"/>
    <cellStyle name="Normal 2 15 3 4 2 2 2" xfId="24398"/>
    <cellStyle name="Normal 2 15 3 4 2 3" xfId="24399"/>
    <cellStyle name="Normal 2 15 3 4 3" xfId="24400"/>
    <cellStyle name="Normal 2 15 3 4 3 2" xfId="24401"/>
    <cellStyle name="Normal 2 15 3 4 4" xfId="24402"/>
    <cellStyle name="Normal 2 15 3 5" xfId="24403"/>
    <cellStyle name="Normal 2 15 3 5 2" xfId="24404"/>
    <cellStyle name="Normal 2 15 3 5 2 2" xfId="24405"/>
    <cellStyle name="Normal 2 15 3 5 3" xfId="24406"/>
    <cellStyle name="Normal 2 15 3 6" xfId="24407"/>
    <cellStyle name="Normal 2 15 3 6 2" xfId="24408"/>
    <cellStyle name="Normal 2 15 3 7" xfId="24409"/>
    <cellStyle name="Normal 2 15 3 7 2" xfId="24410"/>
    <cellStyle name="Normal 2 15 3 8" xfId="24411"/>
    <cellStyle name="Normal 2 15 3 9" xfId="24412"/>
    <cellStyle name="Normal 2 15 4" xfId="5485"/>
    <cellStyle name="Normal 2 15 4 2" xfId="24413"/>
    <cellStyle name="Normal 2 15 4 2 2" xfId="24414"/>
    <cellStyle name="Normal 2 15 4 2 2 2" xfId="24415"/>
    <cellStyle name="Normal 2 15 4 2 2 2 2" xfId="24416"/>
    <cellStyle name="Normal 2 15 4 2 2 3" xfId="24417"/>
    <cellStyle name="Normal 2 15 4 2 3" xfId="24418"/>
    <cellStyle name="Normal 2 15 4 2 3 2" xfId="24419"/>
    <cellStyle name="Normal 2 15 4 2 4" xfId="24420"/>
    <cellStyle name="Normal 2 15 4 2 4 2" xfId="24421"/>
    <cellStyle name="Normal 2 15 4 2 5" xfId="24422"/>
    <cellStyle name="Normal 2 15 4 3" xfId="24423"/>
    <cellStyle name="Normal 2 15 4 3 2" xfId="24424"/>
    <cellStyle name="Normal 2 15 4 3 2 2" xfId="24425"/>
    <cellStyle name="Normal 2 15 4 3 2 2 2" xfId="24426"/>
    <cellStyle name="Normal 2 15 4 3 2 3" xfId="24427"/>
    <cellStyle name="Normal 2 15 4 3 3" xfId="24428"/>
    <cellStyle name="Normal 2 15 4 3 3 2" xfId="24429"/>
    <cellStyle name="Normal 2 15 4 3 4" xfId="24430"/>
    <cellStyle name="Normal 2 15 4 4" xfId="24431"/>
    <cellStyle name="Normal 2 15 4 4 2" xfId="24432"/>
    <cellStyle name="Normal 2 15 4 4 2 2" xfId="24433"/>
    <cellStyle name="Normal 2 15 4 4 3" xfId="24434"/>
    <cellStyle name="Normal 2 15 4 5" xfId="24435"/>
    <cellStyle name="Normal 2 15 4 5 2" xfId="24436"/>
    <cellStyle name="Normal 2 15 4 6" xfId="24437"/>
    <cellStyle name="Normal 2 15 4 6 2" xfId="24438"/>
    <cellStyle name="Normal 2 15 4 7" xfId="24439"/>
    <cellStyle name="Normal 2 15 4 8" xfId="24440"/>
    <cellStyle name="Normal 2 15 4 9" xfId="24441"/>
    <cellStyle name="Normal 2 15 5" xfId="5486"/>
    <cellStyle name="Normal 2 15 5 2" xfId="24442"/>
    <cellStyle name="Normal 2 15 5 2 2" xfId="24443"/>
    <cellStyle name="Normal 2 15 5 2 2 2" xfId="24444"/>
    <cellStyle name="Normal 2 15 5 2 2 2 2" xfId="24445"/>
    <cellStyle name="Normal 2 15 5 2 2 3" xfId="24446"/>
    <cellStyle name="Normal 2 15 5 2 3" xfId="24447"/>
    <cellStyle name="Normal 2 15 5 2 3 2" xfId="24448"/>
    <cellStyle name="Normal 2 15 5 2 4" xfId="24449"/>
    <cellStyle name="Normal 2 15 5 2 5" xfId="24450"/>
    <cellStyle name="Normal 2 15 5 3" xfId="24451"/>
    <cellStyle name="Normal 2 15 5 3 2" xfId="24452"/>
    <cellStyle name="Normal 2 15 5 3 2 2" xfId="24453"/>
    <cellStyle name="Normal 2 15 5 3 3" xfId="24454"/>
    <cellStyle name="Normal 2 15 5 3 4" xfId="24455"/>
    <cellStyle name="Normal 2 15 5 4" xfId="24456"/>
    <cellStyle name="Normal 2 15 5 4 2" xfId="24457"/>
    <cellStyle name="Normal 2 15 5 4 2 2" xfId="24458"/>
    <cellStyle name="Normal 2 15 5 4 3" xfId="24459"/>
    <cellStyle name="Normal 2 15 5 5" xfId="24460"/>
    <cellStyle name="Normal 2 15 5 5 2" xfId="24461"/>
    <cellStyle name="Normal 2 15 5 6" xfId="24462"/>
    <cellStyle name="Normal 2 15 5 7" xfId="24463"/>
    <cellStyle name="Normal 2 15 5 8" xfId="24464"/>
    <cellStyle name="Normal 2 15 5 9" xfId="24465"/>
    <cellStyle name="Normal 2 15 6" xfId="5487"/>
    <cellStyle name="Normal 2 15 6 2" xfId="24466"/>
    <cellStyle name="Normal 2 15 6 2 2" xfId="24467"/>
    <cellStyle name="Normal 2 15 6 2 2 2" xfId="24468"/>
    <cellStyle name="Normal 2 15 6 2 3" xfId="24469"/>
    <cellStyle name="Normal 2 15 6 3" xfId="24470"/>
    <cellStyle name="Normal 2 15 6 3 2" xfId="24471"/>
    <cellStyle name="Normal 2 15 6 4" xfId="24472"/>
    <cellStyle name="Normal 2 15 6 4 2" xfId="24473"/>
    <cellStyle name="Normal 2 15 6 5" xfId="24474"/>
    <cellStyle name="Normal 2 15 6 6" xfId="24475"/>
    <cellStyle name="Normal 2 15 6 7" xfId="24476"/>
    <cellStyle name="Normal 2 15 6 8" xfId="24477"/>
    <cellStyle name="Normal 2 15 7" xfId="5488"/>
    <cellStyle name="Normal 2 15 7 2" xfId="24478"/>
    <cellStyle name="Normal 2 15 7 2 2" xfId="24479"/>
    <cellStyle name="Normal 2 15 7 2 2 2" xfId="24480"/>
    <cellStyle name="Normal 2 15 7 2 3" xfId="24481"/>
    <cellStyle name="Normal 2 15 7 3" xfId="24482"/>
    <cellStyle name="Normal 2 15 7 3 2" xfId="24483"/>
    <cellStyle name="Normal 2 15 7 4" xfId="24484"/>
    <cellStyle name="Normal 2 15 7 5" xfId="24485"/>
    <cellStyle name="Normal 2 15 7 6" xfId="24486"/>
    <cellStyle name="Normal 2 15 7 7" xfId="24487"/>
    <cellStyle name="Normal 2 15 7 8" xfId="24488"/>
    <cellStyle name="Normal 2 15 8" xfId="5489"/>
    <cellStyle name="Normal 2 15 8 2" xfId="24489"/>
    <cellStyle name="Normal 2 15 8 2 2" xfId="24490"/>
    <cellStyle name="Normal 2 15 8 2 2 2" xfId="24491"/>
    <cellStyle name="Normal 2 15 8 2 3" xfId="24492"/>
    <cellStyle name="Normal 2 15 8 3" xfId="24493"/>
    <cellStyle name="Normal 2 15 8 3 2" xfId="24494"/>
    <cellStyle name="Normal 2 15 8 4" xfId="24495"/>
    <cellStyle name="Normal 2 15 8 5" xfId="24496"/>
    <cellStyle name="Normal 2 15 8 6" xfId="24497"/>
    <cellStyle name="Normal 2 15 8 7" xfId="24498"/>
    <cellStyle name="Normal 2 15 9" xfId="5490"/>
    <cellStyle name="Normal 2 15 9 2" xfId="24499"/>
    <cellStyle name="Normal 2 15 9 2 2" xfId="24500"/>
    <cellStyle name="Normal 2 15 9 3" xfId="24501"/>
    <cellStyle name="Normal 2 15 9 4" xfId="24502"/>
    <cellStyle name="Normal 2 15 9 5" xfId="24503"/>
    <cellStyle name="Normal 2 15 9 6" xfId="24504"/>
    <cellStyle name="Normal 2 15 9 7" xfId="24505"/>
    <cellStyle name="Normal 2 16" xfId="5491"/>
    <cellStyle name="Normal 2 16 10" xfId="24506"/>
    <cellStyle name="Normal 2 16 10 2" xfId="24507"/>
    <cellStyle name="Normal 2 16 10 3" xfId="24508"/>
    <cellStyle name="Normal 2 16 10 4" xfId="24509"/>
    <cellStyle name="Normal 2 16 10 5" xfId="24510"/>
    <cellStyle name="Normal 2 16 10 6" xfId="24511"/>
    <cellStyle name="Normal 2 16 11" xfId="24512"/>
    <cellStyle name="Normal 2 16 11 2" xfId="24513"/>
    <cellStyle name="Normal 2 16 11 3" xfId="24514"/>
    <cellStyle name="Normal 2 16 11 4" xfId="24515"/>
    <cellStyle name="Normal 2 16 11 5" xfId="24516"/>
    <cellStyle name="Normal 2 16 12" xfId="24517"/>
    <cellStyle name="Normal 2 16 12 2" xfId="24518"/>
    <cellStyle name="Normal 2 16 12 3" xfId="24519"/>
    <cellStyle name="Normal 2 16 12 4" xfId="24520"/>
    <cellStyle name="Normal 2 16 12 5" xfId="24521"/>
    <cellStyle name="Normal 2 16 13" xfId="24522"/>
    <cellStyle name="Normal 2 16 13 2" xfId="24523"/>
    <cellStyle name="Normal 2 16 13 3" xfId="24524"/>
    <cellStyle name="Normal 2 16 13 4" xfId="24525"/>
    <cellStyle name="Normal 2 16 13 5" xfId="24526"/>
    <cellStyle name="Normal 2 16 14" xfId="24527"/>
    <cellStyle name="Normal 2 16 14 2" xfId="24528"/>
    <cellStyle name="Normal 2 16 14 3" xfId="24529"/>
    <cellStyle name="Normal 2 16 14 4" xfId="24530"/>
    <cellStyle name="Normal 2 16 14 5" xfId="24531"/>
    <cellStyle name="Normal 2 16 15" xfId="24532"/>
    <cellStyle name="Normal 2 16 15 2" xfId="24533"/>
    <cellStyle name="Normal 2 16 15 3" xfId="24534"/>
    <cellStyle name="Normal 2 16 15 4" xfId="24535"/>
    <cellStyle name="Normal 2 16 15 5" xfId="24536"/>
    <cellStyle name="Normal 2 16 16" xfId="24537"/>
    <cellStyle name="Normal 2 16 16 2" xfId="24538"/>
    <cellStyle name="Normal 2 16 16 3" xfId="24539"/>
    <cellStyle name="Normal 2 16 16 4" xfId="24540"/>
    <cellStyle name="Normal 2 16 17" xfId="24541"/>
    <cellStyle name="Normal 2 16 17 2" xfId="24542"/>
    <cellStyle name="Normal 2 16 17 3" xfId="24543"/>
    <cellStyle name="Normal 2 16 18" xfId="24544"/>
    <cellStyle name="Normal 2 16 18 2" xfId="24545"/>
    <cellStyle name="Normal 2 16 19" xfId="24546"/>
    <cellStyle name="Normal 2 16 2" xfId="24547"/>
    <cellStyle name="Normal 2 16 2 2" xfId="24548"/>
    <cellStyle name="Normal 2 16 2 2 2" xfId="24549"/>
    <cellStyle name="Normal 2 16 2 2 3" xfId="24550"/>
    <cellStyle name="Normal 2 16 2 3" xfId="24551"/>
    <cellStyle name="Normal 2 16 2 3 2" xfId="24552"/>
    <cellStyle name="Normal 2 16 2 3 3" xfId="24553"/>
    <cellStyle name="Normal 2 16 2 4" xfId="24554"/>
    <cellStyle name="Normal 2 16 2 4 2" xfId="24555"/>
    <cellStyle name="Normal 2 16 2 5" xfId="24556"/>
    <cellStyle name="Normal 2 16 2 6" xfId="24557"/>
    <cellStyle name="Normal 2 16 2 7" xfId="24558"/>
    <cellStyle name="Normal 2 16 2 8" xfId="24559"/>
    <cellStyle name="Normal 2 16 2 9" xfId="24560"/>
    <cellStyle name="Normal 2 16 3" xfId="24561"/>
    <cellStyle name="Normal 2 16 3 2" xfId="24562"/>
    <cellStyle name="Normal 2 16 3 2 2" xfId="24563"/>
    <cellStyle name="Normal 2 16 3 2 2 2" xfId="24564"/>
    <cellStyle name="Normal 2 16 3 2 2 2 2" xfId="24565"/>
    <cellStyle name="Normal 2 16 3 2 2 2 2 2" xfId="24566"/>
    <cellStyle name="Normal 2 16 3 2 2 2 3" xfId="24567"/>
    <cellStyle name="Normal 2 16 3 2 2 3" xfId="24568"/>
    <cellStyle name="Normal 2 16 3 2 2 3 2" xfId="24569"/>
    <cellStyle name="Normal 2 16 3 2 2 4" xfId="24570"/>
    <cellStyle name="Normal 2 16 3 2 3" xfId="24571"/>
    <cellStyle name="Normal 2 16 3 2 3 2" xfId="24572"/>
    <cellStyle name="Normal 2 16 3 2 3 2 2" xfId="24573"/>
    <cellStyle name="Normal 2 16 3 2 3 3" xfId="24574"/>
    <cellStyle name="Normal 2 16 3 2 4" xfId="24575"/>
    <cellStyle name="Normal 2 16 3 2 4 2" xfId="24576"/>
    <cellStyle name="Normal 2 16 3 2 5" xfId="24577"/>
    <cellStyle name="Normal 2 16 3 2 6" xfId="24578"/>
    <cellStyle name="Normal 2 16 3 3" xfId="24579"/>
    <cellStyle name="Normal 2 16 3 3 2" xfId="24580"/>
    <cellStyle name="Normal 2 16 3 3 2 2" xfId="24581"/>
    <cellStyle name="Normal 2 16 3 3 2 2 2" xfId="24582"/>
    <cellStyle name="Normal 2 16 3 3 2 3" xfId="24583"/>
    <cellStyle name="Normal 2 16 3 3 3" xfId="24584"/>
    <cellStyle name="Normal 2 16 3 3 3 2" xfId="24585"/>
    <cellStyle name="Normal 2 16 3 3 4" xfId="24586"/>
    <cellStyle name="Normal 2 16 3 3 4 2" xfId="24587"/>
    <cellStyle name="Normal 2 16 3 3 5" xfId="24588"/>
    <cellStyle name="Normal 2 16 3 4" xfId="24589"/>
    <cellStyle name="Normal 2 16 3 4 2" xfId="24590"/>
    <cellStyle name="Normal 2 16 3 4 2 2" xfId="24591"/>
    <cellStyle name="Normal 2 16 3 4 2 2 2" xfId="24592"/>
    <cellStyle name="Normal 2 16 3 4 2 3" xfId="24593"/>
    <cellStyle name="Normal 2 16 3 4 3" xfId="24594"/>
    <cellStyle name="Normal 2 16 3 4 3 2" xfId="24595"/>
    <cellStyle name="Normal 2 16 3 4 4" xfId="24596"/>
    <cellStyle name="Normal 2 16 3 5" xfId="24597"/>
    <cellStyle name="Normal 2 16 3 5 2" xfId="24598"/>
    <cellStyle name="Normal 2 16 3 5 2 2" xfId="24599"/>
    <cellStyle name="Normal 2 16 3 5 3" xfId="24600"/>
    <cellStyle name="Normal 2 16 3 6" xfId="24601"/>
    <cellStyle name="Normal 2 16 3 6 2" xfId="24602"/>
    <cellStyle name="Normal 2 16 3 7" xfId="24603"/>
    <cellStyle name="Normal 2 16 3 7 2" xfId="24604"/>
    <cellStyle name="Normal 2 16 3 8" xfId="24605"/>
    <cellStyle name="Normal 2 16 4" xfId="24606"/>
    <cellStyle name="Normal 2 16 4 2" xfId="24607"/>
    <cellStyle name="Normal 2 16 4 2 2" xfId="24608"/>
    <cellStyle name="Normal 2 16 4 2 2 2" xfId="24609"/>
    <cellStyle name="Normal 2 16 4 2 2 2 2" xfId="24610"/>
    <cellStyle name="Normal 2 16 4 2 2 3" xfId="24611"/>
    <cellStyle name="Normal 2 16 4 2 3" xfId="24612"/>
    <cellStyle name="Normal 2 16 4 2 3 2" xfId="24613"/>
    <cellStyle name="Normal 2 16 4 2 4" xfId="24614"/>
    <cellStyle name="Normal 2 16 4 2 4 2" xfId="24615"/>
    <cellStyle name="Normal 2 16 4 2 5" xfId="24616"/>
    <cellStyle name="Normal 2 16 4 3" xfId="24617"/>
    <cellStyle name="Normal 2 16 4 3 2" xfId="24618"/>
    <cellStyle name="Normal 2 16 4 3 2 2" xfId="24619"/>
    <cellStyle name="Normal 2 16 4 3 2 2 2" xfId="24620"/>
    <cellStyle name="Normal 2 16 4 3 2 3" xfId="24621"/>
    <cellStyle name="Normal 2 16 4 3 3" xfId="24622"/>
    <cellStyle name="Normal 2 16 4 3 3 2" xfId="24623"/>
    <cellStyle name="Normal 2 16 4 3 4" xfId="24624"/>
    <cellStyle name="Normal 2 16 4 4" xfId="24625"/>
    <cellStyle name="Normal 2 16 4 4 2" xfId="24626"/>
    <cellStyle name="Normal 2 16 4 4 2 2" xfId="24627"/>
    <cellStyle name="Normal 2 16 4 4 3" xfId="24628"/>
    <cellStyle name="Normal 2 16 4 5" xfId="24629"/>
    <cellStyle name="Normal 2 16 4 5 2" xfId="24630"/>
    <cellStyle name="Normal 2 16 4 6" xfId="24631"/>
    <cellStyle name="Normal 2 16 4 6 2" xfId="24632"/>
    <cellStyle name="Normal 2 16 4 7" xfId="24633"/>
    <cellStyle name="Normal 2 16 5" xfId="24634"/>
    <cellStyle name="Normal 2 16 5 2" xfId="24635"/>
    <cellStyle name="Normal 2 16 5 2 2" xfId="24636"/>
    <cellStyle name="Normal 2 16 5 2 2 2" xfId="24637"/>
    <cellStyle name="Normal 2 16 5 2 2 2 2" xfId="24638"/>
    <cellStyle name="Normal 2 16 5 2 2 3" xfId="24639"/>
    <cellStyle name="Normal 2 16 5 2 3" xfId="24640"/>
    <cellStyle name="Normal 2 16 5 2 3 2" xfId="24641"/>
    <cellStyle name="Normal 2 16 5 2 4" xfId="24642"/>
    <cellStyle name="Normal 2 16 5 2 5" xfId="24643"/>
    <cellStyle name="Normal 2 16 5 3" xfId="24644"/>
    <cellStyle name="Normal 2 16 5 3 2" xfId="24645"/>
    <cellStyle name="Normal 2 16 5 3 2 2" xfId="24646"/>
    <cellStyle name="Normal 2 16 5 3 3" xfId="24647"/>
    <cellStyle name="Normal 2 16 5 3 4" xfId="24648"/>
    <cellStyle name="Normal 2 16 5 4" xfId="24649"/>
    <cellStyle name="Normal 2 16 5 4 2" xfId="24650"/>
    <cellStyle name="Normal 2 16 5 4 2 2" xfId="24651"/>
    <cellStyle name="Normal 2 16 5 4 3" xfId="24652"/>
    <cellStyle name="Normal 2 16 5 5" xfId="24653"/>
    <cellStyle name="Normal 2 16 5 5 2" xfId="24654"/>
    <cellStyle name="Normal 2 16 5 6" xfId="24655"/>
    <cellStyle name="Normal 2 16 5 7" xfId="24656"/>
    <cellStyle name="Normal 2 16 6" xfId="24657"/>
    <cellStyle name="Normal 2 16 6 2" xfId="24658"/>
    <cellStyle name="Normal 2 16 6 2 2" xfId="24659"/>
    <cellStyle name="Normal 2 16 6 2 2 2" xfId="24660"/>
    <cellStyle name="Normal 2 16 6 2 3" xfId="24661"/>
    <cellStyle name="Normal 2 16 6 3" xfId="24662"/>
    <cellStyle name="Normal 2 16 6 3 2" xfId="24663"/>
    <cellStyle name="Normal 2 16 6 4" xfId="24664"/>
    <cellStyle name="Normal 2 16 6 4 2" xfId="24665"/>
    <cellStyle name="Normal 2 16 6 5" xfId="24666"/>
    <cellStyle name="Normal 2 16 6 6" xfId="24667"/>
    <cellStyle name="Normal 2 16 7" xfId="24668"/>
    <cellStyle name="Normal 2 16 7 2" xfId="24669"/>
    <cellStyle name="Normal 2 16 7 2 2" xfId="24670"/>
    <cellStyle name="Normal 2 16 7 2 2 2" xfId="24671"/>
    <cellStyle name="Normal 2 16 7 2 3" xfId="24672"/>
    <cellStyle name="Normal 2 16 7 3" xfId="24673"/>
    <cellStyle name="Normal 2 16 7 3 2" xfId="24674"/>
    <cellStyle name="Normal 2 16 7 4" xfId="24675"/>
    <cellStyle name="Normal 2 16 7 5" xfId="24676"/>
    <cellStyle name="Normal 2 16 7 6" xfId="24677"/>
    <cellStyle name="Normal 2 16 8" xfId="24678"/>
    <cellStyle name="Normal 2 16 8 2" xfId="24679"/>
    <cellStyle name="Normal 2 16 8 2 2" xfId="24680"/>
    <cellStyle name="Normal 2 16 8 2 2 2" xfId="24681"/>
    <cellStyle name="Normal 2 16 8 2 3" xfId="24682"/>
    <cellStyle name="Normal 2 16 8 3" xfId="24683"/>
    <cellStyle name="Normal 2 16 8 3 2" xfId="24684"/>
    <cellStyle name="Normal 2 16 8 4" xfId="24685"/>
    <cellStyle name="Normal 2 16 8 5" xfId="24686"/>
    <cellStyle name="Normal 2 16 8 6" xfId="24687"/>
    <cellStyle name="Normal 2 16 9" xfId="24688"/>
    <cellStyle name="Normal 2 16 9 2" xfId="24689"/>
    <cellStyle name="Normal 2 16 9 2 2" xfId="24690"/>
    <cellStyle name="Normal 2 16 9 3" xfId="24691"/>
    <cellStyle name="Normal 2 16 9 4" xfId="24692"/>
    <cellStyle name="Normal 2 16 9 5" xfId="24693"/>
    <cellStyle name="Normal 2 16 9 6" xfId="24694"/>
    <cellStyle name="Normal 2 17" xfId="5492"/>
    <cellStyle name="Normal 2 17 10" xfId="24695"/>
    <cellStyle name="Normal 2 17 10 2" xfId="24696"/>
    <cellStyle name="Normal 2 17 10 3" xfId="24697"/>
    <cellStyle name="Normal 2 17 10 4" xfId="24698"/>
    <cellStyle name="Normal 2 17 10 5" xfId="24699"/>
    <cellStyle name="Normal 2 17 10 6" xfId="24700"/>
    <cellStyle name="Normal 2 17 11" xfId="24701"/>
    <cellStyle name="Normal 2 17 11 2" xfId="24702"/>
    <cellStyle name="Normal 2 17 11 3" xfId="24703"/>
    <cellStyle name="Normal 2 17 11 4" xfId="24704"/>
    <cellStyle name="Normal 2 17 11 5" xfId="24705"/>
    <cellStyle name="Normal 2 17 12" xfId="24706"/>
    <cellStyle name="Normal 2 17 12 2" xfId="24707"/>
    <cellStyle name="Normal 2 17 12 3" xfId="24708"/>
    <cellStyle name="Normal 2 17 12 4" xfId="24709"/>
    <cellStyle name="Normal 2 17 12 5" xfId="24710"/>
    <cellStyle name="Normal 2 17 13" xfId="24711"/>
    <cellStyle name="Normal 2 17 13 2" xfId="24712"/>
    <cellStyle name="Normal 2 17 13 3" xfId="24713"/>
    <cellStyle name="Normal 2 17 13 4" xfId="24714"/>
    <cellStyle name="Normal 2 17 13 5" xfId="24715"/>
    <cellStyle name="Normal 2 17 14" xfId="24716"/>
    <cellStyle name="Normal 2 17 14 2" xfId="24717"/>
    <cellStyle name="Normal 2 17 14 3" xfId="24718"/>
    <cellStyle name="Normal 2 17 14 4" xfId="24719"/>
    <cellStyle name="Normal 2 17 14 5" xfId="24720"/>
    <cellStyle name="Normal 2 17 15" xfId="24721"/>
    <cellStyle name="Normal 2 17 15 2" xfId="24722"/>
    <cellStyle name="Normal 2 17 15 3" xfId="24723"/>
    <cellStyle name="Normal 2 17 15 4" xfId="24724"/>
    <cellStyle name="Normal 2 17 15 5" xfId="24725"/>
    <cellStyle name="Normal 2 17 16" xfId="24726"/>
    <cellStyle name="Normal 2 17 16 2" xfId="24727"/>
    <cellStyle name="Normal 2 17 16 3" xfId="24728"/>
    <cellStyle name="Normal 2 17 16 4" xfId="24729"/>
    <cellStyle name="Normal 2 17 17" xfId="24730"/>
    <cellStyle name="Normal 2 17 17 2" xfId="24731"/>
    <cellStyle name="Normal 2 17 17 3" xfId="24732"/>
    <cellStyle name="Normal 2 17 18" xfId="24733"/>
    <cellStyle name="Normal 2 17 18 2" xfId="24734"/>
    <cellStyle name="Normal 2 17 19" xfId="24735"/>
    <cellStyle name="Normal 2 17 2" xfId="24736"/>
    <cellStyle name="Normal 2 17 2 2" xfId="24737"/>
    <cellStyle name="Normal 2 17 2 2 2" xfId="24738"/>
    <cellStyle name="Normal 2 17 2 2 3" xfId="24739"/>
    <cellStyle name="Normal 2 17 2 3" xfId="24740"/>
    <cellStyle name="Normal 2 17 2 3 2" xfId="24741"/>
    <cellStyle name="Normal 2 17 2 3 3" xfId="24742"/>
    <cellStyle name="Normal 2 17 2 4" xfId="24743"/>
    <cellStyle name="Normal 2 17 2 4 2" xfId="24744"/>
    <cellStyle name="Normal 2 17 2 5" xfId="24745"/>
    <cellStyle name="Normal 2 17 2 6" xfId="24746"/>
    <cellStyle name="Normal 2 17 2 7" xfId="24747"/>
    <cellStyle name="Normal 2 17 2 8" xfId="24748"/>
    <cellStyle name="Normal 2 17 2 9" xfId="24749"/>
    <cellStyle name="Normal 2 17 3" xfId="24750"/>
    <cellStyle name="Normal 2 17 3 2" xfId="24751"/>
    <cellStyle name="Normal 2 17 3 2 2" xfId="24752"/>
    <cellStyle name="Normal 2 17 3 2 2 2" xfId="24753"/>
    <cellStyle name="Normal 2 17 3 2 2 2 2" xfId="24754"/>
    <cellStyle name="Normal 2 17 3 2 2 2 2 2" xfId="24755"/>
    <cellStyle name="Normal 2 17 3 2 2 2 3" xfId="24756"/>
    <cellStyle name="Normal 2 17 3 2 2 3" xfId="24757"/>
    <cellStyle name="Normal 2 17 3 2 2 3 2" xfId="24758"/>
    <cellStyle name="Normal 2 17 3 2 2 4" xfId="24759"/>
    <cellStyle name="Normal 2 17 3 2 3" xfId="24760"/>
    <cellStyle name="Normal 2 17 3 2 3 2" xfId="24761"/>
    <cellStyle name="Normal 2 17 3 2 3 2 2" xfId="24762"/>
    <cellStyle name="Normal 2 17 3 2 3 3" xfId="24763"/>
    <cellStyle name="Normal 2 17 3 2 4" xfId="24764"/>
    <cellStyle name="Normal 2 17 3 2 4 2" xfId="24765"/>
    <cellStyle name="Normal 2 17 3 2 5" xfId="24766"/>
    <cellStyle name="Normal 2 17 3 2 6" xfId="24767"/>
    <cellStyle name="Normal 2 17 3 3" xfId="24768"/>
    <cellStyle name="Normal 2 17 3 3 2" xfId="24769"/>
    <cellStyle name="Normal 2 17 3 3 2 2" xfId="24770"/>
    <cellStyle name="Normal 2 17 3 3 2 2 2" xfId="24771"/>
    <cellStyle name="Normal 2 17 3 3 2 3" xfId="24772"/>
    <cellStyle name="Normal 2 17 3 3 3" xfId="24773"/>
    <cellStyle name="Normal 2 17 3 3 3 2" xfId="24774"/>
    <cellStyle name="Normal 2 17 3 3 4" xfId="24775"/>
    <cellStyle name="Normal 2 17 3 3 4 2" xfId="24776"/>
    <cellStyle name="Normal 2 17 3 3 5" xfId="24777"/>
    <cellStyle name="Normal 2 17 3 4" xfId="24778"/>
    <cellStyle name="Normal 2 17 3 4 2" xfId="24779"/>
    <cellStyle name="Normal 2 17 3 4 2 2" xfId="24780"/>
    <cellStyle name="Normal 2 17 3 4 2 2 2" xfId="24781"/>
    <cellStyle name="Normal 2 17 3 4 2 3" xfId="24782"/>
    <cellStyle name="Normal 2 17 3 4 3" xfId="24783"/>
    <cellStyle name="Normal 2 17 3 4 3 2" xfId="24784"/>
    <cellStyle name="Normal 2 17 3 4 4" xfId="24785"/>
    <cellStyle name="Normal 2 17 3 5" xfId="24786"/>
    <cellStyle name="Normal 2 17 3 5 2" xfId="24787"/>
    <cellStyle name="Normal 2 17 3 5 2 2" xfId="24788"/>
    <cellStyle name="Normal 2 17 3 5 3" xfId="24789"/>
    <cellStyle name="Normal 2 17 3 6" xfId="24790"/>
    <cellStyle name="Normal 2 17 3 6 2" xfId="24791"/>
    <cellStyle name="Normal 2 17 3 7" xfId="24792"/>
    <cellStyle name="Normal 2 17 3 7 2" xfId="24793"/>
    <cellStyle name="Normal 2 17 3 8" xfId="24794"/>
    <cellStyle name="Normal 2 17 4" xfId="24795"/>
    <cellStyle name="Normal 2 17 4 2" xfId="24796"/>
    <cellStyle name="Normal 2 17 4 2 2" xfId="24797"/>
    <cellStyle name="Normal 2 17 4 2 2 2" xfId="24798"/>
    <cellStyle name="Normal 2 17 4 2 2 2 2" xfId="24799"/>
    <cellStyle name="Normal 2 17 4 2 2 3" xfId="24800"/>
    <cellStyle name="Normal 2 17 4 2 3" xfId="24801"/>
    <cellStyle name="Normal 2 17 4 2 3 2" xfId="24802"/>
    <cellStyle name="Normal 2 17 4 2 4" xfId="24803"/>
    <cellStyle name="Normal 2 17 4 2 4 2" xfId="24804"/>
    <cellStyle name="Normal 2 17 4 2 5" xfId="24805"/>
    <cellStyle name="Normal 2 17 4 3" xfId="24806"/>
    <cellStyle name="Normal 2 17 4 3 2" xfId="24807"/>
    <cellStyle name="Normal 2 17 4 3 2 2" xfId="24808"/>
    <cellStyle name="Normal 2 17 4 3 2 2 2" xfId="24809"/>
    <cellStyle name="Normal 2 17 4 3 2 3" xfId="24810"/>
    <cellStyle name="Normal 2 17 4 3 3" xfId="24811"/>
    <cellStyle name="Normal 2 17 4 3 3 2" xfId="24812"/>
    <cellStyle name="Normal 2 17 4 3 4" xfId="24813"/>
    <cellStyle name="Normal 2 17 4 4" xfId="24814"/>
    <cellStyle name="Normal 2 17 4 4 2" xfId="24815"/>
    <cellStyle name="Normal 2 17 4 4 2 2" xfId="24816"/>
    <cellStyle name="Normal 2 17 4 4 3" xfId="24817"/>
    <cellStyle name="Normal 2 17 4 5" xfId="24818"/>
    <cellStyle name="Normal 2 17 4 5 2" xfId="24819"/>
    <cellStyle name="Normal 2 17 4 6" xfId="24820"/>
    <cellStyle name="Normal 2 17 4 6 2" xfId="24821"/>
    <cellStyle name="Normal 2 17 4 7" xfId="24822"/>
    <cellStyle name="Normal 2 17 5" xfId="24823"/>
    <cellStyle name="Normal 2 17 5 2" xfId="24824"/>
    <cellStyle name="Normal 2 17 5 2 2" xfId="24825"/>
    <cellStyle name="Normal 2 17 5 2 2 2" xfId="24826"/>
    <cellStyle name="Normal 2 17 5 2 2 2 2" xfId="24827"/>
    <cellStyle name="Normal 2 17 5 2 2 3" xfId="24828"/>
    <cellStyle name="Normal 2 17 5 2 3" xfId="24829"/>
    <cellStyle name="Normal 2 17 5 2 3 2" xfId="24830"/>
    <cellStyle name="Normal 2 17 5 2 4" xfId="24831"/>
    <cellStyle name="Normal 2 17 5 2 5" xfId="24832"/>
    <cellStyle name="Normal 2 17 5 3" xfId="24833"/>
    <cellStyle name="Normal 2 17 5 3 2" xfId="24834"/>
    <cellStyle name="Normal 2 17 5 3 2 2" xfId="24835"/>
    <cellStyle name="Normal 2 17 5 3 3" xfId="24836"/>
    <cellStyle name="Normal 2 17 5 3 4" xfId="24837"/>
    <cellStyle name="Normal 2 17 5 4" xfId="24838"/>
    <cellStyle name="Normal 2 17 5 4 2" xfId="24839"/>
    <cellStyle name="Normal 2 17 5 4 2 2" xfId="24840"/>
    <cellStyle name="Normal 2 17 5 4 3" xfId="24841"/>
    <cellStyle name="Normal 2 17 5 5" xfId="24842"/>
    <cellStyle name="Normal 2 17 5 5 2" xfId="24843"/>
    <cellStyle name="Normal 2 17 5 6" xfId="24844"/>
    <cellStyle name="Normal 2 17 5 7" xfId="24845"/>
    <cellStyle name="Normal 2 17 6" xfId="24846"/>
    <cellStyle name="Normal 2 17 6 2" xfId="24847"/>
    <cellStyle name="Normal 2 17 6 2 2" xfId="24848"/>
    <cellStyle name="Normal 2 17 6 2 2 2" xfId="24849"/>
    <cellStyle name="Normal 2 17 6 2 3" xfId="24850"/>
    <cellStyle name="Normal 2 17 6 3" xfId="24851"/>
    <cellStyle name="Normal 2 17 6 3 2" xfId="24852"/>
    <cellStyle name="Normal 2 17 6 4" xfId="24853"/>
    <cellStyle name="Normal 2 17 6 4 2" xfId="24854"/>
    <cellStyle name="Normal 2 17 6 5" xfId="24855"/>
    <cellStyle name="Normal 2 17 6 6" xfId="24856"/>
    <cellStyle name="Normal 2 17 7" xfId="24857"/>
    <cellStyle name="Normal 2 17 7 2" xfId="24858"/>
    <cellStyle name="Normal 2 17 7 2 2" xfId="24859"/>
    <cellStyle name="Normal 2 17 7 2 2 2" xfId="24860"/>
    <cellStyle name="Normal 2 17 7 2 3" xfId="24861"/>
    <cellStyle name="Normal 2 17 7 3" xfId="24862"/>
    <cellStyle name="Normal 2 17 7 3 2" xfId="24863"/>
    <cellStyle name="Normal 2 17 7 4" xfId="24864"/>
    <cellStyle name="Normal 2 17 7 5" xfId="24865"/>
    <cellStyle name="Normal 2 17 7 6" xfId="24866"/>
    <cellStyle name="Normal 2 17 8" xfId="24867"/>
    <cellStyle name="Normal 2 17 8 2" xfId="24868"/>
    <cellStyle name="Normal 2 17 8 2 2" xfId="24869"/>
    <cellStyle name="Normal 2 17 8 2 2 2" xfId="24870"/>
    <cellStyle name="Normal 2 17 8 2 3" xfId="24871"/>
    <cellStyle name="Normal 2 17 8 3" xfId="24872"/>
    <cellStyle name="Normal 2 17 8 3 2" xfId="24873"/>
    <cellStyle name="Normal 2 17 8 4" xfId="24874"/>
    <cellStyle name="Normal 2 17 8 5" xfId="24875"/>
    <cellStyle name="Normal 2 17 8 6" xfId="24876"/>
    <cellStyle name="Normal 2 17 9" xfId="24877"/>
    <cellStyle name="Normal 2 17 9 2" xfId="24878"/>
    <cellStyle name="Normal 2 17 9 2 2" xfId="24879"/>
    <cellStyle name="Normal 2 17 9 3" xfId="24880"/>
    <cellStyle name="Normal 2 17 9 4" xfId="24881"/>
    <cellStyle name="Normal 2 17 9 5" xfId="24882"/>
    <cellStyle name="Normal 2 17 9 6" xfId="24883"/>
    <cellStyle name="Normal 2 18" xfId="5493"/>
    <cellStyle name="Normal 2 18 10" xfId="24884"/>
    <cellStyle name="Normal 2 18 10 2" xfId="24885"/>
    <cellStyle name="Normal 2 18 10 3" xfId="24886"/>
    <cellStyle name="Normal 2 18 10 4" xfId="24887"/>
    <cellStyle name="Normal 2 18 10 5" xfId="24888"/>
    <cellStyle name="Normal 2 18 10 6" xfId="24889"/>
    <cellStyle name="Normal 2 18 11" xfId="24890"/>
    <cellStyle name="Normal 2 18 11 2" xfId="24891"/>
    <cellStyle name="Normal 2 18 11 3" xfId="24892"/>
    <cellStyle name="Normal 2 18 11 4" xfId="24893"/>
    <cellStyle name="Normal 2 18 11 5" xfId="24894"/>
    <cellStyle name="Normal 2 18 12" xfId="24895"/>
    <cellStyle name="Normal 2 18 12 2" xfId="24896"/>
    <cellStyle name="Normal 2 18 12 3" xfId="24897"/>
    <cellStyle name="Normal 2 18 12 4" xfId="24898"/>
    <cellStyle name="Normal 2 18 12 5" xfId="24899"/>
    <cellStyle name="Normal 2 18 13" xfId="24900"/>
    <cellStyle name="Normal 2 18 13 2" xfId="24901"/>
    <cellStyle name="Normal 2 18 13 3" xfId="24902"/>
    <cellStyle name="Normal 2 18 13 4" xfId="24903"/>
    <cellStyle name="Normal 2 18 13 5" xfId="24904"/>
    <cellStyle name="Normal 2 18 14" xfId="24905"/>
    <cellStyle name="Normal 2 18 14 2" xfId="24906"/>
    <cellStyle name="Normal 2 18 14 3" xfId="24907"/>
    <cellStyle name="Normal 2 18 14 4" xfId="24908"/>
    <cellStyle name="Normal 2 18 14 5" xfId="24909"/>
    <cellStyle name="Normal 2 18 15" xfId="24910"/>
    <cellStyle name="Normal 2 18 15 2" xfId="24911"/>
    <cellStyle name="Normal 2 18 15 3" xfId="24912"/>
    <cellStyle name="Normal 2 18 15 4" xfId="24913"/>
    <cellStyle name="Normal 2 18 15 5" xfId="24914"/>
    <cellStyle name="Normal 2 18 16" xfId="24915"/>
    <cellStyle name="Normal 2 18 16 2" xfId="24916"/>
    <cellStyle name="Normal 2 18 16 3" xfId="24917"/>
    <cellStyle name="Normal 2 18 16 4" xfId="24918"/>
    <cellStyle name="Normal 2 18 17" xfId="24919"/>
    <cellStyle name="Normal 2 18 17 2" xfId="24920"/>
    <cellStyle name="Normal 2 18 17 3" xfId="24921"/>
    <cellStyle name="Normal 2 18 18" xfId="24922"/>
    <cellStyle name="Normal 2 18 18 2" xfId="24923"/>
    <cellStyle name="Normal 2 18 19" xfId="24924"/>
    <cellStyle name="Normal 2 18 2" xfId="24925"/>
    <cellStyle name="Normal 2 18 2 2" xfId="24926"/>
    <cellStyle name="Normal 2 18 2 2 2" xfId="24927"/>
    <cellStyle name="Normal 2 18 2 2 3" xfId="24928"/>
    <cellStyle name="Normal 2 18 2 3" xfId="24929"/>
    <cellStyle name="Normal 2 18 2 3 2" xfId="24930"/>
    <cellStyle name="Normal 2 18 2 3 3" xfId="24931"/>
    <cellStyle name="Normal 2 18 2 4" xfId="24932"/>
    <cellStyle name="Normal 2 18 2 4 2" xfId="24933"/>
    <cellStyle name="Normal 2 18 2 5" xfId="24934"/>
    <cellStyle name="Normal 2 18 2 6" xfId="24935"/>
    <cellStyle name="Normal 2 18 2 7" xfId="24936"/>
    <cellStyle name="Normal 2 18 2 8" xfId="24937"/>
    <cellStyle name="Normal 2 18 2 9" xfId="24938"/>
    <cellStyle name="Normal 2 18 3" xfId="24939"/>
    <cellStyle name="Normal 2 18 3 2" xfId="24940"/>
    <cellStyle name="Normal 2 18 3 2 2" xfId="24941"/>
    <cellStyle name="Normal 2 18 3 2 2 2" xfId="24942"/>
    <cellStyle name="Normal 2 18 3 2 2 2 2" xfId="24943"/>
    <cellStyle name="Normal 2 18 3 2 2 2 2 2" xfId="24944"/>
    <cellStyle name="Normal 2 18 3 2 2 2 3" xfId="24945"/>
    <cellStyle name="Normal 2 18 3 2 2 3" xfId="24946"/>
    <cellStyle name="Normal 2 18 3 2 2 3 2" xfId="24947"/>
    <cellStyle name="Normal 2 18 3 2 2 4" xfId="24948"/>
    <cellStyle name="Normal 2 18 3 2 3" xfId="24949"/>
    <cellStyle name="Normal 2 18 3 2 3 2" xfId="24950"/>
    <cellStyle name="Normal 2 18 3 2 3 2 2" xfId="24951"/>
    <cellStyle name="Normal 2 18 3 2 3 3" xfId="24952"/>
    <cellStyle name="Normal 2 18 3 2 4" xfId="24953"/>
    <cellStyle name="Normal 2 18 3 2 4 2" xfId="24954"/>
    <cellStyle name="Normal 2 18 3 2 5" xfId="24955"/>
    <cellStyle name="Normal 2 18 3 2 6" xfId="24956"/>
    <cellStyle name="Normal 2 18 3 3" xfId="24957"/>
    <cellStyle name="Normal 2 18 3 3 2" xfId="24958"/>
    <cellStyle name="Normal 2 18 3 3 2 2" xfId="24959"/>
    <cellStyle name="Normal 2 18 3 3 2 2 2" xfId="24960"/>
    <cellStyle name="Normal 2 18 3 3 2 3" xfId="24961"/>
    <cellStyle name="Normal 2 18 3 3 3" xfId="24962"/>
    <cellStyle name="Normal 2 18 3 3 3 2" xfId="24963"/>
    <cellStyle name="Normal 2 18 3 3 4" xfId="24964"/>
    <cellStyle name="Normal 2 18 3 3 4 2" xfId="24965"/>
    <cellStyle name="Normal 2 18 3 3 5" xfId="24966"/>
    <cellStyle name="Normal 2 18 3 4" xfId="24967"/>
    <cellStyle name="Normal 2 18 3 4 2" xfId="24968"/>
    <cellStyle name="Normal 2 18 3 4 2 2" xfId="24969"/>
    <cellStyle name="Normal 2 18 3 4 2 2 2" xfId="24970"/>
    <cellStyle name="Normal 2 18 3 4 2 3" xfId="24971"/>
    <cellStyle name="Normal 2 18 3 4 3" xfId="24972"/>
    <cellStyle name="Normal 2 18 3 4 3 2" xfId="24973"/>
    <cellStyle name="Normal 2 18 3 4 4" xfId="24974"/>
    <cellStyle name="Normal 2 18 3 5" xfId="24975"/>
    <cellStyle name="Normal 2 18 3 5 2" xfId="24976"/>
    <cellStyle name="Normal 2 18 3 5 2 2" xfId="24977"/>
    <cellStyle name="Normal 2 18 3 5 3" xfId="24978"/>
    <cellStyle name="Normal 2 18 3 6" xfId="24979"/>
    <cellStyle name="Normal 2 18 3 6 2" xfId="24980"/>
    <cellStyle name="Normal 2 18 3 7" xfId="24981"/>
    <cellStyle name="Normal 2 18 3 7 2" xfId="24982"/>
    <cellStyle name="Normal 2 18 3 8" xfId="24983"/>
    <cellStyle name="Normal 2 18 4" xfId="24984"/>
    <cellStyle name="Normal 2 18 4 2" xfId="24985"/>
    <cellStyle name="Normal 2 18 4 2 2" xfId="24986"/>
    <cellStyle name="Normal 2 18 4 2 2 2" xfId="24987"/>
    <cellStyle name="Normal 2 18 4 2 2 2 2" xfId="24988"/>
    <cellStyle name="Normal 2 18 4 2 2 3" xfId="24989"/>
    <cellStyle name="Normal 2 18 4 2 3" xfId="24990"/>
    <cellStyle name="Normal 2 18 4 2 3 2" xfId="24991"/>
    <cellStyle name="Normal 2 18 4 2 4" xfId="24992"/>
    <cellStyle name="Normal 2 18 4 2 4 2" xfId="24993"/>
    <cellStyle name="Normal 2 18 4 2 5" xfId="24994"/>
    <cellStyle name="Normal 2 18 4 3" xfId="24995"/>
    <cellStyle name="Normal 2 18 4 3 2" xfId="24996"/>
    <cellStyle name="Normal 2 18 4 3 2 2" xfId="24997"/>
    <cellStyle name="Normal 2 18 4 3 2 2 2" xfId="24998"/>
    <cellStyle name="Normal 2 18 4 3 2 3" xfId="24999"/>
    <cellStyle name="Normal 2 18 4 3 3" xfId="25000"/>
    <cellStyle name="Normal 2 18 4 3 3 2" xfId="25001"/>
    <cellStyle name="Normal 2 18 4 3 4" xfId="25002"/>
    <cellStyle name="Normal 2 18 4 4" xfId="25003"/>
    <cellStyle name="Normal 2 18 4 4 2" xfId="25004"/>
    <cellStyle name="Normal 2 18 4 4 2 2" xfId="25005"/>
    <cellStyle name="Normal 2 18 4 4 3" xfId="25006"/>
    <cellStyle name="Normal 2 18 4 5" xfId="25007"/>
    <cellStyle name="Normal 2 18 4 5 2" xfId="25008"/>
    <cellStyle name="Normal 2 18 4 6" xfId="25009"/>
    <cellStyle name="Normal 2 18 4 6 2" xfId="25010"/>
    <cellStyle name="Normal 2 18 4 7" xfId="25011"/>
    <cellStyle name="Normal 2 18 5" xfId="25012"/>
    <cellStyle name="Normal 2 18 5 2" xfId="25013"/>
    <cellStyle name="Normal 2 18 5 2 2" xfId="25014"/>
    <cellStyle name="Normal 2 18 5 2 2 2" xfId="25015"/>
    <cellStyle name="Normal 2 18 5 2 2 2 2" xfId="25016"/>
    <cellStyle name="Normal 2 18 5 2 2 3" xfId="25017"/>
    <cellStyle name="Normal 2 18 5 2 3" xfId="25018"/>
    <cellStyle name="Normal 2 18 5 2 3 2" xfId="25019"/>
    <cellStyle name="Normal 2 18 5 2 4" xfId="25020"/>
    <cellStyle name="Normal 2 18 5 2 5" xfId="25021"/>
    <cellStyle name="Normal 2 18 5 3" xfId="25022"/>
    <cellStyle name="Normal 2 18 5 3 2" xfId="25023"/>
    <cellStyle name="Normal 2 18 5 3 2 2" xfId="25024"/>
    <cellStyle name="Normal 2 18 5 3 3" xfId="25025"/>
    <cellStyle name="Normal 2 18 5 3 4" xfId="25026"/>
    <cellStyle name="Normal 2 18 5 4" xfId="25027"/>
    <cellStyle name="Normal 2 18 5 4 2" xfId="25028"/>
    <cellStyle name="Normal 2 18 5 4 2 2" xfId="25029"/>
    <cellStyle name="Normal 2 18 5 4 3" xfId="25030"/>
    <cellStyle name="Normal 2 18 5 5" xfId="25031"/>
    <cellStyle name="Normal 2 18 5 5 2" xfId="25032"/>
    <cellStyle name="Normal 2 18 5 6" xfId="25033"/>
    <cellStyle name="Normal 2 18 5 7" xfId="25034"/>
    <cellStyle name="Normal 2 18 6" xfId="25035"/>
    <cellStyle name="Normal 2 18 6 2" xfId="25036"/>
    <cellStyle name="Normal 2 18 6 2 2" xfId="25037"/>
    <cellStyle name="Normal 2 18 6 2 2 2" xfId="25038"/>
    <cellStyle name="Normal 2 18 6 2 3" xfId="25039"/>
    <cellStyle name="Normal 2 18 6 3" xfId="25040"/>
    <cellStyle name="Normal 2 18 6 3 2" xfId="25041"/>
    <cellStyle name="Normal 2 18 6 4" xfId="25042"/>
    <cellStyle name="Normal 2 18 6 4 2" xfId="25043"/>
    <cellStyle name="Normal 2 18 6 5" xfId="25044"/>
    <cellStyle name="Normal 2 18 6 6" xfId="25045"/>
    <cellStyle name="Normal 2 18 7" xfId="25046"/>
    <cellStyle name="Normal 2 18 7 2" xfId="25047"/>
    <cellStyle name="Normal 2 18 7 2 2" xfId="25048"/>
    <cellStyle name="Normal 2 18 7 2 2 2" xfId="25049"/>
    <cellStyle name="Normal 2 18 7 2 3" xfId="25050"/>
    <cellStyle name="Normal 2 18 7 3" xfId="25051"/>
    <cellStyle name="Normal 2 18 7 3 2" xfId="25052"/>
    <cellStyle name="Normal 2 18 7 4" xfId="25053"/>
    <cellStyle name="Normal 2 18 7 5" xfId="25054"/>
    <cellStyle name="Normal 2 18 7 6" xfId="25055"/>
    <cellStyle name="Normal 2 18 8" xfId="25056"/>
    <cellStyle name="Normal 2 18 8 2" xfId="25057"/>
    <cellStyle name="Normal 2 18 8 2 2" xfId="25058"/>
    <cellStyle name="Normal 2 18 8 2 2 2" xfId="25059"/>
    <cellStyle name="Normal 2 18 8 2 3" xfId="25060"/>
    <cellStyle name="Normal 2 18 8 3" xfId="25061"/>
    <cellStyle name="Normal 2 18 8 3 2" xfId="25062"/>
    <cellStyle name="Normal 2 18 8 4" xfId="25063"/>
    <cellStyle name="Normal 2 18 8 5" xfId="25064"/>
    <cellStyle name="Normal 2 18 8 6" xfId="25065"/>
    <cellStyle name="Normal 2 18 9" xfId="25066"/>
    <cellStyle name="Normal 2 18 9 2" xfId="25067"/>
    <cellStyle name="Normal 2 18 9 2 2" xfId="25068"/>
    <cellStyle name="Normal 2 18 9 3" xfId="25069"/>
    <cellStyle name="Normal 2 18 9 4" xfId="25070"/>
    <cellStyle name="Normal 2 18 9 5" xfId="25071"/>
    <cellStyle name="Normal 2 18 9 6" xfId="25072"/>
    <cellStyle name="Normal 2 19" xfId="5494"/>
    <cellStyle name="Normal 2 19 10" xfId="25073"/>
    <cellStyle name="Normal 2 19 10 2" xfId="25074"/>
    <cellStyle name="Normal 2 19 10 3" xfId="25075"/>
    <cellStyle name="Normal 2 19 10 4" xfId="25076"/>
    <cellStyle name="Normal 2 19 10 5" xfId="25077"/>
    <cellStyle name="Normal 2 19 10 6" xfId="25078"/>
    <cellStyle name="Normal 2 19 11" xfId="25079"/>
    <cellStyle name="Normal 2 19 11 2" xfId="25080"/>
    <cellStyle name="Normal 2 19 11 3" xfId="25081"/>
    <cellStyle name="Normal 2 19 11 4" xfId="25082"/>
    <cellStyle name="Normal 2 19 11 5" xfId="25083"/>
    <cellStyle name="Normal 2 19 12" xfId="25084"/>
    <cellStyle name="Normal 2 19 12 2" xfId="25085"/>
    <cellStyle name="Normal 2 19 12 3" xfId="25086"/>
    <cellStyle name="Normal 2 19 12 4" xfId="25087"/>
    <cellStyle name="Normal 2 19 12 5" xfId="25088"/>
    <cellStyle name="Normal 2 19 13" xfId="25089"/>
    <cellStyle name="Normal 2 19 13 2" xfId="25090"/>
    <cellStyle name="Normal 2 19 13 3" xfId="25091"/>
    <cellStyle name="Normal 2 19 13 4" xfId="25092"/>
    <cellStyle name="Normal 2 19 13 5" xfId="25093"/>
    <cellStyle name="Normal 2 19 14" xfId="25094"/>
    <cellStyle name="Normal 2 19 14 2" xfId="25095"/>
    <cellStyle name="Normal 2 19 14 3" xfId="25096"/>
    <cellStyle name="Normal 2 19 14 4" xfId="25097"/>
    <cellStyle name="Normal 2 19 14 5" xfId="25098"/>
    <cellStyle name="Normal 2 19 15" xfId="25099"/>
    <cellStyle name="Normal 2 19 15 2" xfId="25100"/>
    <cellStyle name="Normal 2 19 15 3" xfId="25101"/>
    <cellStyle name="Normal 2 19 15 4" xfId="25102"/>
    <cellStyle name="Normal 2 19 15 5" xfId="25103"/>
    <cellStyle name="Normal 2 19 16" xfId="25104"/>
    <cellStyle name="Normal 2 19 16 2" xfId="25105"/>
    <cellStyle name="Normal 2 19 16 3" xfId="25106"/>
    <cellStyle name="Normal 2 19 16 4" xfId="25107"/>
    <cellStyle name="Normal 2 19 17" xfId="25108"/>
    <cellStyle name="Normal 2 19 17 2" xfId="25109"/>
    <cellStyle name="Normal 2 19 17 3" xfId="25110"/>
    <cellStyle name="Normal 2 19 18" xfId="25111"/>
    <cellStyle name="Normal 2 19 18 2" xfId="25112"/>
    <cellStyle name="Normal 2 19 19" xfId="25113"/>
    <cellStyle name="Normal 2 19 2" xfId="25114"/>
    <cellStyle name="Normal 2 19 2 2" xfId="25115"/>
    <cellStyle name="Normal 2 19 2 2 2" xfId="25116"/>
    <cellStyle name="Normal 2 19 2 2 3" xfId="25117"/>
    <cellStyle name="Normal 2 19 2 3" xfId="25118"/>
    <cellStyle name="Normal 2 19 2 3 2" xfId="25119"/>
    <cellStyle name="Normal 2 19 2 3 3" xfId="25120"/>
    <cellStyle name="Normal 2 19 2 4" xfId="25121"/>
    <cellStyle name="Normal 2 19 2 4 2" xfId="25122"/>
    <cellStyle name="Normal 2 19 2 5" xfId="25123"/>
    <cellStyle name="Normal 2 19 2 6" xfId="25124"/>
    <cellStyle name="Normal 2 19 2 7" xfId="25125"/>
    <cellStyle name="Normal 2 19 2 8" xfId="25126"/>
    <cellStyle name="Normal 2 19 2 9" xfId="25127"/>
    <cellStyle name="Normal 2 19 20" xfId="25128"/>
    <cellStyle name="Normal 2 19 3" xfId="25129"/>
    <cellStyle name="Normal 2 19 3 2" xfId="25130"/>
    <cellStyle name="Normal 2 19 3 2 2" xfId="25131"/>
    <cellStyle name="Normal 2 19 3 2 2 2" xfId="25132"/>
    <cellStyle name="Normal 2 19 3 2 2 2 2" xfId="25133"/>
    <cellStyle name="Normal 2 19 3 2 2 2 2 2" xfId="25134"/>
    <cellStyle name="Normal 2 19 3 2 2 2 3" xfId="25135"/>
    <cellStyle name="Normal 2 19 3 2 2 3" xfId="25136"/>
    <cellStyle name="Normal 2 19 3 2 2 3 2" xfId="25137"/>
    <cellStyle name="Normal 2 19 3 2 2 4" xfId="25138"/>
    <cellStyle name="Normal 2 19 3 2 3" xfId="25139"/>
    <cellStyle name="Normal 2 19 3 2 3 2" xfId="25140"/>
    <cellStyle name="Normal 2 19 3 2 3 2 2" xfId="25141"/>
    <cellStyle name="Normal 2 19 3 2 3 3" xfId="25142"/>
    <cellStyle name="Normal 2 19 3 2 4" xfId="25143"/>
    <cellStyle name="Normal 2 19 3 2 4 2" xfId="25144"/>
    <cellStyle name="Normal 2 19 3 2 5" xfId="25145"/>
    <cellStyle name="Normal 2 19 3 2 6" xfId="25146"/>
    <cellStyle name="Normal 2 19 3 3" xfId="25147"/>
    <cellStyle name="Normal 2 19 3 3 2" xfId="25148"/>
    <cellStyle name="Normal 2 19 3 3 2 2" xfId="25149"/>
    <cellStyle name="Normal 2 19 3 3 2 2 2" xfId="25150"/>
    <cellStyle name="Normal 2 19 3 3 2 3" xfId="25151"/>
    <cellStyle name="Normal 2 19 3 3 3" xfId="25152"/>
    <cellStyle name="Normal 2 19 3 3 3 2" xfId="25153"/>
    <cellStyle name="Normal 2 19 3 3 4" xfId="25154"/>
    <cellStyle name="Normal 2 19 3 3 4 2" xfId="25155"/>
    <cellStyle name="Normal 2 19 3 3 5" xfId="25156"/>
    <cellStyle name="Normal 2 19 3 4" xfId="25157"/>
    <cellStyle name="Normal 2 19 3 4 2" xfId="25158"/>
    <cellStyle name="Normal 2 19 3 4 2 2" xfId="25159"/>
    <cellStyle name="Normal 2 19 3 4 2 2 2" xfId="25160"/>
    <cellStyle name="Normal 2 19 3 4 2 3" xfId="25161"/>
    <cellStyle name="Normal 2 19 3 4 3" xfId="25162"/>
    <cellStyle name="Normal 2 19 3 4 3 2" xfId="25163"/>
    <cellStyle name="Normal 2 19 3 4 4" xfId="25164"/>
    <cellStyle name="Normal 2 19 3 5" xfId="25165"/>
    <cellStyle name="Normal 2 19 3 5 2" xfId="25166"/>
    <cellStyle name="Normal 2 19 3 5 2 2" xfId="25167"/>
    <cellStyle name="Normal 2 19 3 5 3" xfId="25168"/>
    <cellStyle name="Normal 2 19 3 6" xfId="25169"/>
    <cellStyle name="Normal 2 19 3 6 2" xfId="25170"/>
    <cellStyle name="Normal 2 19 3 7" xfId="25171"/>
    <cellStyle name="Normal 2 19 3 7 2" xfId="25172"/>
    <cellStyle name="Normal 2 19 3 8" xfId="25173"/>
    <cellStyle name="Normal 2 19 4" xfId="25174"/>
    <cellStyle name="Normal 2 19 4 2" xfId="25175"/>
    <cellStyle name="Normal 2 19 4 2 2" xfId="25176"/>
    <cellStyle name="Normal 2 19 4 2 2 2" xfId="25177"/>
    <cellStyle name="Normal 2 19 4 2 2 2 2" xfId="25178"/>
    <cellStyle name="Normal 2 19 4 2 2 3" xfId="25179"/>
    <cellStyle name="Normal 2 19 4 2 3" xfId="25180"/>
    <cellStyle name="Normal 2 19 4 2 3 2" xfId="25181"/>
    <cellStyle name="Normal 2 19 4 2 4" xfId="25182"/>
    <cellStyle name="Normal 2 19 4 2 4 2" xfId="25183"/>
    <cellStyle name="Normal 2 19 4 2 5" xfId="25184"/>
    <cellStyle name="Normal 2 19 4 3" xfId="25185"/>
    <cellStyle name="Normal 2 19 4 3 2" xfId="25186"/>
    <cellStyle name="Normal 2 19 4 3 2 2" xfId="25187"/>
    <cellStyle name="Normal 2 19 4 3 2 2 2" xfId="25188"/>
    <cellStyle name="Normal 2 19 4 3 2 3" xfId="25189"/>
    <cellStyle name="Normal 2 19 4 3 3" xfId="25190"/>
    <cellStyle name="Normal 2 19 4 3 3 2" xfId="25191"/>
    <cellStyle name="Normal 2 19 4 3 4" xfId="25192"/>
    <cellStyle name="Normal 2 19 4 4" xfId="25193"/>
    <cellStyle name="Normal 2 19 4 4 2" xfId="25194"/>
    <cellStyle name="Normal 2 19 4 4 2 2" xfId="25195"/>
    <cellStyle name="Normal 2 19 4 4 3" xfId="25196"/>
    <cellStyle name="Normal 2 19 4 5" xfId="25197"/>
    <cellStyle name="Normal 2 19 4 5 2" xfId="25198"/>
    <cellStyle name="Normal 2 19 4 6" xfId="25199"/>
    <cellStyle name="Normal 2 19 4 6 2" xfId="25200"/>
    <cellStyle name="Normal 2 19 4 7" xfId="25201"/>
    <cellStyle name="Normal 2 19 5" xfId="25202"/>
    <cellStyle name="Normal 2 19 5 2" xfId="25203"/>
    <cellStyle name="Normal 2 19 5 2 2" xfId="25204"/>
    <cellStyle name="Normal 2 19 5 2 2 2" xfId="25205"/>
    <cellStyle name="Normal 2 19 5 2 2 2 2" xfId="25206"/>
    <cellStyle name="Normal 2 19 5 2 2 3" xfId="25207"/>
    <cellStyle name="Normal 2 19 5 2 3" xfId="25208"/>
    <cellStyle name="Normal 2 19 5 2 3 2" xfId="25209"/>
    <cellStyle name="Normal 2 19 5 2 4" xfId="25210"/>
    <cellStyle name="Normal 2 19 5 2 5" xfId="25211"/>
    <cellStyle name="Normal 2 19 5 3" xfId="25212"/>
    <cellStyle name="Normal 2 19 5 3 2" xfId="25213"/>
    <cellStyle name="Normal 2 19 5 3 2 2" xfId="25214"/>
    <cellStyle name="Normal 2 19 5 3 3" xfId="25215"/>
    <cellStyle name="Normal 2 19 5 3 4" xfId="25216"/>
    <cellStyle name="Normal 2 19 5 4" xfId="25217"/>
    <cellStyle name="Normal 2 19 5 4 2" xfId="25218"/>
    <cellStyle name="Normal 2 19 5 4 2 2" xfId="25219"/>
    <cellStyle name="Normal 2 19 5 4 3" xfId="25220"/>
    <cellStyle name="Normal 2 19 5 5" xfId="25221"/>
    <cellStyle name="Normal 2 19 5 5 2" xfId="25222"/>
    <cellStyle name="Normal 2 19 5 6" xfId="25223"/>
    <cellStyle name="Normal 2 19 5 7" xfId="25224"/>
    <cellStyle name="Normal 2 19 6" xfId="25225"/>
    <cellStyle name="Normal 2 19 6 2" xfId="25226"/>
    <cellStyle name="Normal 2 19 6 2 2" xfId="25227"/>
    <cellStyle name="Normal 2 19 6 2 2 2" xfId="25228"/>
    <cellStyle name="Normal 2 19 6 2 3" xfId="25229"/>
    <cellStyle name="Normal 2 19 6 3" xfId="25230"/>
    <cellStyle name="Normal 2 19 6 3 2" xfId="25231"/>
    <cellStyle name="Normal 2 19 6 4" xfId="25232"/>
    <cellStyle name="Normal 2 19 6 4 2" xfId="25233"/>
    <cellStyle name="Normal 2 19 6 5" xfId="25234"/>
    <cellStyle name="Normal 2 19 6 6" xfId="25235"/>
    <cellStyle name="Normal 2 19 7" xfId="25236"/>
    <cellStyle name="Normal 2 19 7 2" xfId="25237"/>
    <cellStyle name="Normal 2 19 7 2 2" xfId="25238"/>
    <cellStyle name="Normal 2 19 7 2 2 2" xfId="25239"/>
    <cellStyle name="Normal 2 19 7 2 3" xfId="25240"/>
    <cellStyle name="Normal 2 19 7 3" xfId="25241"/>
    <cellStyle name="Normal 2 19 7 3 2" xfId="25242"/>
    <cellStyle name="Normal 2 19 7 4" xfId="25243"/>
    <cellStyle name="Normal 2 19 7 5" xfId="25244"/>
    <cellStyle name="Normal 2 19 7 6" xfId="25245"/>
    <cellStyle name="Normal 2 19 8" xfId="25246"/>
    <cellStyle name="Normal 2 19 8 2" xfId="25247"/>
    <cellStyle name="Normal 2 19 8 2 2" xfId="25248"/>
    <cellStyle name="Normal 2 19 8 2 2 2" xfId="25249"/>
    <cellStyle name="Normal 2 19 8 2 3" xfId="25250"/>
    <cellStyle name="Normal 2 19 8 3" xfId="25251"/>
    <cellStyle name="Normal 2 19 8 3 2" xfId="25252"/>
    <cellStyle name="Normal 2 19 8 4" xfId="25253"/>
    <cellStyle name="Normal 2 19 8 5" xfId="25254"/>
    <cellStyle name="Normal 2 19 8 6" xfId="25255"/>
    <cellStyle name="Normal 2 19 9" xfId="25256"/>
    <cellStyle name="Normal 2 19 9 2" xfId="25257"/>
    <cellStyle name="Normal 2 19 9 2 2" xfId="25258"/>
    <cellStyle name="Normal 2 19 9 3" xfId="25259"/>
    <cellStyle name="Normal 2 19 9 4" xfId="25260"/>
    <cellStyle name="Normal 2 19 9 5" xfId="25261"/>
    <cellStyle name="Normal 2 19 9 6" xfId="25262"/>
    <cellStyle name="Normal 2 2" xfId="5495"/>
    <cellStyle name="Normal 2 2 10" xfId="25263"/>
    <cellStyle name="Normal 2 2 10 2" xfId="25264"/>
    <cellStyle name="Normal 2 2 10 3" xfId="25265"/>
    <cellStyle name="Normal 2 2 10 4" xfId="25266"/>
    <cellStyle name="Normal 2 2 10 5" xfId="25267"/>
    <cellStyle name="Normal 2 2 10 6" xfId="25268"/>
    <cellStyle name="Normal 2 2 10 7" xfId="25269"/>
    <cellStyle name="Normal 2 2 10 8" xfId="25270"/>
    <cellStyle name="Normal 2 2 10 9" xfId="25271"/>
    <cellStyle name="Normal 2 2 11" xfId="25272"/>
    <cellStyle name="Normal 2 2 11 2" xfId="25273"/>
    <cellStyle name="Normal 2 2 11 3" xfId="25274"/>
    <cellStyle name="Normal 2 2 11 4" xfId="25275"/>
    <cellStyle name="Normal 2 2 11 5" xfId="25276"/>
    <cellStyle name="Normal 2 2 11 6" xfId="25277"/>
    <cellStyle name="Normal 2 2 11 7" xfId="25278"/>
    <cellStyle name="Normal 2 2 11 8" xfId="25279"/>
    <cellStyle name="Normal 2 2 12" xfId="25280"/>
    <cellStyle name="Normal 2 2 12 2" xfId="25281"/>
    <cellStyle name="Normal 2 2 12 3" xfId="25282"/>
    <cellStyle name="Normal 2 2 12 4" xfId="25283"/>
    <cellStyle name="Normal 2 2 12 5" xfId="25284"/>
    <cellStyle name="Normal 2 2 12 6" xfId="25285"/>
    <cellStyle name="Normal 2 2 12 7" xfId="25286"/>
    <cellStyle name="Normal 2 2 12 8" xfId="25287"/>
    <cellStyle name="Normal 2 2 13" xfId="25288"/>
    <cellStyle name="Normal 2 2 13 2" xfId="25289"/>
    <cellStyle name="Normal 2 2 13 3" xfId="25290"/>
    <cellStyle name="Normal 2 2 13 4" xfId="25291"/>
    <cellStyle name="Normal 2 2 13 5" xfId="25292"/>
    <cellStyle name="Normal 2 2 13 6" xfId="25293"/>
    <cellStyle name="Normal 2 2 13 7" xfId="25294"/>
    <cellStyle name="Normal 2 2 13 8" xfId="25295"/>
    <cellStyle name="Normal 2 2 14" xfId="25296"/>
    <cellStyle name="Normal 2 2 14 2" xfId="25297"/>
    <cellStyle name="Normal 2 2 14 3" xfId="25298"/>
    <cellStyle name="Normal 2 2 14 4" xfId="25299"/>
    <cellStyle name="Normal 2 2 14 5" xfId="25300"/>
    <cellStyle name="Normal 2 2 14 6" xfId="25301"/>
    <cellStyle name="Normal 2 2 14 7" xfId="25302"/>
    <cellStyle name="Normal 2 2 14 8" xfId="25303"/>
    <cellStyle name="Normal 2 2 15" xfId="25304"/>
    <cellStyle name="Normal 2 2 15 2" xfId="25305"/>
    <cellStyle name="Normal 2 2 15 3" xfId="25306"/>
    <cellStyle name="Normal 2 2 15 4" xfId="25307"/>
    <cellStyle name="Normal 2 2 15 5" xfId="25308"/>
    <cellStyle name="Normal 2 2 15 6" xfId="25309"/>
    <cellStyle name="Normal 2 2 15 7" xfId="25310"/>
    <cellStyle name="Normal 2 2 15 8" xfId="25311"/>
    <cellStyle name="Normal 2 2 16" xfId="25312"/>
    <cellStyle name="Normal 2 2 16 2" xfId="25313"/>
    <cellStyle name="Normal 2 2 16 3" xfId="25314"/>
    <cellStyle name="Normal 2 2 16 4" xfId="25315"/>
    <cellStyle name="Normal 2 2 16 5" xfId="25316"/>
    <cellStyle name="Normal 2 2 16 6" xfId="25317"/>
    <cellStyle name="Normal 2 2 16 7" xfId="25318"/>
    <cellStyle name="Normal 2 2 16 8" xfId="25319"/>
    <cellStyle name="Normal 2 2 17" xfId="25320"/>
    <cellStyle name="Normal 2 2 17 2" xfId="25321"/>
    <cellStyle name="Normal 2 2 17 3" xfId="25322"/>
    <cellStyle name="Normal 2 2 17 4" xfId="25323"/>
    <cellStyle name="Normal 2 2 17 5" xfId="25324"/>
    <cellStyle name="Normal 2 2 17 6" xfId="25325"/>
    <cellStyle name="Normal 2 2 17 7" xfId="25326"/>
    <cellStyle name="Normal 2 2 17 8" xfId="25327"/>
    <cellStyle name="Normal 2 2 18" xfId="25328"/>
    <cellStyle name="Normal 2 2 18 2" xfId="25329"/>
    <cellStyle name="Normal 2 2 18 3" xfId="25330"/>
    <cellStyle name="Normal 2 2 18 4" xfId="25331"/>
    <cellStyle name="Normal 2 2 18 5" xfId="25332"/>
    <cellStyle name="Normal 2 2 18 6" xfId="25333"/>
    <cellStyle name="Normal 2 2 18 7" xfId="25334"/>
    <cellStyle name="Normal 2 2 18 8" xfId="25335"/>
    <cellStyle name="Normal 2 2 19" xfId="25336"/>
    <cellStyle name="Normal 2 2 19 2" xfId="25337"/>
    <cellStyle name="Normal 2 2 19 3" xfId="25338"/>
    <cellStyle name="Normal 2 2 19 4" xfId="25339"/>
    <cellStyle name="Normal 2 2 2" xfId="5496"/>
    <cellStyle name="Normal 2 2 2 10" xfId="25340"/>
    <cellStyle name="Normal 2 2 2 11" xfId="25341"/>
    <cellStyle name="Normal 2 2 2 12" xfId="25342"/>
    <cellStyle name="Normal 2 2 2 13" xfId="25343"/>
    <cellStyle name="Normal 2 2 2 14" xfId="25344"/>
    <cellStyle name="Normal 2 2 2 15" xfId="25345"/>
    <cellStyle name="Normal 2 2 2 16" xfId="25346"/>
    <cellStyle name="Normal 2 2 2 17" xfId="25347"/>
    <cellStyle name="Normal 2 2 2 18" xfId="25348"/>
    <cellStyle name="Normal 2 2 2 19" xfId="25349"/>
    <cellStyle name="Normal 2 2 2 2" xfId="5497"/>
    <cellStyle name="Normal 2 2 2 2 10" xfId="25350"/>
    <cellStyle name="Normal 2 2 2 2 11" xfId="25351"/>
    <cellStyle name="Normal 2 2 2 2 12" xfId="25352"/>
    <cellStyle name="Normal 2 2 2 2 13" xfId="25353"/>
    <cellStyle name="Normal 2 2 2 2 14" xfId="25354"/>
    <cellStyle name="Normal 2 2 2 2 15" xfId="25355"/>
    <cellStyle name="Normal 2 2 2 2 16" xfId="25356"/>
    <cellStyle name="Normal 2 2 2 2 17" xfId="25357"/>
    <cellStyle name="Normal 2 2 2 2 18" xfId="25358"/>
    <cellStyle name="Normal 2 2 2 2 19" xfId="25359"/>
    <cellStyle name="Normal 2 2 2 2 2" xfId="25360"/>
    <cellStyle name="Normal 2 2 2 2 2 2" xfId="25361"/>
    <cellStyle name="Normal 2 2 2 2 20" xfId="25362"/>
    <cellStyle name="Normal 2 2 2 2 21" xfId="25363"/>
    <cellStyle name="Normal 2 2 2 2 22" xfId="25364"/>
    <cellStyle name="Normal 2 2 2 2 23" xfId="25365"/>
    <cellStyle name="Normal 2 2 2 2 24" xfId="25366"/>
    <cellStyle name="Normal 2 2 2 2 25" xfId="25367"/>
    <cellStyle name="Normal 2 2 2 2 26" xfId="25368"/>
    <cellStyle name="Normal 2 2 2 2 27" xfId="25369"/>
    <cellStyle name="Normal 2 2 2 2 3" xfId="25370"/>
    <cellStyle name="Normal 2 2 2 2 3 2" xfId="25371"/>
    <cellStyle name="Normal 2 2 2 2 4" xfId="25372"/>
    <cellStyle name="Normal 2 2 2 2 5" xfId="25373"/>
    <cellStyle name="Normal 2 2 2 2 6" xfId="25374"/>
    <cellStyle name="Normal 2 2 2 2 7" xfId="25375"/>
    <cellStyle name="Normal 2 2 2 2 8" xfId="25376"/>
    <cellStyle name="Normal 2 2 2 2 9" xfId="25377"/>
    <cellStyle name="Normal 2 2 2 20" xfId="25378"/>
    <cellStyle name="Normal 2 2 2 21" xfId="25379"/>
    <cellStyle name="Normal 2 2 2 22" xfId="25380"/>
    <cellStyle name="Normal 2 2 2 23" xfId="25381"/>
    <cellStyle name="Normal 2 2 2 24" xfId="25382"/>
    <cellStyle name="Normal 2 2 2 3" xfId="5498"/>
    <cellStyle name="Normal 2 2 2 3 2" xfId="5499"/>
    <cellStyle name="Normal 2 2 2 3 2 2" xfId="5500"/>
    <cellStyle name="Normal 2 2 2 3 2 2 2" xfId="5501"/>
    <cellStyle name="Normal 2 2 2 3 3" xfId="25383"/>
    <cellStyle name="Normal 2 2 2 4" xfId="5502"/>
    <cellStyle name="Normal 2 2 2 4 2" xfId="5503"/>
    <cellStyle name="Normal 2 2 2 4 2 2" xfId="25384"/>
    <cellStyle name="Normal 2 2 2 4 3" xfId="5504"/>
    <cellStyle name="Normal 2 2 2 4 4" xfId="5505"/>
    <cellStyle name="Normal 2 2 2 5" xfId="5506"/>
    <cellStyle name="Normal 2 2 2 5 2" xfId="25385"/>
    <cellStyle name="Normal 2 2 2 6" xfId="5507"/>
    <cellStyle name="Normal 2 2 2 6 2" xfId="25386"/>
    <cellStyle name="Normal 2 2 2 7" xfId="25387"/>
    <cellStyle name="Normal 2 2 2 7 2" xfId="25388"/>
    <cellStyle name="Normal 2 2 2 8" xfId="25389"/>
    <cellStyle name="Normal 2 2 2 9" xfId="25390"/>
    <cellStyle name="Normal 2 2 2_Indicators_13Aug" xfId="5508"/>
    <cellStyle name="Normal 2 2 20" xfId="25391"/>
    <cellStyle name="Normal 2 2 20 2" xfId="25392"/>
    <cellStyle name="Normal 2 2 20 3" xfId="25393"/>
    <cellStyle name="Normal 2 2 20 4" xfId="25394"/>
    <cellStyle name="Normal 2 2 21" xfId="25395"/>
    <cellStyle name="Normal 2 2 21 2" xfId="25396"/>
    <cellStyle name="Normal 2 2 21 3" xfId="25397"/>
    <cellStyle name="Normal 2 2 21 4" xfId="25398"/>
    <cellStyle name="Normal 2 2 22" xfId="25399"/>
    <cellStyle name="Normal 2 2 22 2" xfId="25400"/>
    <cellStyle name="Normal 2 2 22 3" xfId="25401"/>
    <cellStyle name="Normal 2 2 22 4" xfId="25402"/>
    <cellStyle name="Normal 2 2 23" xfId="25403"/>
    <cellStyle name="Normal 2 2 23 2" xfId="25404"/>
    <cellStyle name="Normal 2 2 23 3" xfId="25405"/>
    <cellStyle name="Normal 2 2 23 4" xfId="25406"/>
    <cellStyle name="Normal 2 2 23 5" xfId="25407"/>
    <cellStyle name="Normal 2 2 24" xfId="25408"/>
    <cellStyle name="Normal 2 2 24 2" xfId="25409"/>
    <cellStyle name="Normal 2 2 24 3" xfId="25410"/>
    <cellStyle name="Normal 2 2 24 4" xfId="25411"/>
    <cellStyle name="Normal 2 2 25" xfId="25412"/>
    <cellStyle name="Normal 2 2 25 2" xfId="25413"/>
    <cellStyle name="Normal 2 2 25 3" xfId="25414"/>
    <cellStyle name="Normal 2 2 26" xfId="25415"/>
    <cellStyle name="Normal 2 2 26 2" xfId="25416"/>
    <cellStyle name="Normal 2 2 27" xfId="25417"/>
    <cellStyle name="Normal 2 2 28" xfId="25418"/>
    <cellStyle name="Normal 2 2 29" xfId="25419"/>
    <cellStyle name="Normal 2 2 3" xfId="5509"/>
    <cellStyle name="Normal 2 2 3 2" xfId="25420"/>
    <cellStyle name="Normal 2 2 3 2 2" xfId="25421"/>
    <cellStyle name="Normal 2 2 3 2 2 2" xfId="25422"/>
    <cellStyle name="Normal 2 2 3 2 2 2 2" xfId="25423"/>
    <cellStyle name="Normal 2 2 3 2 2 2 2 2" xfId="25424"/>
    <cellStyle name="Normal 2 2 3 2 2 2 3" xfId="25425"/>
    <cellStyle name="Normal 2 2 3 2 2 3" xfId="25426"/>
    <cellStyle name="Normal 2 2 3 2 2 3 2" xfId="25427"/>
    <cellStyle name="Normal 2 2 3 2 2 4" xfId="25428"/>
    <cellStyle name="Normal 2 2 3 2 3" xfId="25429"/>
    <cellStyle name="Normal 2 2 3 2 3 2" xfId="25430"/>
    <cellStyle name="Normal 2 2 3 2 3 2 2" xfId="25431"/>
    <cellStyle name="Normal 2 2 3 2 3 3" xfId="25432"/>
    <cellStyle name="Normal 2 2 3 2 4" xfId="25433"/>
    <cellStyle name="Normal 2 2 3 2 4 2" xfId="25434"/>
    <cellStyle name="Normal 2 2 3 2 5" xfId="25435"/>
    <cellStyle name="Normal 2 2 3 2 6" xfId="25436"/>
    <cellStyle name="Normal 2 2 3 3" xfId="25437"/>
    <cellStyle name="Normal 2 2 3 3 2" xfId="25438"/>
    <cellStyle name="Normal 2 2 3 3 2 2" xfId="25439"/>
    <cellStyle name="Normal 2 2 3 3 2 2 2" xfId="25440"/>
    <cellStyle name="Normal 2 2 3 3 2 3" xfId="25441"/>
    <cellStyle name="Normal 2 2 3 3 3" xfId="25442"/>
    <cellStyle name="Normal 2 2 3 3 3 2" xfId="25443"/>
    <cellStyle name="Normal 2 2 3 3 4" xfId="25444"/>
    <cellStyle name="Normal 2 2 3 3 4 2" xfId="25445"/>
    <cellStyle name="Normal 2 2 3 3 5" xfId="25446"/>
    <cellStyle name="Normal 2 2 3 4" xfId="25447"/>
    <cellStyle name="Normal 2 2 3 4 2" xfId="25448"/>
    <cellStyle name="Normal 2 2 3 4 2 2" xfId="25449"/>
    <cellStyle name="Normal 2 2 3 4 2 2 2" xfId="25450"/>
    <cellStyle name="Normal 2 2 3 4 2 3" xfId="25451"/>
    <cellStyle name="Normal 2 2 3 4 3" xfId="25452"/>
    <cellStyle name="Normal 2 2 3 4 3 2" xfId="25453"/>
    <cellStyle name="Normal 2 2 3 4 4" xfId="25454"/>
    <cellStyle name="Normal 2 2 3 5" xfId="25455"/>
    <cellStyle name="Normal 2 2 3 5 2" xfId="25456"/>
    <cellStyle name="Normal 2 2 3 5 2 2" xfId="25457"/>
    <cellStyle name="Normal 2 2 3 5 3" xfId="25458"/>
    <cellStyle name="Normal 2 2 3 6" xfId="25459"/>
    <cellStyle name="Normal 2 2 3 6 2" xfId="25460"/>
    <cellStyle name="Normal 2 2 3 7" xfId="25461"/>
    <cellStyle name="Normal 2 2 3 7 2" xfId="25462"/>
    <cellStyle name="Normal 2 2 3 8" xfId="25463"/>
    <cellStyle name="Normal 2 2 3 9" xfId="25464"/>
    <cellStyle name="Normal 2 2 30" xfId="25465"/>
    <cellStyle name="Normal 2 2 31" xfId="25466"/>
    <cellStyle name="Normal 2 2 32" xfId="25467"/>
    <cellStyle name="Normal 2 2 33" xfId="25468"/>
    <cellStyle name="Normal 2 2 34" xfId="25469"/>
    <cellStyle name="Normal 2 2 35" xfId="25470"/>
    <cellStyle name="Normal 2 2 36" xfId="25471"/>
    <cellStyle name="Normal 2 2 37" xfId="25472"/>
    <cellStyle name="Normal 2 2 38" xfId="25473"/>
    <cellStyle name="Normal 2 2 39" xfId="25474"/>
    <cellStyle name="Normal 2 2 4" xfId="5510"/>
    <cellStyle name="Normal 2 2 4 10" xfId="25475"/>
    <cellStyle name="Normal 2 2 4 2" xfId="5511"/>
    <cellStyle name="Normal 2 2 4 2 2" xfId="5512"/>
    <cellStyle name="Normal 2 2 4 2 2 2" xfId="25476"/>
    <cellStyle name="Normal 2 2 4 2 2 2 2" xfId="25477"/>
    <cellStyle name="Normal 2 2 4 2 2 3" xfId="25478"/>
    <cellStyle name="Normal 2 2 4 2 3" xfId="5513"/>
    <cellStyle name="Normal 2 2 4 2 3 2" xfId="25479"/>
    <cellStyle name="Normal 2 2 4 2 4" xfId="5514"/>
    <cellStyle name="Normal 2 2 4 2 4 2" xfId="25480"/>
    <cellStyle name="Normal 2 2 4 2 5" xfId="5515"/>
    <cellStyle name="Normal 2 2 4 2 5 2" xfId="25481"/>
    <cellStyle name="Normal 2 2 4 2 6" xfId="25482"/>
    <cellStyle name="Normal 2 2 4 3" xfId="5516"/>
    <cellStyle name="Normal 2 2 4 3 2" xfId="5517"/>
    <cellStyle name="Normal 2 2 4 3 2 2" xfId="25483"/>
    <cellStyle name="Normal 2 2 4 3 2 2 2" xfId="25484"/>
    <cellStyle name="Normal 2 2 4 3 2 3" xfId="25485"/>
    <cellStyle name="Normal 2 2 4 3 2 4" xfId="25486"/>
    <cellStyle name="Normal 2 2 4 3 3" xfId="25487"/>
    <cellStyle name="Normal 2 2 4 3 3 2" xfId="25488"/>
    <cellStyle name="Normal 2 2 4 3 4" xfId="25489"/>
    <cellStyle name="Normal 2 2 4 3 5" xfId="25490"/>
    <cellStyle name="Normal 2 2 4 4" xfId="5518"/>
    <cellStyle name="Normal 2 2 4 4 2" xfId="5519"/>
    <cellStyle name="Normal 2 2 4 4 2 2" xfId="25491"/>
    <cellStyle name="Normal 2 2 4 4 2 3" xfId="25492"/>
    <cellStyle name="Normal 2 2 4 4 3" xfId="25493"/>
    <cellStyle name="Normal 2 2 4 4 4" xfId="25494"/>
    <cellStyle name="Normal 2 2 4 5" xfId="25495"/>
    <cellStyle name="Normal 2 2 4 5 2" xfId="25496"/>
    <cellStyle name="Normal 2 2 4 6" xfId="25497"/>
    <cellStyle name="Normal 2 2 4 6 2" xfId="25498"/>
    <cellStyle name="Normal 2 2 4 7" xfId="25499"/>
    <cellStyle name="Normal 2 2 4 8" xfId="25500"/>
    <cellStyle name="Normal 2 2 4 9" xfId="25501"/>
    <cellStyle name="Normal 2 2 40" xfId="25502"/>
    <cellStyle name="Normal 2 2 41" xfId="25503"/>
    <cellStyle name="Normal 2 2 42" xfId="25504"/>
    <cellStyle name="Normal 2 2 43" xfId="25505"/>
    <cellStyle name="Normal 2 2 44" xfId="25506"/>
    <cellStyle name="Normal 2 2 45" xfId="25507"/>
    <cellStyle name="Normal 2 2 46" xfId="25508"/>
    <cellStyle name="Normal 2 2 47" xfId="25509"/>
    <cellStyle name="Normal 2 2 48" xfId="25510"/>
    <cellStyle name="Normal 2 2 49" xfId="25511"/>
    <cellStyle name="Normal 2 2 5" xfId="5520"/>
    <cellStyle name="Normal 2 2 5 2" xfId="5521"/>
    <cellStyle name="Normal 2 2 5 2 2" xfId="25512"/>
    <cellStyle name="Normal 2 2 5 2 2 2" xfId="25513"/>
    <cellStyle name="Normal 2 2 5 2 2 2 2" xfId="25514"/>
    <cellStyle name="Normal 2 2 5 2 2 3" xfId="25515"/>
    <cellStyle name="Normal 2 2 5 2 3" xfId="25516"/>
    <cellStyle name="Normal 2 2 5 2 3 2" xfId="25517"/>
    <cellStyle name="Normal 2 2 5 2 4" xfId="25518"/>
    <cellStyle name="Normal 2 2 5 2 5" xfId="25519"/>
    <cellStyle name="Normal 2 2 5 2 6" xfId="25520"/>
    <cellStyle name="Normal 2 2 5 3" xfId="5522"/>
    <cellStyle name="Normal 2 2 5 3 2" xfId="25521"/>
    <cellStyle name="Normal 2 2 5 3 2 2" xfId="25522"/>
    <cellStyle name="Normal 2 2 5 3 3" xfId="25523"/>
    <cellStyle name="Normal 2 2 5 3 4" xfId="25524"/>
    <cellStyle name="Normal 2 2 5 3 5" xfId="25525"/>
    <cellStyle name="Normal 2 2 5 4" xfId="5523"/>
    <cellStyle name="Normal 2 2 5 4 2" xfId="25526"/>
    <cellStyle name="Normal 2 2 5 4 2 2" xfId="25527"/>
    <cellStyle name="Normal 2 2 5 4 3" xfId="25528"/>
    <cellStyle name="Normal 2 2 5 4 4" xfId="25529"/>
    <cellStyle name="Normal 2 2 5 5" xfId="25530"/>
    <cellStyle name="Normal 2 2 5 5 2" xfId="25531"/>
    <cellStyle name="Normal 2 2 5 6" xfId="25532"/>
    <cellStyle name="Normal 2 2 5 7" xfId="25533"/>
    <cellStyle name="Normal 2 2 5 8" xfId="25534"/>
    <cellStyle name="Normal 2 2 5 9" xfId="25535"/>
    <cellStyle name="Normal 2 2 50" xfId="25536"/>
    <cellStyle name="Normal 2 2 51" xfId="25537"/>
    <cellStyle name="Normal 2 2 52" xfId="25538"/>
    <cellStyle name="Normal 2 2 53" xfId="25539"/>
    <cellStyle name="Normal 2 2 54" xfId="25540"/>
    <cellStyle name="Normal 2 2 55" xfId="25541"/>
    <cellStyle name="Normal 2 2 56" xfId="25542"/>
    <cellStyle name="Normal 2 2 57" xfId="25543"/>
    <cellStyle name="Normal 2 2 58" xfId="25544"/>
    <cellStyle name="Normal 2 2 59" xfId="25545"/>
    <cellStyle name="Normal 2 2 6" xfId="5524"/>
    <cellStyle name="Normal 2 2 6 2" xfId="25546"/>
    <cellStyle name="Normal 2 2 6 2 2" xfId="25547"/>
    <cellStyle name="Normal 2 2 6 2 2 2" xfId="25548"/>
    <cellStyle name="Normal 2 2 6 2 3" xfId="25549"/>
    <cellStyle name="Normal 2 2 6 3" xfId="25550"/>
    <cellStyle name="Normal 2 2 6 3 2" xfId="25551"/>
    <cellStyle name="Normal 2 2 6 4" xfId="25552"/>
    <cellStyle name="Normal 2 2 6 4 2" xfId="25553"/>
    <cellStyle name="Normal 2 2 6 5" xfId="25554"/>
    <cellStyle name="Normal 2 2 6 6" xfId="25555"/>
    <cellStyle name="Normal 2 2 6 7" xfId="25556"/>
    <cellStyle name="Normal 2 2 6 8" xfId="25557"/>
    <cellStyle name="Normal 2 2 6 9" xfId="25558"/>
    <cellStyle name="Normal 2 2 60" xfId="25559"/>
    <cellStyle name="Normal 2 2 61" xfId="25560"/>
    <cellStyle name="Normal 2 2 62" xfId="25561"/>
    <cellStyle name="Normal 2 2 7" xfId="5525"/>
    <cellStyle name="Normal 2 2 7 2" xfId="25562"/>
    <cellStyle name="Normal 2 2 7 2 2" xfId="25563"/>
    <cellStyle name="Normal 2 2 7 2 2 2" xfId="25564"/>
    <cellStyle name="Normal 2 2 7 2 3" xfId="25565"/>
    <cellStyle name="Normal 2 2 7 3" xfId="25566"/>
    <cellStyle name="Normal 2 2 7 3 2" xfId="25567"/>
    <cellStyle name="Normal 2 2 7 4" xfId="25568"/>
    <cellStyle name="Normal 2 2 7 5" xfId="25569"/>
    <cellStyle name="Normal 2 2 7 6" xfId="25570"/>
    <cellStyle name="Normal 2 2 7 7" xfId="25571"/>
    <cellStyle name="Normal 2 2 7 8" xfId="25572"/>
    <cellStyle name="Normal 2 2 7 9" xfId="25573"/>
    <cellStyle name="Normal 2 2 8" xfId="25574"/>
    <cellStyle name="Normal 2 2 8 2" xfId="25575"/>
    <cellStyle name="Normal 2 2 8 2 2" xfId="25576"/>
    <cellStyle name="Normal 2 2 8 2 2 2" xfId="25577"/>
    <cellStyle name="Normal 2 2 8 2 3" xfId="25578"/>
    <cellStyle name="Normal 2 2 8 3" xfId="25579"/>
    <cellStyle name="Normal 2 2 8 3 2" xfId="25580"/>
    <cellStyle name="Normal 2 2 8 4" xfId="25581"/>
    <cellStyle name="Normal 2 2 8 5" xfId="25582"/>
    <cellStyle name="Normal 2 2 8 6" xfId="25583"/>
    <cellStyle name="Normal 2 2 8 7" xfId="25584"/>
    <cellStyle name="Normal 2 2 8 8" xfId="25585"/>
    <cellStyle name="Normal 2 2 8 9" xfId="25586"/>
    <cellStyle name="Normal 2 2 9" xfId="25587"/>
    <cellStyle name="Normal 2 2 9 2" xfId="25588"/>
    <cellStyle name="Normal 2 2 9 2 2" xfId="25589"/>
    <cellStyle name="Normal 2 2 9 3" xfId="25590"/>
    <cellStyle name="Normal 2 2 9 4" xfId="25591"/>
    <cellStyle name="Normal 2 2 9 5" xfId="25592"/>
    <cellStyle name="Normal 2 2 9 6" xfId="25593"/>
    <cellStyle name="Normal 2 2 9 7" xfId="25594"/>
    <cellStyle name="Normal 2 2 9 8" xfId="25595"/>
    <cellStyle name="Normal 2 2 9 9" xfId="25596"/>
    <cellStyle name="Normal 2 2_Indicators_13Aug" xfId="5526"/>
    <cellStyle name="Normal 2 20" xfId="5527"/>
    <cellStyle name="Normal 2 20 2" xfId="25597"/>
    <cellStyle name="Normal 2 20 2 2" xfId="25598"/>
    <cellStyle name="Normal 2 20 3" xfId="25599"/>
    <cellStyle name="Normal 2 20 4" xfId="25600"/>
    <cellStyle name="Normal 2 20 5" xfId="25601"/>
    <cellStyle name="Normal 2 20 6" xfId="25602"/>
    <cellStyle name="Normal 2 21" xfId="5528"/>
    <cellStyle name="Normal 2 21 2" xfId="25603"/>
    <cellStyle name="Normal 2 21 2 2" xfId="25604"/>
    <cellStyle name="Normal 2 21 3" xfId="25605"/>
    <cellStyle name="Normal 2 21 4" xfId="25606"/>
    <cellStyle name="Normal 2 21 5" xfId="25607"/>
    <cellStyle name="Normal 2 21 6" xfId="25608"/>
    <cellStyle name="Normal 2 22" xfId="5529"/>
    <cellStyle name="Normal 2 22 2" xfId="25609"/>
    <cellStyle name="Normal 2 22 2 2" xfId="25610"/>
    <cellStyle name="Normal 2 22 3" xfId="25611"/>
    <cellStyle name="Normal 2 22 4" xfId="25612"/>
    <cellStyle name="Normal 2 22 5" xfId="25613"/>
    <cellStyle name="Normal 2 22 6" xfId="25614"/>
    <cellStyle name="Normal 2 23" xfId="5530"/>
    <cellStyle name="Normal 2 23 10" xfId="25615"/>
    <cellStyle name="Normal 2 23 10 2" xfId="25616"/>
    <cellStyle name="Normal 2 23 10 3" xfId="25617"/>
    <cellStyle name="Normal 2 23 11" xfId="25618"/>
    <cellStyle name="Normal 2 23 11 2" xfId="25619"/>
    <cellStyle name="Normal 2 23 12" xfId="25620"/>
    <cellStyle name="Normal 2 23 13" xfId="25621"/>
    <cellStyle name="Normal 2 23 2" xfId="25622"/>
    <cellStyle name="Normal 2 23 2 2" xfId="25623"/>
    <cellStyle name="Normal 2 23 2 2 2" xfId="25624"/>
    <cellStyle name="Normal 2 23 2 2 3" xfId="25625"/>
    <cellStyle name="Normal 2 23 2 3" xfId="25626"/>
    <cellStyle name="Normal 2 23 2 4" xfId="25627"/>
    <cellStyle name="Normal 2 23 2 5" xfId="25628"/>
    <cellStyle name="Normal 2 23 2 6" xfId="25629"/>
    <cellStyle name="Normal 2 23 2 7" xfId="25630"/>
    <cellStyle name="Normal 2 23 3" xfId="25631"/>
    <cellStyle name="Normal 2 23 3 2" xfId="25632"/>
    <cellStyle name="Normal 2 23 3 2 2" xfId="25633"/>
    <cellStyle name="Normal 2 23 3 3" xfId="25634"/>
    <cellStyle name="Normal 2 23 3 4" xfId="25635"/>
    <cellStyle name="Normal 2 23 3 5" xfId="25636"/>
    <cellStyle name="Normal 2 23 3 6" xfId="25637"/>
    <cellStyle name="Normal 2 23 3 7" xfId="25638"/>
    <cellStyle name="Normal 2 23 4" xfId="25639"/>
    <cellStyle name="Normal 2 23 4 2" xfId="25640"/>
    <cellStyle name="Normal 2 23 4 2 2" xfId="25641"/>
    <cellStyle name="Normal 2 23 4 2 2 2" xfId="25642"/>
    <cellStyle name="Normal 2 23 4 2 2 2 2" xfId="25643"/>
    <cellStyle name="Normal 2 23 4 2 2 3" xfId="25644"/>
    <cellStyle name="Normal 2 23 4 2 3" xfId="25645"/>
    <cellStyle name="Normal 2 23 4 2 3 2" xfId="25646"/>
    <cellStyle name="Normal 2 23 4 2 4" xfId="25647"/>
    <cellStyle name="Normal 2 23 4 2 4 2" xfId="25648"/>
    <cellStyle name="Normal 2 23 4 2 5" xfId="25649"/>
    <cellStyle name="Normal 2 23 4 3" xfId="25650"/>
    <cellStyle name="Normal 2 23 4 3 2" xfId="25651"/>
    <cellStyle name="Normal 2 23 4 3 2 2" xfId="25652"/>
    <cellStyle name="Normal 2 23 4 3 2 2 2" xfId="25653"/>
    <cellStyle name="Normal 2 23 4 3 2 3" xfId="25654"/>
    <cellStyle name="Normal 2 23 4 3 3" xfId="25655"/>
    <cellStyle name="Normal 2 23 4 3 3 2" xfId="25656"/>
    <cellStyle name="Normal 2 23 4 3 4" xfId="25657"/>
    <cellStyle name="Normal 2 23 4 4" xfId="25658"/>
    <cellStyle name="Normal 2 23 4 4 2" xfId="25659"/>
    <cellStyle name="Normal 2 23 4 4 2 2" xfId="25660"/>
    <cellStyle name="Normal 2 23 4 4 3" xfId="25661"/>
    <cellStyle name="Normal 2 23 4 5" xfId="25662"/>
    <cellStyle name="Normal 2 23 4 5 2" xfId="25663"/>
    <cellStyle name="Normal 2 23 4 6" xfId="25664"/>
    <cellStyle name="Normal 2 23 4 7" xfId="25665"/>
    <cellStyle name="Normal 2 23 5" xfId="25666"/>
    <cellStyle name="Normal 2 23 5 2" xfId="25667"/>
    <cellStyle name="Normal 2 23 5 3" xfId="25668"/>
    <cellStyle name="Normal 2 23 5 4" xfId="25669"/>
    <cellStyle name="Normal 2 23 5 5" xfId="25670"/>
    <cellStyle name="Normal 2 23 5 6" xfId="25671"/>
    <cellStyle name="Normal 2 23 6" xfId="25672"/>
    <cellStyle name="Normal 2 23 6 2" xfId="25673"/>
    <cellStyle name="Normal 2 23 6 2 2" xfId="25674"/>
    <cellStyle name="Normal 2 23 6 2 2 2" xfId="25675"/>
    <cellStyle name="Normal 2 23 6 2 3" xfId="25676"/>
    <cellStyle name="Normal 2 23 6 3" xfId="25677"/>
    <cellStyle name="Normal 2 23 6 3 2" xfId="25678"/>
    <cellStyle name="Normal 2 23 6 4" xfId="25679"/>
    <cellStyle name="Normal 2 23 6 4 2" xfId="25680"/>
    <cellStyle name="Normal 2 23 6 5" xfId="25681"/>
    <cellStyle name="Normal 2 23 7" xfId="25682"/>
    <cellStyle name="Normal 2 23 7 2" xfId="25683"/>
    <cellStyle name="Normal 2 23 7 2 2" xfId="25684"/>
    <cellStyle name="Normal 2 23 7 3" xfId="25685"/>
    <cellStyle name="Normal 2 23 7 4" xfId="25686"/>
    <cellStyle name="Normal 2 23 7 5" xfId="25687"/>
    <cellStyle name="Normal 2 23 8" xfId="25688"/>
    <cellStyle name="Normal 2 23 8 2" xfId="25689"/>
    <cellStyle name="Normal 2 23 8 3" xfId="25690"/>
    <cellStyle name="Normal 2 23 8 4" xfId="25691"/>
    <cellStyle name="Normal 2 23 8 5" xfId="25692"/>
    <cellStyle name="Normal 2 23 9" xfId="25693"/>
    <cellStyle name="Normal 2 23 9 2" xfId="25694"/>
    <cellStyle name="Normal 2 23 9 3" xfId="25695"/>
    <cellStyle name="Normal 2 23 9 4" xfId="25696"/>
    <cellStyle name="Normal 2 24" xfId="5531"/>
    <cellStyle name="Normal 2 24 2" xfId="25697"/>
    <cellStyle name="Normal 2 24 3" xfId="25698"/>
    <cellStyle name="Normal 2 24 4" xfId="25699"/>
    <cellStyle name="Normal 2 24 5" xfId="25700"/>
    <cellStyle name="Normal 2 25" xfId="5532"/>
    <cellStyle name="Normal 2 25 2" xfId="25701"/>
    <cellStyle name="Normal 2 25 3" xfId="25702"/>
    <cellStyle name="Normal 2 25 4" xfId="25703"/>
    <cellStyle name="Normal 2 25 5" xfId="25704"/>
    <cellStyle name="Normal 2 26" xfId="5533"/>
    <cellStyle name="Normal 2 26 2" xfId="25705"/>
    <cellStyle name="Normal 2 26 3" xfId="25706"/>
    <cellStyle name="Normal 2 26 4" xfId="25707"/>
    <cellStyle name="Normal 2 26 5" xfId="25708"/>
    <cellStyle name="Normal 2 27" xfId="5534"/>
    <cellStyle name="Normal 2 27 2" xfId="25709"/>
    <cellStyle name="Normal 2 27 3" xfId="25710"/>
    <cellStyle name="Normal 2 27 4" xfId="25711"/>
    <cellStyle name="Normal 2 27 5" xfId="25712"/>
    <cellStyle name="Normal 2 28" xfId="5535"/>
    <cellStyle name="Normal 2 28 2" xfId="25713"/>
    <cellStyle name="Normal 2 28 3" xfId="25714"/>
    <cellStyle name="Normal 2 28 4" xfId="25715"/>
    <cellStyle name="Normal 2 28 5" xfId="25716"/>
    <cellStyle name="Normal 2 28 6" xfId="25717"/>
    <cellStyle name="Normal 2 28 7" xfId="25718"/>
    <cellStyle name="Normal 2 28 8" xfId="25719"/>
    <cellStyle name="Normal 2 28 9" xfId="25720"/>
    <cellStyle name="Normal 2 29" xfId="5536"/>
    <cellStyle name="Normal 2 29 2" xfId="5537"/>
    <cellStyle name="Normal 2 29 2 2" xfId="5538"/>
    <cellStyle name="Normal 2 29 2 3" xfId="5539"/>
    <cellStyle name="Normal 2 29 2 4" xfId="5540"/>
    <cellStyle name="Normal 2 29 2 5" xfId="5541"/>
    <cellStyle name="Normal 2 29 2 6" xfId="25721"/>
    <cellStyle name="Normal 2 29 3" xfId="5542"/>
    <cellStyle name="Normal 2 29 3 2" xfId="25722"/>
    <cellStyle name="Normal 2 29 4" xfId="5543"/>
    <cellStyle name="Normal 2 29 4 2" xfId="25723"/>
    <cellStyle name="Normal 2 29 5" xfId="5544"/>
    <cellStyle name="Normal 2 29 5 2" xfId="25724"/>
    <cellStyle name="Normal 2 29 6" xfId="5545"/>
    <cellStyle name="Normal 2 29 6 2" xfId="25725"/>
    <cellStyle name="Normal 2 29 7" xfId="25726"/>
    <cellStyle name="Normal 2 29 8" xfId="25727"/>
    <cellStyle name="Normal 2 29 9" xfId="25728"/>
    <cellStyle name="Normal 2 3" xfId="5546"/>
    <cellStyle name="Normal 2 3 10" xfId="5547"/>
    <cellStyle name="Normal 2 3 10 10" xfId="5548"/>
    <cellStyle name="Normal 2 3 10 11" xfId="5549"/>
    <cellStyle name="Normal 2 3 10 12" xfId="5550"/>
    <cellStyle name="Normal 2 3 10 13" xfId="5551"/>
    <cellStyle name="Normal 2 3 10 14" xfId="5552"/>
    <cellStyle name="Normal 2 3 10 15" xfId="5553"/>
    <cellStyle name="Normal 2 3 10 16" xfId="5554"/>
    <cellStyle name="Normal 2 3 10 16 2" xfId="5555"/>
    <cellStyle name="Normal 2 3 10 16 3" xfId="5556"/>
    <cellStyle name="Normal 2 3 10 16 4" xfId="5557"/>
    <cellStyle name="Normal 2 3 10 16 5" xfId="5558"/>
    <cellStyle name="Normal 2 3 10 17" xfId="5559"/>
    <cellStyle name="Normal 2 3 10 18" xfId="5560"/>
    <cellStyle name="Normal 2 3 10 19" xfId="5561"/>
    <cellStyle name="Normal 2 3 10 2" xfId="5562"/>
    <cellStyle name="Normal 2 3 10 2 2" xfId="5563"/>
    <cellStyle name="Normal 2 3 10 2 2 2" xfId="5564"/>
    <cellStyle name="Normal 2 3 10 2 2 3" xfId="5565"/>
    <cellStyle name="Normal 2 3 10 2 2 4" xfId="5566"/>
    <cellStyle name="Normal 2 3 10 2 2 5" xfId="5567"/>
    <cellStyle name="Normal 2 3 10 2 3" xfId="5568"/>
    <cellStyle name="Normal 2 3 10 2 4" xfId="5569"/>
    <cellStyle name="Normal 2 3 10 2 5" xfId="5570"/>
    <cellStyle name="Normal 2 3 10 2 6" xfId="5571"/>
    <cellStyle name="Normal 2 3 10 2 7" xfId="25729"/>
    <cellStyle name="Normal 2 3 10 20" xfId="25730"/>
    <cellStyle name="Normal 2 3 10 3" xfId="5572"/>
    <cellStyle name="Normal 2 3 10 3 2" xfId="25731"/>
    <cellStyle name="Normal 2 3 10 4" xfId="5573"/>
    <cellStyle name="Normal 2 3 10 4 2" xfId="25732"/>
    <cellStyle name="Normal 2 3 10 5" xfId="5574"/>
    <cellStyle name="Normal 2 3 10 5 2" xfId="25733"/>
    <cellStyle name="Normal 2 3 10 6" xfId="5575"/>
    <cellStyle name="Normal 2 3 10 6 2" xfId="25734"/>
    <cellStyle name="Normal 2 3 10 7" xfId="5576"/>
    <cellStyle name="Normal 2 3 10 7 2" xfId="25735"/>
    <cellStyle name="Normal 2 3 10 8" xfId="5577"/>
    <cellStyle name="Normal 2 3 10 8 2" xfId="25736"/>
    <cellStyle name="Normal 2 3 10 9" xfId="5578"/>
    <cellStyle name="Normal 2 3 11" xfId="5579"/>
    <cellStyle name="Normal 2 3 11 2" xfId="25737"/>
    <cellStyle name="Normal 2 3 11 3" xfId="25738"/>
    <cellStyle name="Normal 2 3 11 4" xfId="25739"/>
    <cellStyle name="Normal 2 3 11 5" xfId="25740"/>
    <cellStyle name="Normal 2 3 11 6" xfId="25741"/>
    <cellStyle name="Normal 2 3 11 7" xfId="25742"/>
    <cellStyle name="Normal 2 3 11 8" xfId="25743"/>
    <cellStyle name="Normal 2 3 11 9" xfId="25744"/>
    <cellStyle name="Normal 2 3 12" xfId="5580"/>
    <cellStyle name="Normal 2 3 12 2" xfId="25745"/>
    <cellStyle name="Normal 2 3 12 3" xfId="25746"/>
    <cellStyle name="Normal 2 3 12 4" xfId="25747"/>
    <cellStyle name="Normal 2 3 12 5" xfId="25748"/>
    <cellStyle name="Normal 2 3 12 6" xfId="25749"/>
    <cellStyle name="Normal 2 3 12 7" xfId="25750"/>
    <cellStyle name="Normal 2 3 12 8" xfId="25751"/>
    <cellStyle name="Normal 2 3 12 9" xfId="25752"/>
    <cellStyle name="Normal 2 3 13" xfId="5581"/>
    <cellStyle name="Normal 2 3 13 2" xfId="25753"/>
    <cellStyle name="Normal 2 3 13 3" xfId="25754"/>
    <cellStyle name="Normal 2 3 13 4" xfId="25755"/>
    <cellStyle name="Normal 2 3 13 5" xfId="25756"/>
    <cellStyle name="Normal 2 3 13 6" xfId="25757"/>
    <cellStyle name="Normal 2 3 13 7" xfId="25758"/>
    <cellStyle name="Normal 2 3 13 8" xfId="25759"/>
    <cellStyle name="Normal 2 3 13 9" xfId="25760"/>
    <cellStyle name="Normal 2 3 14" xfId="5582"/>
    <cellStyle name="Normal 2 3 14 2" xfId="25761"/>
    <cellStyle name="Normal 2 3 14 3" xfId="25762"/>
    <cellStyle name="Normal 2 3 14 4" xfId="25763"/>
    <cellStyle name="Normal 2 3 14 5" xfId="25764"/>
    <cellStyle name="Normal 2 3 14 6" xfId="25765"/>
    <cellStyle name="Normal 2 3 14 7" xfId="25766"/>
    <cellStyle name="Normal 2 3 14 8" xfId="25767"/>
    <cellStyle name="Normal 2 3 14 9" xfId="25768"/>
    <cellStyle name="Normal 2 3 15" xfId="5583"/>
    <cellStyle name="Normal 2 3 15 2" xfId="25769"/>
    <cellStyle name="Normal 2 3 15 3" xfId="25770"/>
    <cellStyle name="Normal 2 3 15 4" xfId="25771"/>
    <cellStyle name="Normal 2 3 15 5" xfId="25772"/>
    <cellStyle name="Normal 2 3 15 6" xfId="25773"/>
    <cellStyle name="Normal 2 3 15 7" xfId="25774"/>
    <cellStyle name="Normal 2 3 15 8" xfId="25775"/>
    <cellStyle name="Normal 2 3 15 9" xfId="25776"/>
    <cellStyle name="Normal 2 3 16" xfId="5584"/>
    <cellStyle name="Normal 2 3 16 2" xfId="25777"/>
    <cellStyle name="Normal 2 3 16 3" xfId="25778"/>
    <cellStyle name="Normal 2 3 16 4" xfId="25779"/>
    <cellStyle name="Normal 2 3 16 5" xfId="25780"/>
    <cellStyle name="Normal 2 3 16 6" xfId="25781"/>
    <cellStyle name="Normal 2 3 16 7" xfId="25782"/>
    <cellStyle name="Normal 2 3 16 8" xfId="25783"/>
    <cellStyle name="Normal 2 3 16 9" xfId="25784"/>
    <cellStyle name="Normal 2 3 17" xfId="5585"/>
    <cellStyle name="Normal 2 3 17 2" xfId="25785"/>
    <cellStyle name="Normal 2 3 17 3" xfId="25786"/>
    <cellStyle name="Normal 2 3 17 4" xfId="25787"/>
    <cellStyle name="Normal 2 3 17 5" xfId="25788"/>
    <cellStyle name="Normal 2 3 17 6" xfId="25789"/>
    <cellStyle name="Normal 2 3 17 7" xfId="25790"/>
    <cellStyle name="Normal 2 3 17 8" xfId="25791"/>
    <cellStyle name="Normal 2 3 17 9" xfId="25792"/>
    <cellStyle name="Normal 2 3 18" xfId="5586"/>
    <cellStyle name="Normal 2 3 18 2" xfId="25793"/>
    <cellStyle name="Normal 2 3 18 3" xfId="25794"/>
    <cellStyle name="Normal 2 3 18 4" xfId="25795"/>
    <cellStyle name="Normal 2 3 18 5" xfId="25796"/>
    <cellStyle name="Normal 2 3 18 6" xfId="25797"/>
    <cellStyle name="Normal 2 3 18 7" xfId="25798"/>
    <cellStyle name="Normal 2 3 18 8" xfId="25799"/>
    <cellStyle name="Normal 2 3 18 9" xfId="25800"/>
    <cellStyle name="Normal 2 3 19" xfId="5587"/>
    <cellStyle name="Normal 2 3 19 2" xfId="25801"/>
    <cellStyle name="Normal 2 3 19 3" xfId="25802"/>
    <cellStyle name="Normal 2 3 19 4" xfId="25803"/>
    <cellStyle name="Normal 2 3 19 5" xfId="25804"/>
    <cellStyle name="Normal 2 3 19 6" xfId="25805"/>
    <cellStyle name="Normal 2 3 19 7" xfId="25806"/>
    <cellStyle name="Normal 2 3 19 8" xfId="25807"/>
    <cellStyle name="Normal 2 3 19 9" xfId="25808"/>
    <cellStyle name="Normal 2 3 2" xfId="5588"/>
    <cellStyle name="Normal 2 3 2 10" xfId="5589"/>
    <cellStyle name="Normal 2 3 2 10 10" xfId="5590"/>
    <cellStyle name="Normal 2 3 2 10 11" xfId="5591"/>
    <cellStyle name="Normal 2 3 2 10 12" xfId="5592"/>
    <cellStyle name="Normal 2 3 2 10 13" xfId="5593"/>
    <cellStyle name="Normal 2 3 2 10 14" xfId="5594"/>
    <cellStyle name="Normal 2 3 2 10 15" xfId="5595"/>
    <cellStyle name="Normal 2 3 2 10 16" xfId="5596"/>
    <cellStyle name="Normal 2 3 2 10 16 2" xfId="5597"/>
    <cellStyle name="Normal 2 3 2 10 16 3" xfId="5598"/>
    <cellStyle name="Normal 2 3 2 10 16 4" xfId="5599"/>
    <cellStyle name="Normal 2 3 2 10 16 5" xfId="5600"/>
    <cellStyle name="Normal 2 3 2 10 17" xfId="5601"/>
    <cellStyle name="Normal 2 3 2 10 18" xfId="5602"/>
    <cellStyle name="Normal 2 3 2 10 19" xfId="5603"/>
    <cellStyle name="Normal 2 3 2 10 2" xfId="5604"/>
    <cellStyle name="Normal 2 3 2 10 2 2" xfId="5605"/>
    <cellStyle name="Normal 2 3 2 10 2 2 2" xfId="5606"/>
    <cellStyle name="Normal 2 3 2 10 2 2 3" xfId="5607"/>
    <cellStyle name="Normal 2 3 2 10 2 2 4" xfId="5608"/>
    <cellStyle name="Normal 2 3 2 10 2 2 5" xfId="5609"/>
    <cellStyle name="Normal 2 3 2 10 2 3" xfId="5610"/>
    <cellStyle name="Normal 2 3 2 10 2 4" xfId="5611"/>
    <cellStyle name="Normal 2 3 2 10 2 5" xfId="5612"/>
    <cellStyle name="Normal 2 3 2 10 2 6" xfId="5613"/>
    <cellStyle name="Normal 2 3 2 10 20" xfId="25809"/>
    <cellStyle name="Normal 2 3 2 10 3" xfId="5614"/>
    <cellStyle name="Normal 2 3 2 10 4" xfId="5615"/>
    <cellStyle name="Normal 2 3 2 10 5" xfId="5616"/>
    <cellStyle name="Normal 2 3 2 10 6" xfId="5617"/>
    <cellStyle name="Normal 2 3 2 10 7" xfId="5618"/>
    <cellStyle name="Normal 2 3 2 10 8" xfId="5619"/>
    <cellStyle name="Normal 2 3 2 10 9" xfId="5620"/>
    <cellStyle name="Normal 2 3 2 11" xfId="5621"/>
    <cellStyle name="Normal 2 3 2 11 2" xfId="25810"/>
    <cellStyle name="Normal 2 3 2 12" xfId="5622"/>
    <cellStyle name="Normal 2 3 2 12 2" xfId="25811"/>
    <cellStyle name="Normal 2 3 2 13" xfId="5623"/>
    <cellStyle name="Normal 2 3 2 13 2" xfId="25812"/>
    <cellStyle name="Normal 2 3 2 14" xfId="5624"/>
    <cellStyle name="Normal 2 3 2 14 2" xfId="25813"/>
    <cellStyle name="Normal 2 3 2 15" xfId="5625"/>
    <cellStyle name="Normal 2 3 2 15 2" xfId="25814"/>
    <cellStyle name="Normal 2 3 2 16" xfId="5626"/>
    <cellStyle name="Normal 2 3 2 16 2" xfId="25815"/>
    <cellStyle name="Normal 2 3 2 17" xfId="5627"/>
    <cellStyle name="Normal 2 3 2 17 2" xfId="25816"/>
    <cellStyle name="Normal 2 3 2 18" xfId="5628"/>
    <cellStyle name="Normal 2 3 2 18 2" xfId="25817"/>
    <cellStyle name="Normal 2 3 2 19" xfId="5629"/>
    <cellStyle name="Normal 2 3 2 19 2" xfId="25818"/>
    <cellStyle name="Normal 2 3 2 2" xfId="5630"/>
    <cellStyle name="Normal 2 3 2 2 10" xfId="5631"/>
    <cellStyle name="Normal 2 3 2 2 10 2" xfId="25819"/>
    <cellStyle name="Normal 2 3 2 2 11" xfId="5632"/>
    <cellStyle name="Normal 2 3 2 2 11 2" xfId="25820"/>
    <cellStyle name="Normal 2 3 2 2 12" xfId="5633"/>
    <cellStyle name="Normal 2 3 2 2 12 2" xfId="25821"/>
    <cellStyle name="Normal 2 3 2 2 13" xfId="5634"/>
    <cellStyle name="Normal 2 3 2 2 13 2" xfId="25822"/>
    <cellStyle name="Normal 2 3 2 2 14" xfId="5635"/>
    <cellStyle name="Normal 2 3 2 2 14 2" xfId="25823"/>
    <cellStyle name="Normal 2 3 2 2 15" xfId="5636"/>
    <cellStyle name="Normal 2 3 2 2 15 2" xfId="25824"/>
    <cellStyle name="Normal 2 3 2 2 16" xfId="5637"/>
    <cellStyle name="Normal 2 3 2 2 16 2" xfId="25825"/>
    <cellStyle name="Normal 2 3 2 2 17" xfId="5638"/>
    <cellStyle name="Normal 2 3 2 2 17 2" xfId="5639"/>
    <cellStyle name="Normal 2 3 2 2 17 2 2" xfId="5640"/>
    <cellStyle name="Normal 2 3 2 2 17 2 3" xfId="5641"/>
    <cellStyle name="Normal 2 3 2 2 17 2 4" xfId="5642"/>
    <cellStyle name="Normal 2 3 2 2 17 2 5" xfId="5643"/>
    <cellStyle name="Normal 2 3 2 2 17 3" xfId="5644"/>
    <cellStyle name="Normal 2 3 2 2 17 4" xfId="5645"/>
    <cellStyle name="Normal 2 3 2 2 17 5" xfId="5646"/>
    <cellStyle name="Normal 2 3 2 2 17 6" xfId="5647"/>
    <cellStyle name="Normal 2 3 2 2 17 7" xfId="25826"/>
    <cellStyle name="Normal 2 3 2 2 18" xfId="5648"/>
    <cellStyle name="Normal 2 3 2 2 18 2" xfId="25827"/>
    <cellStyle name="Normal 2 3 2 2 19" xfId="5649"/>
    <cellStyle name="Normal 2 3 2 2 19 2" xfId="25828"/>
    <cellStyle name="Normal 2 3 2 2 2" xfId="5650"/>
    <cellStyle name="Normal 2 3 2 2 2 10" xfId="5651"/>
    <cellStyle name="Normal 2 3 2 2 2 11" xfId="5652"/>
    <cellStyle name="Normal 2 3 2 2 2 12" xfId="5653"/>
    <cellStyle name="Normal 2 3 2 2 2 13" xfId="5654"/>
    <cellStyle name="Normal 2 3 2 2 2 14" xfId="5655"/>
    <cellStyle name="Normal 2 3 2 2 2 15" xfId="5656"/>
    <cellStyle name="Normal 2 3 2 2 2 16" xfId="5657"/>
    <cellStyle name="Normal 2 3 2 2 2 16 2" xfId="5658"/>
    <cellStyle name="Normal 2 3 2 2 2 16 3" xfId="5659"/>
    <cellStyle name="Normal 2 3 2 2 2 16 4" xfId="5660"/>
    <cellStyle name="Normal 2 3 2 2 2 16 5" xfId="5661"/>
    <cellStyle name="Normal 2 3 2 2 2 17" xfId="5662"/>
    <cellStyle name="Normal 2 3 2 2 2 18" xfId="5663"/>
    <cellStyle name="Normal 2 3 2 2 2 19" xfId="5664"/>
    <cellStyle name="Normal 2 3 2 2 2 2" xfId="5665"/>
    <cellStyle name="Normal 2 3 2 2 2 2 2" xfId="5666"/>
    <cellStyle name="Normal 2 3 2 2 2 2 2 2" xfId="5667"/>
    <cellStyle name="Normal 2 3 2 2 2 2 2 3" xfId="5668"/>
    <cellStyle name="Normal 2 3 2 2 2 2 2 4" xfId="5669"/>
    <cellStyle name="Normal 2 3 2 2 2 2 2 5" xfId="5670"/>
    <cellStyle name="Normal 2 3 2 2 2 2 3" xfId="5671"/>
    <cellStyle name="Normal 2 3 2 2 2 2 4" xfId="5672"/>
    <cellStyle name="Normal 2 3 2 2 2 2 5" xfId="5673"/>
    <cellStyle name="Normal 2 3 2 2 2 2 6" xfId="5674"/>
    <cellStyle name="Normal 2 3 2 2 2 20" xfId="25829"/>
    <cellStyle name="Normal 2 3 2 2 2 21" xfId="25830"/>
    <cellStyle name="Normal 2 3 2 2 2 3" xfId="5675"/>
    <cellStyle name="Normal 2 3 2 2 2 4" xfId="5676"/>
    <cellStyle name="Normal 2 3 2 2 2 5" xfId="5677"/>
    <cellStyle name="Normal 2 3 2 2 2 6" xfId="5678"/>
    <cellStyle name="Normal 2 3 2 2 2 7" xfId="5679"/>
    <cellStyle name="Normal 2 3 2 2 2 8" xfId="5680"/>
    <cellStyle name="Normal 2 3 2 2 2 9" xfId="5681"/>
    <cellStyle name="Normal 2 3 2 2 20" xfId="5682"/>
    <cellStyle name="Normal 2 3 2 2 20 2" xfId="25831"/>
    <cellStyle name="Normal 2 3 2 2 21" xfId="5683"/>
    <cellStyle name="Normal 2 3 2 2 21 2" xfId="25832"/>
    <cellStyle name="Normal 2 3 2 2 22" xfId="5684"/>
    <cellStyle name="Normal 2 3 2 2 22 2" xfId="25833"/>
    <cellStyle name="Normal 2 3 2 2 23" xfId="5685"/>
    <cellStyle name="Normal 2 3 2 2 23 2" xfId="25834"/>
    <cellStyle name="Normal 2 3 2 2 24" xfId="5686"/>
    <cellStyle name="Normal 2 3 2 2 24 2" xfId="25835"/>
    <cellStyle name="Normal 2 3 2 2 25" xfId="5687"/>
    <cellStyle name="Normal 2 3 2 2 25 2" xfId="25836"/>
    <cellStyle name="Normal 2 3 2 2 26" xfId="5688"/>
    <cellStyle name="Normal 2 3 2 2 26 2" xfId="25837"/>
    <cellStyle name="Normal 2 3 2 2 27" xfId="5689"/>
    <cellStyle name="Normal 2 3 2 2 27 2" xfId="25838"/>
    <cellStyle name="Normal 2 3 2 2 28" xfId="5690"/>
    <cellStyle name="Normal 2 3 2 2 29" xfId="5691"/>
    <cellStyle name="Normal 2 3 2 2 3" xfId="5692"/>
    <cellStyle name="Normal 2 3 2 2 3 2" xfId="25839"/>
    <cellStyle name="Normal 2 3 2 2 30" xfId="5693"/>
    <cellStyle name="Normal 2 3 2 2 30 2" xfId="5694"/>
    <cellStyle name="Normal 2 3 2 2 30 3" xfId="5695"/>
    <cellStyle name="Normal 2 3 2 2 30 4" xfId="5696"/>
    <cellStyle name="Normal 2 3 2 2 30 5" xfId="5697"/>
    <cellStyle name="Normal 2 3 2 2 31" xfId="5698"/>
    <cellStyle name="Normal 2 3 2 2 32" xfId="5699"/>
    <cellStyle name="Normal 2 3 2 2 33" xfId="5700"/>
    <cellStyle name="Normal 2 3 2 2 4" xfId="5701"/>
    <cellStyle name="Normal 2 3 2 2 4 2" xfId="25840"/>
    <cellStyle name="Normal 2 3 2 2 5" xfId="5702"/>
    <cellStyle name="Normal 2 3 2 2 5 2" xfId="25841"/>
    <cellStyle name="Normal 2 3 2 2 6" xfId="5703"/>
    <cellStyle name="Normal 2 3 2 2 6 2" xfId="25842"/>
    <cellStyle name="Normal 2 3 2 2 7" xfId="5704"/>
    <cellStyle name="Normal 2 3 2 2 7 2" xfId="25843"/>
    <cellStyle name="Normal 2 3 2 2 8" xfId="5705"/>
    <cellStyle name="Normal 2 3 2 2 8 2" xfId="25844"/>
    <cellStyle name="Normal 2 3 2 2 9" xfId="5706"/>
    <cellStyle name="Normal 2 3 2 2 9 2" xfId="25845"/>
    <cellStyle name="Normal 2 3 2 20" xfId="5707"/>
    <cellStyle name="Normal 2 3 2 20 2" xfId="25846"/>
    <cellStyle name="Normal 2 3 2 21" xfId="5708"/>
    <cellStyle name="Normal 2 3 2 21 2" xfId="25847"/>
    <cellStyle name="Normal 2 3 2 22" xfId="5709"/>
    <cellStyle name="Normal 2 3 2 22 2" xfId="25848"/>
    <cellStyle name="Normal 2 3 2 23" xfId="5710"/>
    <cellStyle name="Normal 2 3 2 23 2" xfId="25849"/>
    <cellStyle name="Normal 2 3 2 24" xfId="5711"/>
    <cellStyle name="Normal 2 3 2 24 2" xfId="5712"/>
    <cellStyle name="Normal 2 3 2 24 2 2" xfId="5713"/>
    <cellStyle name="Normal 2 3 2 24 2 3" xfId="5714"/>
    <cellStyle name="Normal 2 3 2 24 2 4" xfId="5715"/>
    <cellStyle name="Normal 2 3 2 24 2 5" xfId="5716"/>
    <cellStyle name="Normal 2 3 2 24 3" xfId="5717"/>
    <cellStyle name="Normal 2 3 2 24 4" xfId="5718"/>
    <cellStyle name="Normal 2 3 2 24 5" xfId="5719"/>
    <cellStyle name="Normal 2 3 2 24 6" xfId="5720"/>
    <cellStyle name="Normal 2 3 2 24 7" xfId="25850"/>
    <cellStyle name="Normal 2 3 2 25" xfId="5721"/>
    <cellStyle name="Normal 2 3 2 26" xfId="5722"/>
    <cellStyle name="Normal 2 3 2 27" xfId="5723"/>
    <cellStyle name="Normal 2 3 2 28" xfId="5724"/>
    <cellStyle name="Normal 2 3 2 29" xfId="5725"/>
    <cellStyle name="Normal 2 3 2 3" xfId="5726"/>
    <cellStyle name="Normal 2 3 2 3 2" xfId="25851"/>
    <cellStyle name="Normal 2 3 2 3 3" xfId="25852"/>
    <cellStyle name="Normal 2 3 2 30" xfId="5727"/>
    <cellStyle name="Normal 2 3 2 31" xfId="5728"/>
    <cellStyle name="Normal 2 3 2 32" xfId="5729"/>
    <cellStyle name="Normal 2 3 2 33" xfId="5730"/>
    <cellStyle name="Normal 2 3 2 34" xfId="5731"/>
    <cellStyle name="Normal 2 3 2 35" xfId="5732"/>
    <cellStyle name="Normal 2 3 2 36" xfId="5733"/>
    <cellStyle name="Normal 2 3 2 37" xfId="5734"/>
    <cellStyle name="Normal 2 3 2 37 2" xfId="5735"/>
    <cellStyle name="Normal 2 3 2 37 3" xfId="5736"/>
    <cellStyle name="Normal 2 3 2 37 4" xfId="5737"/>
    <cellStyle name="Normal 2 3 2 37 5" xfId="5738"/>
    <cellStyle name="Normal 2 3 2 38" xfId="5739"/>
    <cellStyle name="Normal 2 3 2 39" xfId="5740"/>
    <cellStyle name="Normal 2 3 2 4" xfId="5741"/>
    <cellStyle name="Normal 2 3 2 4 2" xfId="25853"/>
    <cellStyle name="Normal 2 3 2 40" xfId="5742"/>
    <cellStyle name="Normal 2 3 2 5" xfId="5743"/>
    <cellStyle name="Normal 2 3 2 5 2" xfId="25854"/>
    <cellStyle name="Normal 2 3 2 6" xfId="5744"/>
    <cellStyle name="Normal 2 3 2 6 2" xfId="25855"/>
    <cellStyle name="Normal 2 3 2 7" xfId="5745"/>
    <cellStyle name="Normal 2 3 2 7 2" xfId="25856"/>
    <cellStyle name="Normal 2 3 2 8" xfId="5746"/>
    <cellStyle name="Normal 2 3 2 8 2" xfId="25857"/>
    <cellStyle name="Normal 2 3 2 9" xfId="5747"/>
    <cellStyle name="Normal 2 3 2 9 2" xfId="25858"/>
    <cellStyle name="Normal 2 3 20" xfId="5748"/>
    <cellStyle name="Normal 2 3 20 2" xfId="25859"/>
    <cellStyle name="Normal 2 3 20 3" xfId="25860"/>
    <cellStyle name="Normal 2 3 20 4" xfId="25861"/>
    <cellStyle name="Normal 2 3 20 5" xfId="25862"/>
    <cellStyle name="Normal 2 3 20 6" xfId="25863"/>
    <cellStyle name="Normal 2 3 20 7" xfId="25864"/>
    <cellStyle name="Normal 2 3 20 8" xfId="25865"/>
    <cellStyle name="Normal 2 3 20 9" xfId="25866"/>
    <cellStyle name="Normal 2 3 21" xfId="5749"/>
    <cellStyle name="Normal 2 3 21 2" xfId="25867"/>
    <cellStyle name="Normal 2 3 21 3" xfId="25868"/>
    <cellStyle name="Normal 2 3 21 4" xfId="25869"/>
    <cellStyle name="Normal 2 3 21 5" xfId="25870"/>
    <cellStyle name="Normal 2 3 21 6" xfId="25871"/>
    <cellStyle name="Normal 2 3 21 7" xfId="25872"/>
    <cellStyle name="Normal 2 3 21 8" xfId="25873"/>
    <cellStyle name="Normal 2 3 21 9" xfId="25874"/>
    <cellStyle name="Normal 2 3 22" xfId="5750"/>
    <cellStyle name="Normal 2 3 22 2" xfId="25875"/>
    <cellStyle name="Normal 2 3 22 3" xfId="25876"/>
    <cellStyle name="Normal 2 3 22 4" xfId="25877"/>
    <cellStyle name="Normal 2 3 22 5" xfId="25878"/>
    <cellStyle name="Normal 2 3 22 6" xfId="25879"/>
    <cellStyle name="Normal 2 3 22 7" xfId="25880"/>
    <cellStyle name="Normal 2 3 22 8" xfId="25881"/>
    <cellStyle name="Normal 2 3 22 9" xfId="25882"/>
    <cellStyle name="Normal 2 3 23" xfId="5751"/>
    <cellStyle name="Normal 2 3 23 2" xfId="25883"/>
    <cellStyle name="Normal 2 3 23 3" xfId="25884"/>
    <cellStyle name="Normal 2 3 23 4" xfId="25885"/>
    <cellStyle name="Normal 2 3 23 5" xfId="25886"/>
    <cellStyle name="Normal 2 3 23 6" xfId="25887"/>
    <cellStyle name="Normal 2 3 24" xfId="5752"/>
    <cellStyle name="Normal 2 3 24 2" xfId="5753"/>
    <cellStyle name="Normal 2 3 24 2 2" xfId="5754"/>
    <cellStyle name="Normal 2 3 24 2 3" xfId="5755"/>
    <cellStyle name="Normal 2 3 24 2 4" xfId="5756"/>
    <cellStyle name="Normal 2 3 24 2 5" xfId="5757"/>
    <cellStyle name="Normal 2 3 24 2 6" xfId="25888"/>
    <cellStyle name="Normal 2 3 24 3" xfId="5758"/>
    <cellStyle name="Normal 2 3 24 3 2" xfId="25889"/>
    <cellStyle name="Normal 2 3 24 4" xfId="5759"/>
    <cellStyle name="Normal 2 3 24 4 2" xfId="25890"/>
    <cellStyle name="Normal 2 3 24 5" xfId="5760"/>
    <cellStyle name="Normal 2 3 24 6" xfId="5761"/>
    <cellStyle name="Normal 2 3 24 7" xfId="25891"/>
    <cellStyle name="Normal 2 3 25" xfId="5762"/>
    <cellStyle name="Normal 2 3 25 2" xfId="25892"/>
    <cellStyle name="Normal 2 3 25 3" xfId="25893"/>
    <cellStyle name="Normal 2 3 25 4" xfId="25894"/>
    <cellStyle name="Normal 2 3 26" xfId="5763"/>
    <cellStyle name="Normal 2 3 26 2" xfId="25895"/>
    <cellStyle name="Normal 2 3 26 3" xfId="25896"/>
    <cellStyle name="Normal 2 3 27" xfId="5764"/>
    <cellStyle name="Normal 2 3 27 2" xfId="25897"/>
    <cellStyle name="Normal 2 3 28" xfId="5765"/>
    <cellStyle name="Normal 2 3 28 2" xfId="25898"/>
    <cellStyle name="Normal 2 3 29" xfId="5766"/>
    <cellStyle name="Normal 2 3 29 2" xfId="25899"/>
    <cellStyle name="Normal 2 3 3" xfId="5767"/>
    <cellStyle name="Normal 2 3 3 10" xfId="5768"/>
    <cellStyle name="Normal 2 3 3 11" xfId="5769"/>
    <cellStyle name="Normal 2 3 3 12" xfId="5770"/>
    <cellStyle name="Normal 2 3 3 13" xfId="5771"/>
    <cellStyle name="Normal 2 3 3 14" xfId="5772"/>
    <cellStyle name="Normal 2 3 3 15" xfId="5773"/>
    <cellStyle name="Normal 2 3 3 16" xfId="5774"/>
    <cellStyle name="Normal 2 3 3 17" xfId="5775"/>
    <cellStyle name="Normal 2 3 3 17 2" xfId="5776"/>
    <cellStyle name="Normal 2 3 3 17 2 2" xfId="5777"/>
    <cellStyle name="Normal 2 3 3 17 2 3" xfId="5778"/>
    <cellStyle name="Normal 2 3 3 17 2 4" xfId="5779"/>
    <cellStyle name="Normal 2 3 3 17 2 5" xfId="5780"/>
    <cellStyle name="Normal 2 3 3 17 3" xfId="5781"/>
    <cellStyle name="Normal 2 3 3 17 4" xfId="5782"/>
    <cellStyle name="Normal 2 3 3 17 5" xfId="5783"/>
    <cellStyle name="Normal 2 3 3 17 6" xfId="5784"/>
    <cellStyle name="Normal 2 3 3 18" xfId="5785"/>
    <cellStyle name="Normal 2 3 3 19" xfId="5786"/>
    <cellStyle name="Normal 2 3 3 2" xfId="5787"/>
    <cellStyle name="Normal 2 3 3 2 10" xfId="5788"/>
    <cellStyle name="Normal 2 3 3 2 11" xfId="5789"/>
    <cellStyle name="Normal 2 3 3 2 12" xfId="5790"/>
    <cellStyle name="Normal 2 3 3 2 13" xfId="5791"/>
    <cellStyle name="Normal 2 3 3 2 14" xfId="5792"/>
    <cellStyle name="Normal 2 3 3 2 15" xfId="5793"/>
    <cellStyle name="Normal 2 3 3 2 16" xfId="5794"/>
    <cellStyle name="Normal 2 3 3 2 16 2" xfId="5795"/>
    <cellStyle name="Normal 2 3 3 2 16 3" xfId="5796"/>
    <cellStyle name="Normal 2 3 3 2 16 4" xfId="5797"/>
    <cellStyle name="Normal 2 3 3 2 16 5" xfId="5798"/>
    <cellStyle name="Normal 2 3 3 2 17" xfId="5799"/>
    <cellStyle name="Normal 2 3 3 2 18" xfId="5800"/>
    <cellStyle name="Normal 2 3 3 2 19" xfId="5801"/>
    <cellStyle name="Normal 2 3 3 2 2" xfId="5802"/>
    <cellStyle name="Normal 2 3 3 2 2 2" xfId="5803"/>
    <cellStyle name="Normal 2 3 3 2 2 2 2" xfId="5804"/>
    <cellStyle name="Normal 2 3 3 2 2 2 2 2" xfId="25900"/>
    <cellStyle name="Normal 2 3 3 2 2 2 2 3" xfId="25901"/>
    <cellStyle name="Normal 2 3 3 2 2 2 3" xfId="5805"/>
    <cellStyle name="Normal 2 3 3 2 2 2 3 2" xfId="25902"/>
    <cellStyle name="Normal 2 3 3 2 2 2 4" xfId="5806"/>
    <cellStyle name="Normal 2 3 3 2 2 2 5" xfId="5807"/>
    <cellStyle name="Normal 2 3 3 2 2 2 6" xfId="25903"/>
    <cellStyle name="Normal 2 3 3 2 2 3" xfId="5808"/>
    <cellStyle name="Normal 2 3 3 2 2 3 2" xfId="25904"/>
    <cellStyle name="Normal 2 3 3 2 2 3 3" xfId="25905"/>
    <cellStyle name="Normal 2 3 3 2 2 4" xfId="5809"/>
    <cellStyle name="Normal 2 3 3 2 2 4 2" xfId="25906"/>
    <cellStyle name="Normal 2 3 3 2 2 5" xfId="5810"/>
    <cellStyle name="Normal 2 3 3 2 2 6" xfId="5811"/>
    <cellStyle name="Normal 2 3 3 2 2 7" xfId="25907"/>
    <cellStyle name="Normal 2 3 3 2 20" xfId="25908"/>
    <cellStyle name="Normal 2 3 3 2 3" xfId="5812"/>
    <cellStyle name="Normal 2 3 3 2 3 2" xfId="25909"/>
    <cellStyle name="Normal 2 3 3 2 3 2 2" xfId="25910"/>
    <cellStyle name="Normal 2 3 3 2 3 3" xfId="25911"/>
    <cellStyle name="Normal 2 3 3 2 3 4" xfId="25912"/>
    <cellStyle name="Normal 2 3 3 2 4" xfId="5813"/>
    <cellStyle name="Normal 2 3 3 2 4 2" xfId="25913"/>
    <cellStyle name="Normal 2 3 3 2 4 3" xfId="25914"/>
    <cellStyle name="Normal 2 3 3 2 5" xfId="5814"/>
    <cellStyle name="Normal 2 3 3 2 5 2" xfId="25915"/>
    <cellStyle name="Normal 2 3 3 2 6" xfId="5815"/>
    <cellStyle name="Normal 2 3 3 2 6 2" xfId="25916"/>
    <cellStyle name="Normal 2 3 3 2 7" xfId="5816"/>
    <cellStyle name="Normal 2 3 3 2 8" xfId="5817"/>
    <cellStyle name="Normal 2 3 3 2 9" xfId="5818"/>
    <cellStyle name="Normal 2 3 3 20" xfId="5819"/>
    <cellStyle name="Normal 2 3 3 21" xfId="5820"/>
    <cellStyle name="Normal 2 3 3 22" xfId="5821"/>
    <cellStyle name="Normal 2 3 3 23" xfId="5822"/>
    <cellStyle name="Normal 2 3 3 24" xfId="5823"/>
    <cellStyle name="Normal 2 3 3 25" xfId="5824"/>
    <cellStyle name="Normal 2 3 3 26" xfId="5825"/>
    <cellStyle name="Normal 2 3 3 27" xfId="5826"/>
    <cellStyle name="Normal 2 3 3 28" xfId="5827"/>
    <cellStyle name="Normal 2 3 3 29" xfId="5828"/>
    <cellStyle name="Normal 2 3 3 3" xfId="5829"/>
    <cellStyle name="Normal 2 3 3 3 2" xfId="25917"/>
    <cellStyle name="Normal 2 3 3 3 2 2" xfId="25918"/>
    <cellStyle name="Normal 2 3 3 3 2 2 2" xfId="25919"/>
    <cellStyle name="Normal 2 3 3 3 2 3" xfId="25920"/>
    <cellStyle name="Normal 2 3 3 3 3" xfId="25921"/>
    <cellStyle name="Normal 2 3 3 3 3 2" xfId="25922"/>
    <cellStyle name="Normal 2 3 3 3 4" xfId="25923"/>
    <cellStyle name="Normal 2 3 3 3 4 2" xfId="25924"/>
    <cellStyle name="Normal 2 3 3 3 5" xfId="25925"/>
    <cellStyle name="Normal 2 3 3 3 6" xfId="25926"/>
    <cellStyle name="Normal 2 3 3 30" xfId="5830"/>
    <cellStyle name="Normal 2 3 3 30 2" xfId="5831"/>
    <cellStyle name="Normal 2 3 3 30 3" xfId="5832"/>
    <cellStyle name="Normal 2 3 3 30 4" xfId="5833"/>
    <cellStyle name="Normal 2 3 3 30 5" xfId="5834"/>
    <cellStyle name="Normal 2 3 3 31" xfId="5835"/>
    <cellStyle name="Normal 2 3 3 32" xfId="5836"/>
    <cellStyle name="Normal 2 3 3 33" xfId="5837"/>
    <cellStyle name="Normal 2 3 3 4" xfId="5838"/>
    <cellStyle name="Normal 2 3 3 4 2" xfId="25927"/>
    <cellStyle name="Normal 2 3 3 4 2 2" xfId="25928"/>
    <cellStyle name="Normal 2 3 3 4 2 2 2" xfId="25929"/>
    <cellStyle name="Normal 2 3 3 4 2 3" xfId="25930"/>
    <cellStyle name="Normal 2 3 3 4 3" xfId="25931"/>
    <cellStyle name="Normal 2 3 3 4 3 2" xfId="25932"/>
    <cellStyle name="Normal 2 3 3 4 4" xfId="25933"/>
    <cellStyle name="Normal 2 3 3 4 5" xfId="25934"/>
    <cellStyle name="Normal 2 3 3 5" xfId="5839"/>
    <cellStyle name="Normal 2 3 3 5 2" xfId="25935"/>
    <cellStyle name="Normal 2 3 3 5 2 2" xfId="25936"/>
    <cellStyle name="Normal 2 3 3 5 3" xfId="25937"/>
    <cellStyle name="Normal 2 3 3 5 4" xfId="25938"/>
    <cellStyle name="Normal 2 3 3 6" xfId="5840"/>
    <cellStyle name="Normal 2 3 3 6 2" xfId="25939"/>
    <cellStyle name="Normal 2 3 3 6 3" xfId="25940"/>
    <cellStyle name="Normal 2 3 3 7" xfId="5841"/>
    <cellStyle name="Normal 2 3 3 7 2" xfId="25941"/>
    <cellStyle name="Normal 2 3 3 7 3" xfId="25942"/>
    <cellStyle name="Normal 2 3 3 8" xfId="5842"/>
    <cellStyle name="Normal 2 3 3 8 2" xfId="25943"/>
    <cellStyle name="Normal 2 3 3 9" xfId="5843"/>
    <cellStyle name="Normal 2 3 3 9 2" xfId="25944"/>
    <cellStyle name="Normal 2 3 30" xfId="5844"/>
    <cellStyle name="Normal 2 3 30 2" xfId="25945"/>
    <cellStyle name="Normal 2 3 31" xfId="5845"/>
    <cellStyle name="Normal 2 3 31 2" xfId="25946"/>
    <cellStyle name="Normal 2 3 32" xfId="5846"/>
    <cellStyle name="Normal 2 3 32 2" xfId="25947"/>
    <cellStyle name="Normal 2 3 33" xfId="5847"/>
    <cellStyle name="Normal 2 3 33 2" xfId="25948"/>
    <cellStyle name="Normal 2 3 34" xfId="5848"/>
    <cellStyle name="Normal 2 3 34 2" xfId="25949"/>
    <cellStyle name="Normal 2 3 35" xfId="5849"/>
    <cellStyle name="Normal 2 3 35 2" xfId="25950"/>
    <cellStyle name="Normal 2 3 36" xfId="5850"/>
    <cellStyle name="Normal 2 3 36 2" xfId="25951"/>
    <cellStyle name="Normal 2 3 37" xfId="5851"/>
    <cellStyle name="Normal 2 3 37 2" xfId="5852"/>
    <cellStyle name="Normal 2 3 37 3" xfId="5853"/>
    <cellStyle name="Normal 2 3 37 4" xfId="5854"/>
    <cellStyle name="Normal 2 3 37 5" xfId="5855"/>
    <cellStyle name="Normal 2 3 37 6" xfId="25952"/>
    <cellStyle name="Normal 2 3 38" xfId="5856"/>
    <cellStyle name="Normal 2 3 38 2" xfId="25953"/>
    <cellStyle name="Normal 2 3 39" xfId="5857"/>
    <cellStyle name="Normal 2 3 39 2" xfId="25954"/>
    <cellStyle name="Normal 2 3 4" xfId="5858"/>
    <cellStyle name="Normal 2 3 4 2" xfId="25955"/>
    <cellStyle name="Normal 2 3 4 2 2" xfId="25956"/>
    <cellStyle name="Normal 2 3 4 2 2 2" xfId="25957"/>
    <cellStyle name="Normal 2 3 4 2 2 2 2" xfId="25958"/>
    <cellStyle name="Normal 2 3 4 2 2 3" xfId="25959"/>
    <cellStyle name="Normal 2 3 4 2 3" xfId="25960"/>
    <cellStyle name="Normal 2 3 4 2 3 2" xfId="25961"/>
    <cellStyle name="Normal 2 3 4 2 4" xfId="25962"/>
    <cellStyle name="Normal 2 3 4 2 4 2" xfId="25963"/>
    <cellStyle name="Normal 2 3 4 2 5" xfId="25964"/>
    <cellStyle name="Normal 2 3 4 3" xfId="25965"/>
    <cellStyle name="Normal 2 3 4 3 2" xfId="25966"/>
    <cellStyle name="Normal 2 3 4 3 2 2" xfId="25967"/>
    <cellStyle name="Normal 2 3 4 3 2 2 2" xfId="25968"/>
    <cellStyle name="Normal 2 3 4 3 2 3" xfId="25969"/>
    <cellStyle name="Normal 2 3 4 3 3" xfId="25970"/>
    <cellStyle name="Normal 2 3 4 3 3 2" xfId="25971"/>
    <cellStyle name="Normal 2 3 4 3 4" xfId="25972"/>
    <cellStyle name="Normal 2 3 4 4" xfId="25973"/>
    <cellStyle name="Normal 2 3 4 4 2" xfId="25974"/>
    <cellStyle name="Normal 2 3 4 4 2 2" xfId="25975"/>
    <cellStyle name="Normal 2 3 4 4 3" xfId="25976"/>
    <cellStyle name="Normal 2 3 4 5" xfId="25977"/>
    <cellStyle name="Normal 2 3 4 5 2" xfId="25978"/>
    <cellStyle name="Normal 2 3 4 6" xfId="25979"/>
    <cellStyle name="Normal 2 3 4 6 2" xfId="25980"/>
    <cellStyle name="Normal 2 3 4 7" xfId="25981"/>
    <cellStyle name="Normal 2 3 4 8" xfId="25982"/>
    <cellStyle name="Normal 2 3 4 9" xfId="25983"/>
    <cellStyle name="Normal 2 3 40" xfId="5859"/>
    <cellStyle name="Normal 2 3 40 2" xfId="25984"/>
    <cellStyle name="Normal 2 3 41" xfId="25985"/>
    <cellStyle name="Normal 2 3 42" xfId="25986"/>
    <cellStyle name="Normal 2 3 43" xfId="25987"/>
    <cellStyle name="Normal 2 3 44" xfId="25988"/>
    <cellStyle name="Normal 2 3 45" xfId="25989"/>
    <cellStyle name="Normal 2 3 46" xfId="25990"/>
    <cellStyle name="Normal 2 3 47" xfId="25991"/>
    <cellStyle name="Normal 2 3 48" xfId="25992"/>
    <cellStyle name="Normal 2 3 49" xfId="25993"/>
    <cellStyle name="Normal 2 3 5" xfId="5860"/>
    <cellStyle name="Normal 2 3 5 2" xfId="25994"/>
    <cellStyle name="Normal 2 3 5 2 2" xfId="25995"/>
    <cellStyle name="Normal 2 3 5 2 2 2" xfId="25996"/>
    <cellStyle name="Normal 2 3 5 2 2 2 2" xfId="25997"/>
    <cellStyle name="Normal 2 3 5 2 2 3" xfId="25998"/>
    <cellStyle name="Normal 2 3 5 2 3" xfId="25999"/>
    <cellStyle name="Normal 2 3 5 2 3 2" xfId="26000"/>
    <cellStyle name="Normal 2 3 5 2 4" xfId="26001"/>
    <cellStyle name="Normal 2 3 5 2 5" xfId="26002"/>
    <cellStyle name="Normal 2 3 5 3" xfId="26003"/>
    <cellStyle name="Normal 2 3 5 3 2" xfId="26004"/>
    <cellStyle name="Normal 2 3 5 3 2 2" xfId="26005"/>
    <cellStyle name="Normal 2 3 5 3 3" xfId="26006"/>
    <cellStyle name="Normal 2 3 5 3 4" xfId="26007"/>
    <cellStyle name="Normal 2 3 5 4" xfId="26008"/>
    <cellStyle name="Normal 2 3 5 4 2" xfId="26009"/>
    <cellStyle name="Normal 2 3 5 4 2 2" xfId="26010"/>
    <cellStyle name="Normal 2 3 5 4 3" xfId="26011"/>
    <cellStyle name="Normal 2 3 5 5" xfId="26012"/>
    <cellStyle name="Normal 2 3 5 5 2" xfId="26013"/>
    <cellStyle name="Normal 2 3 5 6" xfId="26014"/>
    <cellStyle name="Normal 2 3 5 7" xfId="26015"/>
    <cellStyle name="Normal 2 3 5 8" xfId="26016"/>
    <cellStyle name="Normal 2 3 5 9" xfId="26017"/>
    <cellStyle name="Normal 2 3 50" xfId="26018"/>
    <cellStyle name="Normal 2 3 51" xfId="26019"/>
    <cellStyle name="Normal 2 3 52" xfId="26020"/>
    <cellStyle name="Normal 2 3 53" xfId="26021"/>
    <cellStyle name="Normal 2 3 54" xfId="26022"/>
    <cellStyle name="Normal 2 3 55" xfId="26023"/>
    <cellStyle name="Normal 2 3 56" xfId="26024"/>
    <cellStyle name="Normal 2 3 57" xfId="26025"/>
    <cellStyle name="Normal 2 3 58" xfId="26026"/>
    <cellStyle name="Normal 2 3 59" xfId="26027"/>
    <cellStyle name="Normal 2 3 6" xfId="5861"/>
    <cellStyle name="Normal 2 3 6 2" xfId="26028"/>
    <cellStyle name="Normal 2 3 6 2 2" xfId="26029"/>
    <cellStyle name="Normal 2 3 6 2 2 2" xfId="26030"/>
    <cellStyle name="Normal 2 3 6 2 3" xfId="26031"/>
    <cellStyle name="Normal 2 3 6 3" xfId="26032"/>
    <cellStyle name="Normal 2 3 6 3 2" xfId="26033"/>
    <cellStyle name="Normal 2 3 6 4" xfId="26034"/>
    <cellStyle name="Normal 2 3 6 4 2" xfId="26035"/>
    <cellStyle name="Normal 2 3 6 5" xfId="26036"/>
    <cellStyle name="Normal 2 3 6 6" xfId="26037"/>
    <cellStyle name="Normal 2 3 6 7" xfId="26038"/>
    <cellStyle name="Normal 2 3 6 8" xfId="26039"/>
    <cellStyle name="Normal 2 3 6 9" xfId="26040"/>
    <cellStyle name="Normal 2 3 60" xfId="26041"/>
    <cellStyle name="Normal 2 3 61" xfId="26042"/>
    <cellStyle name="Normal 2 3 62" xfId="26043"/>
    <cellStyle name="Normal 2 3 7" xfId="5862"/>
    <cellStyle name="Normal 2 3 7 2" xfId="26044"/>
    <cellStyle name="Normal 2 3 7 2 2" xfId="26045"/>
    <cellStyle name="Normal 2 3 7 2 2 2" xfId="26046"/>
    <cellStyle name="Normal 2 3 7 2 3" xfId="26047"/>
    <cellStyle name="Normal 2 3 7 3" xfId="26048"/>
    <cellStyle name="Normal 2 3 7 3 2" xfId="26049"/>
    <cellStyle name="Normal 2 3 7 4" xfId="26050"/>
    <cellStyle name="Normal 2 3 7 5" xfId="26051"/>
    <cellStyle name="Normal 2 3 7 6" xfId="26052"/>
    <cellStyle name="Normal 2 3 7 7" xfId="26053"/>
    <cellStyle name="Normal 2 3 7 8" xfId="26054"/>
    <cellStyle name="Normal 2 3 7 9" xfId="26055"/>
    <cellStyle name="Normal 2 3 8" xfId="5863"/>
    <cellStyle name="Normal 2 3 8 2" xfId="26056"/>
    <cellStyle name="Normal 2 3 8 2 2" xfId="26057"/>
    <cellStyle name="Normal 2 3 8 2 2 2" xfId="26058"/>
    <cellStyle name="Normal 2 3 8 2 3" xfId="26059"/>
    <cellStyle name="Normal 2 3 8 3" xfId="26060"/>
    <cellStyle name="Normal 2 3 8 3 2" xfId="26061"/>
    <cellStyle name="Normal 2 3 8 4" xfId="26062"/>
    <cellStyle name="Normal 2 3 8 5" xfId="26063"/>
    <cellStyle name="Normal 2 3 8 6" xfId="26064"/>
    <cellStyle name="Normal 2 3 8 7" xfId="26065"/>
    <cellStyle name="Normal 2 3 8 8" xfId="26066"/>
    <cellStyle name="Normal 2 3 8 9" xfId="26067"/>
    <cellStyle name="Normal 2 3 9" xfId="5864"/>
    <cellStyle name="Normal 2 3 9 2" xfId="26068"/>
    <cellStyle name="Normal 2 3 9 2 2" xfId="26069"/>
    <cellStyle name="Normal 2 3 9 3" xfId="26070"/>
    <cellStyle name="Normal 2 3 9 4" xfId="26071"/>
    <cellStyle name="Normal 2 3 9 5" xfId="26072"/>
    <cellStyle name="Normal 2 3 9 6" xfId="26073"/>
    <cellStyle name="Normal 2 3 9 7" xfId="26074"/>
    <cellStyle name="Normal 2 3 9 8" xfId="26075"/>
    <cellStyle name="Normal 2 3 9 9" xfId="26076"/>
    <cellStyle name="Normal 2 3_Indicators_13Aug" xfId="5865"/>
    <cellStyle name="Normal 2 30" xfId="5866"/>
    <cellStyle name="Normal 2 30 2" xfId="26077"/>
    <cellStyle name="Normal 2 30 3" xfId="26078"/>
    <cellStyle name="Normal 2 30 4" xfId="26079"/>
    <cellStyle name="Normal 2 30 5" xfId="26080"/>
    <cellStyle name="Normal 2 30 6" xfId="26081"/>
    <cellStyle name="Normal 2 30 7" xfId="26082"/>
    <cellStyle name="Normal 2 30 8" xfId="26083"/>
    <cellStyle name="Normal 2 30 9" xfId="26084"/>
    <cellStyle name="Normal 2 31" xfId="5867"/>
    <cellStyle name="Normal 2 31 2" xfId="26085"/>
    <cellStyle name="Normal 2 31 3" xfId="26086"/>
    <cellStyle name="Normal 2 31 4" xfId="26087"/>
    <cellStyle name="Normal 2 31 5" xfId="26088"/>
    <cellStyle name="Normal 2 31 6" xfId="26089"/>
    <cellStyle name="Normal 2 31 7" xfId="26090"/>
    <cellStyle name="Normal 2 31 8" xfId="26091"/>
    <cellStyle name="Normal 2 31 9" xfId="26092"/>
    <cellStyle name="Normal 2 32" xfId="5868"/>
    <cellStyle name="Normal 2 32 10" xfId="26093"/>
    <cellStyle name="Normal 2 32 11" xfId="26094"/>
    <cellStyle name="Normal 2 32 12" xfId="26095"/>
    <cellStyle name="Normal 2 32 13" xfId="26096"/>
    <cellStyle name="Normal 2 32 14" xfId="26097"/>
    <cellStyle name="Normal 2 32 2" xfId="26098"/>
    <cellStyle name="Normal 2 32 3" xfId="26099"/>
    <cellStyle name="Normal 2 32 4" xfId="26100"/>
    <cellStyle name="Normal 2 32 5" xfId="26101"/>
    <cellStyle name="Normal 2 32 6" xfId="26102"/>
    <cellStyle name="Normal 2 32 7" xfId="26103"/>
    <cellStyle name="Normal 2 32 8" xfId="26104"/>
    <cellStyle name="Normal 2 32 9" xfId="26105"/>
    <cellStyle name="Normal 2 33" xfId="5869"/>
    <cellStyle name="Normal 2 33 10" xfId="26106"/>
    <cellStyle name="Normal 2 33 11" xfId="26107"/>
    <cellStyle name="Normal 2 33 12" xfId="26108"/>
    <cellStyle name="Normal 2 33 13" xfId="26109"/>
    <cellStyle name="Normal 2 33 14" xfId="26110"/>
    <cellStyle name="Normal 2 33 2" xfId="26111"/>
    <cellStyle name="Normal 2 33 3" xfId="26112"/>
    <cellStyle name="Normal 2 33 4" xfId="26113"/>
    <cellStyle name="Normal 2 33 5" xfId="26114"/>
    <cellStyle name="Normal 2 33 6" xfId="26115"/>
    <cellStyle name="Normal 2 33 7" xfId="26116"/>
    <cellStyle name="Normal 2 33 8" xfId="26117"/>
    <cellStyle name="Normal 2 33 9" xfId="26118"/>
    <cellStyle name="Normal 2 34" xfId="5870"/>
    <cellStyle name="Normal 2 34 2" xfId="26119"/>
    <cellStyle name="Normal 2 34 3" xfId="26120"/>
    <cellStyle name="Normal 2 34 4" xfId="26121"/>
    <cellStyle name="Normal 2 34 5" xfId="26122"/>
    <cellStyle name="Normal 2 34 6" xfId="26123"/>
    <cellStyle name="Normal 2 34 7" xfId="26124"/>
    <cellStyle name="Normal 2 34 8" xfId="26125"/>
    <cellStyle name="Normal 2 35" xfId="5871"/>
    <cellStyle name="Normal 2 35 2" xfId="26126"/>
    <cellStyle name="Normal 2 35 3" xfId="26127"/>
    <cellStyle name="Normal 2 35 4" xfId="26128"/>
    <cellStyle name="Normal 2 35 5" xfId="26129"/>
    <cellStyle name="Normal 2 35 6" xfId="26130"/>
    <cellStyle name="Normal 2 35 7" xfId="26131"/>
    <cellStyle name="Normal 2 35 8" xfId="26132"/>
    <cellStyle name="Normal 2 36" xfId="5872"/>
    <cellStyle name="Normal 2 36 2" xfId="26133"/>
    <cellStyle name="Normal 2 36 3" xfId="26134"/>
    <cellStyle name="Normal 2 36 4" xfId="26135"/>
    <cellStyle name="Normal 2 36 5" xfId="26136"/>
    <cellStyle name="Normal 2 36 6" xfId="26137"/>
    <cellStyle name="Normal 2 36 7" xfId="26138"/>
    <cellStyle name="Normal 2 36 8" xfId="26139"/>
    <cellStyle name="Normal 2 37" xfId="5873"/>
    <cellStyle name="Normal 2 37 2" xfId="26140"/>
    <cellStyle name="Normal 2 37 3" xfId="26141"/>
    <cellStyle name="Normal 2 37 4" xfId="26142"/>
    <cellStyle name="Normal 2 37 5" xfId="26143"/>
    <cellStyle name="Normal 2 37 6" xfId="26144"/>
    <cellStyle name="Normal 2 37 7" xfId="26145"/>
    <cellStyle name="Normal 2 38" xfId="5874"/>
    <cellStyle name="Normal 2 38 2" xfId="5875"/>
    <cellStyle name="Normal 2 38 2 2" xfId="26146"/>
    <cellStyle name="Normal 2 38 3" xfId="5876"/>
    <cellStyle name="Normal 2 38 3 2" xfId="26147"/>
    <cellStyle name="Normal 2 38 4" xfId="5877"/>
    <cellStyle name="Normal 2 38 4 2" xfId="26148"/>
    <cellStyle name="Normal 2 38 5" xfId="5878"/>
    <cellStyle name="Normal 2 38 5 2" xfId="26149"/>
    <cellStyle name="Normal 2 38 6" xfId="26150"/>
    <cellStyle name="Normal 2 38 7" xfId="26151"/>
    <cellStyle name="Normal 2 39" xfId="5879"/>
    <cellStyle name="Normal 2 39 2" xfId="26152"/>
    <cellStyle name="Normal 2 39 3" xfId="26153"/>
    <cellStyle name="Normal 2 39 4" xfId="26154"/>
    <cellStyle name="Normal 2 39 5" xfId="26155"/>
    <cellStyle name="Normal 2 39 6" xfId="26156"/>
    <cellStyle name="Normal 2 39 7" xfId="26157"/>
    <cellStyle name="Normal 2 4" xfId="5880"/>
    <cellStyle name="Normal 2 4 10" xfId="26158"/>
    <cellStyle name="Normal 2 4 10 2" xfId="26159"/>
    <cellStyle name="Normal 2 4 10 3" xfId="26160"/>
    <cellStyle name="Normal 2 4 10 4" xfId="26161"/>
    <cellStyle name="Normal 2 4 10 5" xfId="26162"/>
    <cellStyle name="Normal 2 4 10 6" xfId="26163"/>
    <cellStyle name="Normal 2 4 10 7" xfId="26164"/>
    <cellStyle name="Normal 2 4 10 8" xfId="26165"/>
    <cellStyle name="Normal 2 4 11" xfId="26166"/>
    <cellStyle name="Normal 2 4 11 2" xfId="26167"/>
    <cellStyle name="Normal 2 4 11 3" xfId="26168"/>
    <cellStyle name="Normal 2 4 11 4" xfId="26169"/>
    <cellStyle name="Normal 2 4 11 5" xfId="26170"/>
    <cellStyle name="Normal 2 4 11 6" xfId="26171"/>
    <cellStyle name="Normal 2 4 11 7" xfId="26172"/>
    <cellStyle name="Normal 2 4 11 8" xfId="26173"/>
    <cellStyle name="Normal 2 4 12" xfId="26174"/>
    <cellStyle name="Normal 2 4 12 2" xfId="26175"/>
    <cellStyle name="Normal 2 4 12 3" xfId="26176"/>
    <cellStyle name="Normal 2 4 12 4" xfId="26177"/>
    <cellStyle name="Normal 2 4 12 5" xfId="26178"/>
    <cellStyle name="Normal 2 4 12 6" xfId="26179"/>
    <cellStyle name="Normal 2 4 12 7" xfId="26180"/>
    <cellStyle name="Normal 2 4 12 8" xfId="26181"/>
    <cellStyle name="Normal 2 4 13" xfId="26182"/>
    <cellStyle name="Normal 2 4 13 2" xfId="26183"/>
    <cellStyle name="Normal 2 4 13 3" xfId="26184"/>
    <cellStyle name="Normal 2 4 13 4" xfId="26185"/>
    <cellStyle name="Normal 2 4 13 5" xfId="26186"/>
    <cellStyle name="Normal 2 4 13 6" xfId="26187"/>
    <cellStyle name="Normal 2 4 13 7" xfId="26188"/>
    <cellStyle name="Normal 2 4 13 8" xfId="26189"/>
    <cellStyle name="Normal 2 4 14" xfId="26190"/>
    <cellStyle name="Normal 2 4 14 2" xfId="26191"/>
    <cellStyle name="Normal 2 4 14 3" xfId="26192"/>
    <cellStyle name="Normal 2 4 14 4" xfId="26193"/>
    <cellStyle name="Normal 2 4 14 5" xfId="26194"/>
    <cellStyle name="Normal 2 4 14 6" xfId="26195"/>
    <cellStyle name="Normal 2 4 14 7" xfId="26196"/>
    <cellStyle name="Normal 2 4 14 8" xfId="26197"/>
    <cellStyle name="Normal 2 4 15" xfId="26198"/>
    <cellStyle name="Normal 2 4 15 2" xfId="26199"/>
    <cellStyle name="Normal 2 4 15 3" xfId="26200"/>
    <cellStyle name="Normal 2 4 15 4" xfId="26201"/>
    <cellStyle name="Normal 2 4 15 5" xfId="26202"/>
    <cellStyle name="Normal 2 4 15 6" xfId="26203"/>
    <cellStyle name="Normal 2 4 15 7" xfId="26204"/>
    <cellStyle name="Normal 2 4 15 8" xfId="26205"/>
    <cellStyle name="Normal 2 4 16" xfId="26206"/>
    <cellStyle name="Normal 2 4 16 2" xfId="26207"/>
    <cellStyle name="Normal 2 4 16 3" xfId="26208"/>
    <cellStyle name="Normal 2 4 16 4" xfId="26209"/>
    <cellStyle name="Normal 2 4 16 5" xfId="26210"/>
    <cellStyle name="Normal 2 4 16 6" xfId="26211"/>
    <cellStyle name="Normal 2 4 16 7" xfId="26212"/>
    <cellStyle name="Normal 2 4 16 8" xfId="26213"/>
    <cellStyle name="Normal 2 4 17" xfId="26214"/>
    <cellStyle name="Normal 2 4 17 2" xfId="26215"/>
    <cellStyle name="Normal 2 4 17 3" xfId="26216"/>
    <cellStyle name="Normal 2 4 17 4" xfId="26217"/>
    <cellStyle name="Normal 2 4 17 5" xfId="26218"/>
    <cellStyle name="Normal 2 4 17 6" xfId="26219"/>
    <cellStyle name="Normal 2 4 17 7" xfId="26220"/>
    <cellStyle name="Normal 2 4 17 8" xfId="26221"/>
    <cellStyle name="Normal 2 4 18" xfId="26222"/>
    <cellStyle name="Normal 2 4 18 2" xfId="26223"/>
    <cellStyle name="Normal 2 4 18 3" xfId="26224"/>
    <cellStyle name="Normal 2 4 18 4" xfId="26225"/>
    <cellStyle name="Normal 2 4 18 5" xfId="26226"/>
    <cellStyle name="Normal 2 4 19" xfId="26227"/>
    <cellStyle name="Normal 2 4 19 2" xfId="26228"/>
    <cellStyle name="Normal 2 4 19 3" xfId="26229"/>
    <cellStyle name="Normal 2 4 19 4" xfId="26230"/>
    <cellStyle name="Normal 2 4 2" xfId="26231"/>
    <cellStyle name="Normal 2 4 2 10" xfId="26232"/>
    <cellStyle name="Normal 2 4 2 11" xfId="26233"/>
    <cellStyle name="Normal 2 4 2 12" xfId="26234"/>
    <cellStyle name="Normal 2 4 2 13" xfId="26235"/>
    <cellStyle name="Normal 2 4 2 14" xfId="26236"/>
    <cellStyle name="Normal 2 4 2 15" xfId="26237"/>
    <cellStyle name="Normal 2 4 2 16" xfId="26238"/>
    <cellStyle name="Normal 2 4 2 17" xfId="26239"/>
    <cellStyle name="Normal 2 4 2 18" xfId="26240"/>
    <cellStyle name="Normal 2 4 2 19" xfId="26241"/>
    <cellStyle name="Normal 2 4 2 2" xfId="26242"/>
    <cellStyle name="Normal 2 4 2 2 10" xfId="26243"/>
    <cellStyle name="Normal 2 4 2 2 11" xfId="26244"/>
    <cellStyle name="Normal 2 4 2 2 12" xfId="26245"/>
    <cellStyle name="Normal 2 4 2 2 13" xfId="26246"/>
    <cellStyle name="Normal 2 4 2 2 14" xfId="26247"/>
    <cellStyle name="Normal 2 4 2 2 15" xfId="26248"/>
    <cellStyle name="Normal 2 4 2 2 16" xfId="26249"/>
    <cellStyle name="Normal 2 4 2 2 17" xfId="26250"/>
    <cellStyle name="Normal 2 4 2 2 18" xfId="26251"/>
    <cellStyle name="Normal 2 4 2 2 19" xfId="26252"/>
    <cellStyle name="Normal 2 4 2 2 2" xfId="26253"/>
    <cellStyle name="Normal 2 4 2 2 2 2" xfId="26254"/>
    <cellStyle name="Normal 2 4 2 2 20" xfId="26255"/>
    <cellStyle name="Normal 2 4 2 2 21" xfId="26256"/>
    <cellStyle name="Normal 2 4 2 2 22" xfId="26257"/>
    <cellStyle name="Normal 2 4 2 2 23" xfId="26258"/>
    <cellStyle name="Normal 2 4 2 2 24" xfId="26259"/>
    <cellStyle name="Normal 2 4 2 2 25" xfId="26260"/>
    <cellStyle name="Normal 2 4 2 2 26" xfId="26261"/>
    <cellStyle name="Normal 2 4 2 2 27" xfId="26262"/>
    <cellStyle name="Normal 2 4 2 2 3" xfId="26263"/>
    <cellStyle name="Normal 2 4 2 2 3 2" xfId="26264"/>
    <cellStyle name="Normal 2 4 2 2 4" xfId="26265"/>
    <cellStyle name="Normal 2 4 2 2 5" xfId="26266"/>
    <cellStyle name="Normal 2 4 2 2 6" xfId="26267"/>
    <cellStyle name="Normal 2 4 2 2 7" xfId="26268"/>
    <cellStyle name="Normal 2 4 2 2 8" xfId="26269"/>
    <cellStyle name="Normal 2 4 2 2 9" xfId="26270"/>
    <cellStyle name="Normal 2 4 2 20" xfId="26271"/>
    <cellStyle name="Normal 2 4 2 21" xfId="26272"/>
    <cellStyle name="Normal 2 4 2 22" xfId="26273"/>
    <cellStyle name="Normal 2 4 2 23" xfId="26274"/>
    <cellStyle name="Normal 2 4 2 24" xfId="26275"/>
    <cellStyle name="Normal 2 4 2 3" xfId="26276"/>
    <cellStyle name="Normal 2 4 2 3 2" xfId="26277"/>
    <cellStyle name="Normal 2 4 2 3 3" xfId="26278"/>
    <cellStyle name="Normal 2 4 2 4" xfId="26279"/>
    <cellStyle name="Normal 2 4 2 4 2" xfId="26280"/>
    <cellStyle name="Normal 2 4 2 5" xfId="26281"/>
    <cellStyle name="Normal 2 4 2 6" xfId="26282"/>
    <cellStyle name="Normal 2 4 2 7" xfId="26283"/>
    <cellStyle name="Normal 2 4 2 8" xfId="26284"/>
    <cellStyle name="Normal 2 4 2 9" xfId="26285"/>
    <cellStyle name="Normal 2 4 20" xfId="26286"/>
    <cellStyle name="Normal 2 4 20 2" xfId="26287"/>
    <cellStyle name="Normal 2 4 20 3" xfId="26288"/>
    <cellStyle name="Normal 2 4 21" xfId="26289"/>
    <cellStyle name="Normal 2 4 21 2" xfId="26290"/>
    <cellStyle name="Normal 2 4 22" xfId="26291"/>
    <cellStyle name="Normal 2 4 23" xfId="26292"/>
    <cellStyle name="Normal 2 4 24" xfId="26293"/>
    <cellStyle name="Normal 2 4 25" xfId="26294"/>
    <cellStyle name="Normal 2 4 26" xfId="26295"/>
    <cellStyle name="Normal 2 4 27" xfId="26296"/>
    <cellStyle name="Normal 2 4 28" xfId="26297"/>
    <cellStyle name="Normal 2 4 29" xfId="26298"/>
    <cellStyle name="Normal 2 4 3" xfId="26299"/>
    <cellStyle name="Normal 2 4 3 2" xfId="26300"/>
    <cellStyle name="Normal 2 4 3 2 2" xfId="26301"/>
    <cellStyle name="Normal 2 4 3 2 2 2" xfId="26302"/>
    <cellStyle name="Normal 2 4 3 2 2 2 2" xfId="26303"/>
    <cellStyle name="Normal 2 4 3 2 2 2 2 2" xfId="26304"/>
    <cellStyle name="Normal 2 4 3 2 2 2 3" xfId="26305"/>
    <cellStyle name="Normal 2 4 3 2 2 3" xfId="26306"/>
    <cellStyle name="Normal 2 4 3 2 2 3 2" xfId="26307"/>
    <cellStyle name="Normal 2 4 3 2 2 4" xfId="26308"/>
    <cellStyle name="Normal 2 4 3 2 3" xfId="26309"/>
    <cellStyle name="Normal 2 4 3 2 3 2" xfId="26310"/>
    <cellStyle name="Normal 2 4 3 2 3 2 2" xfId="26311"/>
    <cellStyle name="Normal 2 4 3 2 3 3" xfId="26312"/>
    <cellStyle name="Normal 2 4 3 2 4" xfId="26313"/>
    <cellStyle name="Normal 2 4 3 2 4 2" xfId="26314"/>
    <cellStyle name="Normal 2 4 3 2 5" xfId="26315"/>
    <cellStyle name="Normal 2 4 3 2 6" xfId="26316"/>
    <cellStyle name="Normal 2 4 3 3" xfId="26317"/>
    <cellStyle name="Normal 2 4 3 3 2" xfId="26318"/>
    <cellStyle name="Normal 2 4 3 3 2 2" xfId="26319"/>
    <cellStyle name="Normal 2 4 3 3 2 2 2" xfId="26320"/>
    <cellStyle name="Normal 2 4 3 3 2 3" xfId="26321"/>
    <cellStyle name="Normal 2 4 3 3 3" xfId="26322"/>
    <cellStyle name="Normal 2 4 3 3 3 2" xfId="26323"/>
    <cellStyle name="Normal 2 4 3 3 4" xfId="26324"/>
    <cellStyle name="Normal 2 4 3 3 4 2" xfId="26325"/>
    <cellStyle name="Normal 2 4 3 3 5" xfId="26326"/>
    <cellStyle name="Normal 2 4 3 4" xfId="26327"/>
    <cellStyle name="Normal 2 4 3 4 2" xfId="26328"/>
    <cellStyle name="Normal 2 4 3 4 2 2" xfId="26329"/>
    <cellStyle name="Normal 2 4 3 4 2 2 2" xfId="26330"/>
    <cellStyle name="Normal 2 4 3 4 2 3" xfId="26331"/>
    <cellStyle name="Normal 2 4 3 4 3" xfId="26332"/>
    <cellStyle name="Normal 2 4 3 4 3 2" xfId="26333"/>
    <cellStyle name="Normal 2 4 3 4 4" xfId="26334"/>
    <cellStyle name="Normal 2 4 3 5" xfId="26335"/>
    <cellStyle name="Normal 2 4 3 5 2" xfId="26336"/>
    <cellStyle name="Normal 2 4 3 5 2 2" xfId="26337"/>
    <cellStyle name="Normal 2 4 3 5 3" xfId="26338"/>
    <cellStyle name="Normal 2 4 3 6" xfId="26339"/>
    <cellStyle name="Normal 2 4 3 6 2" xfId="26340"/>
    <cellStyle name="Normal 2 4 3 7" xfId="26341"/>
    <cellStyle name="Normal 2 4 3 7 2" xfId="26342"/>
    <cellStyle name="Normal 2 4 3 8" xfId="26343"/>
    <cellStyle name="Normal 2 4 3 9" xfId="26344"/>
    <cellStyle name="Normal 2 4 30" xfId="26345"/>
    <cellStyle name="Normal 2 4 31" xfId="26346"/>
    <cellStyle name="Normal 2 4 32" xfId="26347"/>
    <cellStyle name="Normal 2 4 33" xfId="26348"/>
    <cellStyle name="Normal 2 4 34" xfId="26349"/>
    <cellStyle name="Normal 2 4 35" xfId="26350"/>
    <cellStyle name="Normal 2 4 36" xfId="26351"/>
    <cellStyle name="Normal 2 4 37" xfId="26352"/>
    <cellStyle name="Normal 2 4 38" xfId="26353"/>
    <cellStyle name="Normal 2 4 39" xfId="26354"/>
    <cellStyle name="Normal 2 4 4" xfId="26355"/>
    <cellStyle name="Normal 2 4 4 2" xfId="26356"/>
    <cellStyle name="Normal 2 4 4 2 2" xfId="26357"/>
    <cellStyle name="Normal 2 4 4 2 2 2" xfId="26358"/>
    <cellStyle name="Normal 2 4 4 2 2 2 2" xfId="26359"/>
    <cellStyle name="Normal 2 4 4 2 2 3" xfId="26360"/>
    <cellStyle name="Normal 2 4 4 2 3" xfId="26361"/>
    <cellStyle name="Normal 2 4 4 2 3 2" xfId="26362"/>
    <cellStyle name="Normal 2 4 4 2 4" xfId="26363"/>
    <cellStyle name="Normal 2 4 4 2 4 2" xfId="26364"/>
    <cellStyle name="Normal 2 4 4 2 5" xfId="26365"/>
    <cellStyle name="Normal 2 4 4 3" xfId="26366"/>
    <cellStyle name="Normal 2 4 4 3 2" xfId="26367"/>
    <cellStyle name="Normal 2 4 4 3 2 2" xfId="26368"/>
    <cellStyle name="Normal 2 4 4 3 2 2 2" xfId="26369"/>
    <cellStyle name="Normal 2 4 4 3 2 3" xfId="26370"/>
    <cellStyle name="Normal 2 4 4 3 3" xfId="26371"/>
    <cellStyle name="Normal 2 4 4 3 3 2" xfId="26372"/>
    <cellStyle name="Normal 2 4 4 3 4" xfId="26373"/>
    <cellStyle name="Normal 2 4 4 4" xfId="26374"/>
    <cellStyle name="Normal 2 4 4 4 2" xfId="26375"/>
    <cellStyle name="Normal 2 4 4 4 2 2" xfId="26376"/>
    <cellStyle name="Normal 2 4 4 4 3" xfId="26377"/>
    <cellStyle name="Normal 2 4 4 5" xfId="26378"/>
    <cellStyle name="Normal 2 4 4 5 2" xfId="26379"/>
    <cellStyle name="Normal 2 4 4 6" xfId="26380"/>
    <cellStyle name="Normal 2 4 4 6 2" xfId="26381"/>
    <cellStyle name="Normal 2 4 4 7" xfId="26382"/>
    <cellStyle name="Normal 2 4 4 8" xfId="26383"/>
    <cellStyle name="Normal 2 4 4 9" xfId="26384"/>
    <cellStyle name="Normal 2 4 40" xfId="26385"/>
    <cellStyle name="Normal 2 4 41" xfId="26386"/>
    <cellStyle name="Normal 2 4 42" xfId="26387"/>
    <cellStyle name="Normal 2 4 43" xfId="26388"/>
    <cellStyle name="Normal 2 4 44" xfId="26389"/>
    <cellStyle name="Normal 2 4 45" xfId="26390"/>
    <cellStyle name="Normal 2 4 46" xfId="26391"/>
    <cellStyle name="Normal 2 4 47" xfId="26392"/>
    <cellStyle name="Normal 2 4 48" xfId="26393"/>
    <cellStyle name="Normal 2 4 49" xfId="26394"/>
    <cellStyle name="Normal 2 4 5" xfId="26395"/>
    <cellStyle name="Normal 2 4 5 2" xfId="26396"/>
    <cellStyle name="Normal 2 4 5 2 2" xfId="26397"/>
    <cellStyle name="Normal 2 4 5 2 2 2" xfId="26398"/>
    <cellStyle name="Normal 2 4 5 2 2 2 2" xfId="26399"/>
    <cellStyle name="Normal 2 4 5 2 2 3" xfId="26400"/>
    <cellStyle name="Normal 2 4 5 2 3" xfId="26401"/>
    <cellStyle name="Normal 2 4 5 2 3 2" xfId="26402"/>
    <cellStyle name="Normal 2 4 5 2 4" xfId="26403"/>
    <cellStyle name="Normal 2 4 5 2 5" xfId="26404"/>
    <cellStyle name="Normal 2 4 5 3" xfId="26405"/>
    <cellStyle name="Normal 2 4 5 3 2" xfId="26406"/>
    <cellStyle name="Normal 2 4 5 3 2 2" xfId="26407"/>
    <cellStyle name="Normal 2 4 5 3 3" xfId="26408"/>
    <cellStyle name="Normal 2 4 5 3 4" xfId="26409"/>
    <cellStyle name="Normal 2 4 5 4" xfId="26410"/>
    <cellStyle name="Normal 2 4 5 4 2" xfId="26411"/>
    <cellStyle name="Normal 2 4 5 4 2 2" xfId="26412"/>
    <cellStyle name="Normal 2 4 5 4 3" xfId="26413"/>
    <cellStyle name="Normal 2 4 5 5" xfId="26414"/>
    <cellStyle name="Normal 2 4 5 5 2" xfId="26415"/>
    <cellStyle name="Normal 2 4 5 6" xfId="26416"/>
    <cellStyle name="Normal 2 4 5 7" xfId="26417"/>
    <cellStyle name="Normal 2 4 5 8" xfId="26418"/>
    <cellStyle name="Normal 2 4 50" xfId="26419"/>
    <cellStyle name="Normal 2 4 51" xfId="26420"/>
    <cellStyle name="Normal 2 4 52" xfId="26421"/>
    <cellStyle name="Normal 2 4 53" xfId="26422"/>
    <cellStyle name="Normal 2 4 54" xfId="26423"/>
    <cellStyle name="Normal 2 4 55" xfId="26424"/>
    <cellStyle name="Normal 2 4 56" xfId="26425"/>
    <cellStyle name="Normal 2 4 6" xfId="26426"/>
    <cellStyle name="Normal 2 4 6 2" xfId="26427"/>
    <cellStyle name="Normal 2 4 6 2 2" xfId="26428"/>
    <cellStyle name="Normal 2 4 6 2 2 2" xfId="26429"/>
    <cellStyle name="Normal 2 4 6 2 3" xfId="26430"/>
    <cellStyle name="Normal 2 4 6 3" xfId="26431"/>
    <cellStyle name="Normal 2 4 6 3 2" xfId="26432"/>
    <cellStyle name="Normal 2 4 6 4" xfId="26433"/>
    <cellStyle name="Normal 2 4 6 4 2" xfId="26434"/>
    <cellStyle name="Normal 2 4 6 5" xfId="26435"/>
    <cellStyle name="Normal 2 4 6 6" xfId="26436"/>
    <cellStyle name="Normal 2 4 6 7" xfId="26437"/>
    <cellStyle name="Normal 2 4 6 8" xfId="26438"/>
    <cellStyle name="Normal 2 4 7" xfId="26439"/>
    <cellStyle name="Normal 2 4 7 2" xfId="26440"/>
    <cellStyle name="Normal 2 4 7 2 2" xfId="26441"/>
    <cellStyle name="Normal 2 4 7 2 2 2" xfId="26442"/>
    <cellStyle name="Normal 2 4 7 2 3" xfId="26443"/>
    <cellStyle name="Normal 2 4 7 3" xfId="26444"/>
    <cellStyle name="Normal 2 4 7 3 2" xfId="26445"/>
    <cellStyle name="Normal 2 4 7 4" xfId="26446"/>
    <cellStyle name="Normal 2 4 7 5" xfId="26447"/>
    <cellStyle name="Normal 2 4 7 6" xfId="26448"/>
    <cellStyle name="Normal 2 4 7 7" xfId="26449"/>
    <cellStyle name="Normal 2 4 7 8" xfId="26450"/>
    <cellStyle name="Normal 2 4 8" xfId="26451"/>
    <cellStyle name="Normal 2 4 8 2" xfId="26452"/>
    <cellStyle name="Normal 2 4 8 2 2" xfId="26453"/>
    <cellStyle name="Normal 2 4 8 2 2 2" xfId="26454"/>
    <cellStyle name="Normal 2 4 8 2 3" xfId="26455"/>
    <cellStyle name="Normal 2 4 8 3" xfId="26456"/>
    <cellStyle name="Normal 2 4 8 3 2" xfId="26457"/>
    <cellStyle name="Normal 2 4 8 4" xfId="26458"/>
    <cellStyle name="Normal 2 4 8 5" xfId="26459"/>
    <cellStyle name="Normal 2 4 8 6" xfId="26460"/>
    <cellStyle name="Normal 2 4 8 7" xfId="26461"/>
    <cellStyle name="Normal 2 4 8 8" xfId="26462"/>
    <cellStyle name="Normal 2 4 9" xfId="26463"/>
    <cellStyle name="Normal 2 4 9 2" xfId="26464"/>
    <cellStyle name="Normal 2 4 9 2 2" xfId="26465"/>
    <cellStyle name="Normal 2 4 9 3" xfId="26466"/>
    <cellStyle name="Normal 2 4 9 4" xfId="26467"/>
    <cellStyle name="Normal 2 4 9 5" xfId="26468"/>
    <cellStyle name="Normal 2 40" xfId="5881"/>
    <cellStyle name="Normal 2 40 2" xfId="26469"/>
    <cellStyle name="Normal 2 40 3" xfId="26470"/>
    <cellStyle name="Normal 2 40 4" xfId="26471"/>
    <cellStyle name="Normal 2 41" xfId="5882"/>
    <cellStyle name="Normal 2 41 2" xfId="26472"/>
    <cellStyle name="Normal 2 41 3" xfId="26473"/>
    <cellStyle name="Normal 2 42" xfId="5883"/>
    <cellStyle name="Normal 2 42 2" xfId="5884"/>
    <cellStyle name="Normal 2 42 2 2" xfId="26474"/>
    <cellStyle name="Normal 2 42 3" xfId="5885"/>
    <cellStyle name="Normal 2 42 3 2" xfId="26475"/>
    <cellStyle name="Normal 2 42 4" xfId="5886"/>
    <cellStyle name="Normal 2 42 5" xfId="5887"/>
    <cellStyle name="Normal 2 43" xfId="5888"/>
    <cellStyle name="Normal 2 43 2" xfId="26476"/>
    <cellStyle name="Normal 2 43 3" xfId="26477"/>
    <cellStyle name="Normal 2 44" xfId="5889"/>
    <cellStyle name="Normal 2 44 2" xfId="26478"/>
    <cellStyle name="Normal 2 44 3" xfId="26479"/>
    <cellStyle name="Normal 2 45" xfId="5890"/>
    <cellStyle name="Normal 2 45 2" xfId="26480"/>
    <cellStyle name="Normal 2 45 3" xfId="26481"/>
    <cellStyle name="Normal 2 46" xfId="5891"/>
    <cellStyle name="Normal 2 46 2" xfId="26482"/>
    <cellStyle name="Normal 2 46 3" xfId="26483"/>
    <cellStyle name="Normal 2 46 4" xfId="26484"/>
    <cellStyle name="Normal 2 47" xfId="26485"/>
    <cellStyle name="Normal 2 47 2" xfId="26486"/>
    <cellStyle name="Normal 2 47 3" xfId="26487"/>
    <cellStyle name="Normal 2 48" xfId="26488"/>
    <cellStyle name="Normal 2 49" xfId="26489"/>
    <cellStyle name="Normal 2 5" xfId="5892"/>
    <cellStyle name="Normal 2 5 10" xfId="26490"/>
    <cellStyle name="Normal 2 5 10 2" xfId="26491"/>
    <cellStyle name="Normal 2 5 10 3" xfId="26492"/>
    <cellStyle name="Normal 2 5 10 4" xfId="26493"/>
    <cellStyle name="Normal 2 5 10 5" xfId="26494"/>
    <cellStyle name="Normal 2 5 11" xfId="26495"/>
    <cellStyle name="Normal 2 5 11 2" xfId="26496"/>
    <cellStyle name="Normal 2 5 11 3" xfId="26497"/>
    <cellStyle name="Normal 2 5 11 4" xfId="26498"/>
    <cellStyle name="Normal 2 5 11 5" xfId="26499"/>
    <cellStyle name="Normal 2 5 12" xfId="26500"/>
    <cellStyle name="Normal 2 5 12 2" xfId="26501"/>
    <cellStyle name="Normal 2 5 12 3" xfId="26502"/>
    <cellStyle name="Normal 2 5 12 4" xfId="26503"/>
    <cellStyle name="Normal 2 5 12 5" xfId="26504"/>
    <cellStyle name="Normal 2 5 13" xfId="26505"/>
    <cellStyle name="Normal 2 5 13 2" xfId="26506"/>
    <cellStyle name="Normal 2 5 13 3" xfId="26507"/>
    <cellStyle name="Normal 2 5 13 4" xfId="26508"/>
    <cellStyle name="Normal 2 5 13 5" xfId="26509"/>
    <cellStyle name="Normal 2 5 14" xfId="26510"/>
    <cellStyle name="Normal 2 5 14 2" xfId="26511"/>
    <cellStyle name="Normal 2 5 14 3" xfId="26512"/>
    <cellStyle name="Normal 2 5 14 4" xfId="26513"/>
    <cellStyle name="Normal 2 5 14 5" xfId="26514"/>
    <cellStyle name="Normal 2 5 15" xfId="26515"/>
    <cellStyle name="Normal 2 5 15 2" xfId="26516"/>
    <cellStyle name="Normal 2 5 15 3" xfId="26517"/>
    <cellStyle name="Normal 2 5 15 4" xfId="26518"/>
    <cellStyle name="Normal 2 5 15 5" xfId="26519"/>
    <cellStyle name="Normal 2 5 16" xfId="26520"/>
    <cellStyle name="Normal 2 5 16 2" xfId="26521"/>
    <cellStyle name="Normal 2 5 16 3" xfId="26522"/>
    <cellStyle name="Normal 2 5 16 4" xfId="26523"/>
    <cellStyle name="Normal 2 5 16 5" xfId="26524"/>
    <cellStyle name="Normal 2 5 17" xfId="26525"/>
    <cellStyle name="Normal 2 5 17 2" xfId="26526"/>
    <cellStyle name="Normal 2 5 17 3" xfId="26527"/>
    <cellStyle name="Normal 2 5 17 4" xfId="26528"/>
    <cellStyle name="Normal 2 5 17 5" xfId="26529"/>
    <cellStyle name="Normal 2 5 18" xfId="26530"/>
    <cellStyle name="Normal 2 5 18 2" xfId="26531"/>
    <cellStyle name="Normal 2 5 18 3" xfId="26532"/>
    <cellStyle name="Normal 2 5 18 4" xfId="26533"/>
    <cellStyle name="Normal 2 5 18 5" xfId="26534"/>
    <cellStyle name="Normal 2 5 19" xfId="26535"/>
    <cellStyle name="Normal 2 5 19 2" xfId="26536"/>
    <cellStyle name="Normal 2 5 19 3" xfId="26537"/>
    <cellStyle name="Normal 2 5 19 4" xfId="26538"/>
    <cellStyle name="Normal 2 5 2" xfId="26539"/>
    <cellStyle name="Normal 2 5 2 10" xfId="26540"/>
    <cellStyle name="Normal 2 5 2 11" xfId="26541"/>
    <cellStyle name="Normal 2 5 2 12" xfId="26542"/>
    <cellStyle name="Normal 2 5 2 13" xfId="26543"/>
    <cellStyle name="Normal 2 5 2 14" xfId="26544"/>
    <cellStyle name="Normal 2 5 2 15" xfId="26545"/>
    <cellStyle name="Normal 2 5 2 16" xfId="26546"/>
    <cellStyle name="Normal 2 5 2 17" xfId="26547"/>
    <cellStyle name="Normal 2 5 2 18" xfId="26548"/>
    <cellStyle name="Normal 2 5 2 19" xfId="26549"/>
    <cellStyle name="Normal 2 5 2 2" xfId="26550"/>
    <cellStyle name="Normal 2 5 2 2 10" xfId="26551"/>
    <cellStyle name="Normal 2 5 2 2 11" xfId="26552"/>
    <cellStyle name="Normal 2 5 2 2 12" xfId="26553"/>
    <cellStyle name="Normal 2 5 2 2 13" xfId="26554"/>
    <cellStyle name="Normal 2 5 2 2 14" xfId="26555"/>
    <cellStyle name="Normal 2 5 2 2 15" xfId="26556"/>
    <cellStyle name="Normal 2 5 2 2 16" xfId="26557"/>
    <cellStyle name="Normal 2 5 2 2 17" xfId="26558"/>
    <cellStyle name="Normal 2 5 2 2 18" xfId="26559"/>
    <cellStyle name="Normal 2 5 2 2 19" xfId="26560"/>
    <cellStyle name="Normal 2 5 2 2 2" xfId="26561"/>
    <cellStyle name="Normal 2 5 2 2 2 2" xfId="26562"/>
    <cellStyle name="Normal 2 5 2 2 20" xfId="26563"/>
    <cellStyle name="Normal 2 5 2 2 21" xfId="26564"/>
    <cellStyle name="Normal 2 5 2 2 22" xfId="26565"/>
    <cellStyle name="Normal 2 5 2 2 23" xfId="26566"/>
    <cellStyle name="Normal 2 5 2 2 24" xfId="26567"/>
    <cellStyle name="Normal 2 5 2 2 3" xfId="26568"/>
    <cellStyle name="Normal 2 5 2 2 3 2" xfId="26569"/>
    <cellStyle name="Normal 2 5 2 2 4" xfId="26570"/>
    <cellStyle name="Normal 2 5 2 2 5" xfId="26571"/>
    <cellStyle name="Normal 2 5 2 2 6" xfId="26572"/>
    <cellStyle name="Normal 2 5 2 2 7" xfId="26573"/>
    <cellStyle name="Normal 2 5 2 2 8" xfId="26574"/>
    <cellStyle name="Normal 2 5 2 2 9" xfId="26575"/>
    <cellStyle name="Normal 2 5 2 20" xfId="26576"/>
    <cellStyle name="Normal 2 5 2 21" xfId="26577"/>
    <cellStyle name="Normal 2 5 2 22" xfId="26578"/>
    <cellStyle name="Normal 2 5 2 23" xfId="26579"/>
    <cellStyle name="Normal 2 5 2 24" xfId="26580"/>
    <cellStyle name="Normal 2 5 2 25" xfId="26581"/>
    <cellStyle name="Normal 2 5 2 3" xfId="26582"/>
    <cellStyle name="Normal 2 5 2 3 2" xfId="26583"/>
    <cellStyle name="Normal 2 5 2 3 3" xfId="26584"/>
    <cellStyle name="Normal 2 5 2 4" xfId="26585"/>
    <cellStyle name="Normal 2 5 2 4 2" xfId="26586"/>
    <cellStyle name="Normal 2 5 2 5" xfId="26587"/>
    <cellStyle name="Normal 2 5 2 6" xfId="26588"/>
    <cellStyle name="Normal 2 5 2 7" xfId="26589"/>
    <cellStyle name="Normal 2 5 2 8" xfId="26590"/>
    <cellStyle name="Normal 2 5 2 9" xfId="26591"/>
    <cellStyle name="Normal 2 5 20" xfId="26592"/>
    <cellStyle name="Normal 2 5 20 2" xfId="26593"/>
    <cellStyle name="Normal 2 5 20 3" xfId="26594"/>
    <cellStyle name="Normal 2 5 21" xfId="26595"/>
    <cellStyle name="Normal 2 5 21 2" xfId="26596"/>
    <cellStyle name="Normal 2 5 22" xfId="26597"/>
    <cellStyle name="Normal 2 5 23" xfId="26598"/>
    <cellStyle name="Normal 2 5 24" xfId="26599"/>
    <cellStyle name="Normal 2 5 25" xfId="26600"/>
    <cellStyle name="Normal 2 5 26" xfId="26601"/>
    <cellStyle name="Normal 2 5 27" xfId="26602"/>
    <cellStyle name="Normal 2 5 28" xfId="26603"/>
    <cellStyle name="Normal 2 5 29" xfId="26604"/>
    <cellStyle name="Normal 2 5 3" xfId="26605"/>
    <cellStyle name="Normal 2 5 3 2" xfId="26606"/>
    <cellStyle name="Normal 2 5 3 2 2" xfId="26607"/>
    <cellStyle name="Normal 2 5 3 2 2 2" xfId="26608"/>
    <cellStyle name="Normal 2 5 3 2 2 2 2" xfId="26609"/>
    <cellStyle name="Normal 2 5 3 2 2 2 2 2" xfId="26610"/>
    <cellStyle name="Normal 2 5 3 2 2 2 3" xfId="26611"/>
    <cellStyle name="Normal 2 5 3 2 2 3" xfId="26612"/>
    <cellStyle name="Normal 2 5 3 2 2 3 2" xfId="26613"/>
    <cellStyle name="Normal 2 5 3 2 2 4" xfId="26614"/>
    <cellStyle name="Normal 2 5 3 2 3" xfId="26615"/>
    <cellStyle name="Normal 2 5 3 2 3 2" xfId="26616"/>
    <cellStyle name="Normal 2 5 3 2 3 2 2" xfId="26617"/>
    <cellStyle name="Normal 2 5 3 2 3 3" xfId="26618"/>
    <cellStyle name="Normal 2 5 3 2 4" xfId="26619"/>
    <cellStyle name="Normal 2 5 3 2 4 2" xfId="26620"/>
    <cellStyle name="Normal 2 5 3 2 5" xfId="26621"/>
    <cellStyle name="Normal 2 5 3 2 6" xfId="26622"/>
    <cellStyle name="Normal 2 5 3 3" xfId="26623"/>
    <cellStyle name="Normal 2 5 3 3 2" xfId="26624"/>
    <cellStyle name="Normal 2 5 3 3 2 2" xfId="26625"/>
    <cellStyle name="Normal 2 5 3 3 2 2 2" xfId="26626"/>
    <cellStyle name="Normal 2 5 3 3 2 3" xfId="26627"/>
    <cellStyle name="Normal 2 5 3 3 3" xfId="26628"/>
    <cellStyle name="Normal 2 5 3 3 3 2" xfId="26629"/>
    <cellStyle name="Normal 2 5 3 3 4" xfId="26630"/>
    <cellStyle name="Normal 2 5 3 3 4 2" xfId="26631"/>
    <cellStyle name="Normal 2 5 3 3 5" xfId="26632"/>
    <cellStyle name="Normal 2 5 3 4" xfId="26633"/>
    <cellStyle name="Normal 2 5 3 4 2" xfId="26634"/>
    <cellStyle name="Normal 2 5 3 4 2 2" xfId="26635"/>
    <cellStyle name="Normal 2 5 3 4 2 2 2" xfId="26636"/>
    <cellStyle name="Normal 2 5 3 4 2 3" xfId="26637"/>
    <cellStyle name="Normal 2 5 3 4 3" xfId="26638"/>
    <cellStyle name="Normal 2 5 3 4 3 2" xfId="26639"/>
    <cellStyle name="Normal 2 5 3 4 4" xfId="26640"/>
    <cellStyle name="Normal 2 5 3 5" xfId="26641"/>
    <cellStyle name="Normal 2 5 3 5 2" xfId="26642"/>
    <cellStyle name="Normal 2 5 3 5 2 2" xfId="26643"/>
    <cellStyle name="Normal 2 5 3 5 3" xfId="26644"/>
    <cellStyle name="Normal 2 5 3 6" xfId="26645"/>
    <cellStyle name="Normal 2 5 3 7" xfId="26646"/>
    <cellStyle name="Normal 2 5 30" xfId="26647"/>
    <cellStyle name="Normal 2 5 31" xfId="26648"/>
    <cellStyle name="Normal 2 5 32" xfId="26649"/>
    <cellStyle name="Normal 2 5 33" xfId="26650"/>
    <cellStyle name="Normal 2 5 34" xfId="26651"/>
    <cellStyle name="Normal 2 5 35" xfId="26652"/>
    <cellStyle name="Normal 2 5 36" xfId="26653"/>
    <cellStyle name="Normal 2 5 37" xfId="26654"/>
    <cellStyle name="Normal 2 5 38" xfId="26655"/>
    <cellStyle name="Normal 2 5 39" xfId="26656"/>
    <cellStyle name="Normal 2 5 4" xfId="26657"/>
    <cellStyle name="Normal 2 5 4 2" xfId="26658"/>
    <cellStyle name="Normal 2 5 4 2 2" xfId="26659"/>
    <cellStyle name="Normal 2 5 4 2 2 2" xfId="26660"/>
    <cellStyle name="Normal 2 5 4 2 2 2 2" xfId="26661"/>
    <cellStyle name="Normal 2 5 4 2 2 3" xfId="26662"/>
    <cellStyle name="Normal 2 5 4 2 3" xfId="26663"/>
    <cellStyle name="Normal 2 5 4 2 3 2" xfId="26664"/>
    <cellStyle name="Normal 2 5 4 2 4" xfId="26665"/>
    <cellStyle name="Normal 2 5 4 2 4 2" xfId="26666"/>
    <cellStyle name="Normal 2 5 4 2 5" xfId="26667"/>
    <cellStyle name="Normal 2 5 4 3" xfId="26668"/>
    <cellStyle name="Normal 2 5 4 3 2" xfId="26669"/>
    <cellStyle name="Normal 2 5 4 3 2 2" xfId="26670"/>
    <cellStyle name="Normal 2 5 4 3 2 2 2" xfId="26671"/>
    <cellStyle name="Normal 2 5 4 3 2 3" xfId="26672"/>
    <cellStyle name="Normal 2 5 4 3 3" xfId="26673"/>
    <cellStyle name="Normal 2 5 4 3 3 2" xfId="26674"/>
    <cellStyle name="Normal 2 5 4 3 4" xfId="26675"/>
    <cellStyle name="Normal 2 5 4 4" xfId="26676"/>
    <cellStyle name="Normal 2 5 4 4 2" xfId="26677"/>
    <cellStyle name="Normal 2 5 4 4 2 2" xfId="26678"/>
    <cellStyle name="Normal 2 5 4 4 3" xfId="26679"/>
    <cellStyle name="Normal 2 5 4 5" xfId="26680"/>
    <cellStyle name="Normal 2 5 4 5 2" xfId="26681"/>
    <cellStyle name="Normal 2 5 4 6" xfId="26682"/>
    <cellStyle name="Normal 2 5 40" xfId="26683"/>
    <cellStyle name="Normal 2 5 41" xfId="26684"/>
    <cellStyle name="Normal 2 5 42" xfId="26685"/>
    <cellStyle name="Normal 2 5 43" xfId="26686"/>
    <cellStyle name="Normal 2 5 44" xfId="26687"/>
    <cellStyle name="Normal 2 5 45" xfId="26688"/>
    <cellStyle name="Normal 2 5 46" xfId="26689"/>
    <cellStyle name="Normal 2 5 47" xfId="26690"/>
    <cellStyle name="Normal 2 5 48" xfId="26691"/>
    <cellStyle name="Normal 2 5 49" xfId="26692"/>
    <cellStyle name="Normal 2 5 5" xfId="26693"/>
    <cellStyle name="Normal 2 5 5 2" xfId="26694"/>
    <cellStyle name="Normal 2 5 5 2 2" xfId="26695"/>
    <cellStyle name="Normal 2 5 5 2 2 2" xfId="26696"/>
    <cellStyle name="Normal 2 5 5 2 2 2 2" xfId="26697"/>
    <cellStyle name="Normal 2 5 5 2 2 3" xfId="26698"/>
    <cellStyle name="Normal 2 5 5 2 3" xfId="26699"/>
    <cellStyle name="Normal 2 5 5 2 3 2" xfId="26700"/>
    <cellStyle name="Normal 2 5 5 2 4" xfId="26701"/>
    <cellStyle name="Normal 2 5 5 2 5" xfId="26702"/>
    <cellStyle name="Normal 2 5 5 3" xfId="26703"/>
    <cellStyle name="Normal 2 5 5 3 2" xfId="26704"/>
    <cellStyle name="Normal 2 5 5 3 2 2" xfId="26705"/>
    <cellStyle name="Normal 2 5 5 3 3" xfId="26706"/>
    <cellStyle name="Normal 2 5 5 3 4" xfId="26707"/>
    <cellStyle name="Normal 2 5 5 4" xfId="26708"/>
    <cellStyle name="Normal 2 5 5 4 2" xfId="26709"/>
    <cellStyle name="Normal 2 5 5 4 2 2" xfId="26710"/>
    <cellStyle name="Normal 2 5 5 4 3" xfId="26711"/>
    <cellStyle name="Normal 2 5 5 5" xfId="26712"/>
    <cellStyle name="Normal 2 5 5 5 2" xfId="26713"/>
    <cellStyle name="Normal 2 5 50" xfId="26714"/>
    <cellStyle name="Normal 2 5 51" xfId="26715"/>
    <cellStyle name="Normal 2 5 52" xfId="26716"/>
    <cellStyle name="Normal 2 5 53" xfId="26717"/>
    <cellStyle name="Normal 2 5 6" xfId="26718"/>
    <cellStyle name="Normal 2 5 6 2" xfId="26719"/>
    <cellStyle name="Normal 2 5 6 2 2" xfId="26720"/>
    <cellStyle name="Normal 2 5 6 2 2 2" xfId="26721"/>
    <cellStyle name="Normal 2 5 6 2 3" xfId="26722"/>
    <cellStyle name="Normal 2 5 6 3" xfId="26723"/>
    <cellStyle name="Normal 2 5 6 3 2" xfId="26724"/>
    <cellStyle name="Normal 2 5 6 4" xfId="26725"/>
    <cellStyle name="Normal 2 5 6 4 2" xfId="26726"/>
    <cellStyle name="Normal 2 5 6 5" xfId="26727"/>
    <cellStyle name="Normal 2 5 7" xfId="26728"/>
    <cellStyle name="Normal 2 5 7 2" xfId="26729"/>
    <cellStyle name="Normal 2 5 7 2 2" xfId="26730"/>
    <cellStyle name="Normal 2 5 7 2 2 2" xfId="26731"/>
    <cellStyle name="Normal 2 5 7 2 3" xfId="26732"/>
    <cellStyle name="Normal 2 5 7 3" xfId="26733"/>
    <cellStyle name="Normal 2 5 7 3 2" xfId="26734"/>
    <cellStyle name="Normal 2 5 7 4" xfId="26735"/>
    <cellStyle name="Normal 2 5 7 5" xfId="26736"/>
    <cellStyle name="Normal 2 5 8" xfId="26737"/>
    <cellStyle name="Normal 2 5 8 2" xfId="26738"/>
    <cellStyle name="Normal 2 5 8 2 2" xfId="26739"/>
    <cellStyle name="Normal 2 5 8 2 2 2" xfId="26740"/>
    <cellStyle name="Normal 2 5 8 2 3" xfId="26741"/>
    <cellStyle name="Normal 2 5 8 3" xfId="26742"/>
    <cellStyle name="Normal 2 5 8 3 2" xfId="26743"/>
    <cellStyle name="Normal 2 5 8 4" xfId="26744"/>
    <cellStyle name="Normal 2 5 8 5" xfId="26745"/>
    <cellStyle name="Normal 2 5 9" xfId="26746"/>
    <cellStyle name="Normal 2 5 9 2" xfId="26747"/>
    <cellStyle name="Normal 2 5 9 2 2" xfId="26748"/>
    <cellStyle name="Normal 2 5 9 3" xfId="26749"/>
    <cellStyle name="Normal 2 5 9 4" xfId="26750"/>
    <cellStyle name="Normal 2 5 9 5" xfId="26751"/>
    <cellStyle name="Normal 2 50" xfId="26752"/>
    <cellStyle name="Normal 2 51" xfId="26753"/>
    <cellStyle name="Normal 2 52" xfId="26754"/>
    <cellStyle name="Normal 2 53" xfId="26755"/>
    <cellStyle name="Normal 2 54" xfId="26756"/>
    <cellStyle name="Normal 2 55" xfId="26757"/>
    <cellStyle name="Normal 2 56" xfId="26758"/>
    <cellStyle name="Normal 2 57" xfId="26759"/>
    <cellStyle name="Normal 2 58" xfId="26760"/>
    <cellStyle name="Normal 2 59" xfId="26761"/>
    <cellStyle name="Normal 2 6" xfId="5893"/>
    <cellStyle name="Normal 2 6 10" xfId="26762"/>
    <cellStyle name="Normal 2 6 10 2" xfId="26763"/>
    <cellStyle name="Normal 2 6 10 3" xfId="26764"/>
    <cellStyle name="Normal 2 6 10 4" xfId="26765"/>
    <cellStyle name="Normal 2 6 10 5" xfId="26766"/>
    <cellStyle name="Normal 2 6 11" xfId="26767"/>
    <cellStyle name="Normal 2 6 11 2" xfId="26768"/>
    <cellStyle name="Normal 2 6 11 3" xfId="26769"/>
    <cellStyle name="Normal 2 6 11 4" xfId="26770"/>
    <cellStyle name="Normal 2 6 11 5" xfId="26771"/>
    <cellStyle name="Normal 2 6 12" xfId="26772"/>
    <cellStyle name="Normal 2 6 12 2" xfId="26773"/>
    <cellStyle name="Normal 2 6 12 3" xfId="26774"/>
    <cellStyle name="Normal 2 6 12 4" xfId="26775"/>
    <cellStyle name="Normal 2 6 12 5" xfId="26776"/>
    <cellStyle name="Normal 2 6 13" xfId="26777"/>
    <cellStyle name="Normal 2 6 13 2" xfId="26778"/>
    <cellStyle name="Normal 2 6 13 3" xfId="26779"/>
    <cellStyle name="Normal 2 6 13 4" xfId="26780"/>
    <cellStyle name="Normal 2 6 14" xfId="26781"/>
    <cellStyle name="Normal 2 6 14 2" xfId="26782"/>
    <cellStyle name="Normal 2 6 14 3" xfId="26783"/>
    <cellStyle name="Normal 2 6 15" xfId="26784"/>
    <cellStyle name="Normal 2 6 15 2" xfId="26785"/>
    <cellStyle name="Normal 2 6 16" xfId="26786"/>
    <cellStyle name="Normal 2 6 17" xfId="26787"/>
    <cellStyle name="Normal 2 6 18" xfId="26788"/>
    <cellStyle name="Normal 2 6 19" xfId="26789"/>
    <cellStyle name="Normal 2 6 2" xfId="26790"/>
    <cellStyle name="Normal 2 6 2 10" xfId="26791"/>
    <cellStyle name="Normal 2 6 2 11" xfId="26792"/>
    <cellStyle name="Normal 2 6 2 12" xfId="26793"/>
    <cellStyle name="Normal 2 6 2 13" xfId="26794"/>
    <cellStyle name="Normal 2 6 2 14" xfId="26795"/>
    <cellStyle name="Normal 2 6 2 15" xfId="26796"/>
    <cellStyle name="Normal 2 6 2 16" xfId="26797"/>
    <cellStyle name="Normal 2 6 2 17" xfId="26798"/>
    <cellStyle name="Normal 2 6 2 18" xfId="26799"/>
    <cellStyle name="Normal 2 6 2 19" xfId="26800"/>
    <cellStyle name="Normal 2 6 2 2" xfId="26801"/>
    <cellStyle name="Normal 2 6 2 2 10" xfId="26802"/>
    <cellStyle name="Normal 2 6 2 2 11" xfId="26803"/>
    <cellStyle name="Normal 2 6 2 2 12" xfId="26804"/>
    <cellStyle name="Normal 2 6 2 2 13" xfId="26805"/>
    <cellStyle name="Normal 2 6 2 2 14" xfId="26806"/>
    <cellStyle name="Normal 2 6 2 2 15" xfId="26807"/>
    <cellStyle name="Normal 2 6 2 2 16" xfId="26808"/>
    <cellStyle name="Normal 2 6 2 2 17" xfId="26809"/>
    <cellStyle name="Normal 2 6 2 2 18" xfId="26810"/>
    <cellStyle name="Normal 2 6 2 2 19" xfId="26811"/>
    <cellStyle name="Normal 2 6 2 2 2" xfId="26812"/>
    <cellStyle name="Normal 2 6 2 2 2 2" xfId="26813"/>
    <cellStyle name="Normal 2 6 2 2 20" xfId="26814"/>
    <cellStyle name="Normal 2 6 2 2 21" xfId="26815"/>
    <cellStyle name="Normal 2 6 2 2 22" xfId="26816"/>
    <cellStyle name="Normal 2 6 2 2 23" xfId="26817"/>
    <cellStyle name="Normal 2 6 2 2 24" xfId="26818"/>
    <cellStyle name="Normal 2 6 2 2 3" xfId="26819"/>
    <cellStyle name="Normal 2 6 2 2 3 2" xfId="26820"/>
    <cellStyle name="Normal 2 6 2 2 4" xfId="26821"/>
    <cellStyle name="Normal 2 6 2 2 5" xfId="26822"/>
    <cellStyle name="Normal 2 6 2 2 6" xfId="26823"/>
    <cellStyle name="Normal 2 6 2 2 7" xfId="26824"/>
    <cellStyle name="Normal 2 6 2 2 8" xfId="26825"/>
    <cellStyle name="Normal 2 6 2 2 9" xfId="26826"/>
    <cellStyle name="Normal 2 6 2 20" xfId="26827"/>
    <cellStyle name="Normal 2 6 2 21" xfId="26828"/>
    <cellStyle name="Normal 2 6 2 22" xfId="26829"/>
    <cellStyle name="Normal 2 6 2 23" xfId="26830"/>
    <cellStyle name="Normal 2 6 2 24" xfId="26831"/>
    <cellStyle name="Normal 2 6 2 25" xfId="26832"/>
    <cellStyle name="Normal 2 6 2 3" xfId="26833"/>
    <cellStyle name="Normal 2 6 2 3 2" xfId="26834"/>
    <cellStyle name="Normal 2 6 2 3 3" xfId="26835"/>
    <cellStyle name="Normal 2 6 2 4" xfId="26836"/>
    <cellStyle name="Normal 2 6 2 4 2" xfId="26837"/>
    <cellStyle name="Normal 2 6 2 5" xfId="26838"/>
    <cellStyle name="Normal 2 6 2 6" xfId="26839"/>
    <cellStyle name="Normal 2 6 2 7" xfId="26840"/>
    <cellStyle name="Normal 2 6 2 8" xfId="26841"/>
    <cellStyle name="Normal 2 6 2 9" xfId="26842"/>
    <cellStyle name="Normal 2 6 20" xfId="26843"/>
    <cellStyle name="Normal 2 6 21" xfId="26844"/>
    <cellStyle name="Normal 2 6 22" xfId="26845"/>
    <cellStyle name="Normal 2 6 23" xfId="26846"/>
    <cellStyle name="Normal 2 6 24" xfId="26847"/>
    <cellStyle name="Normal 2 6 25" xfId="26848"/>
    <cellStyle name="Normal 2 6 26" xfId="26849"/>
    <cellStyle name="Normal 2 6 27" xfId="26850"/>
    <cellStyle name="Normal 2 6 28" xfId="26851"/>
    <cellStyle name="Normal 2 6 29" xfId="26852"/>
    <cellStyle name="Normal 2 6 3" xfId="26853"/>
    <cellStyle name="Normal 2 6 3 2" xfId="26854"/>
    <cellStyle name="Normal 2 6 3 2 2" xfId="26855"/>
    <cellStyle name="Normal 2 6 3 2 2 2" xfId="26856"/>
    <cellStyle name="Normal 2 6 3 2 2 2 2" xfId="26857"/>
    <cellStyle name="Normal 2 6 3 2 2 2 2 2" xfId="26858"/>
    <cellStyle name="Normal 2 6 3 2 2 2 3" xfId="26859"/>
    <cellStyle name="Normal 2 6 3 2 2 3" xfId="26860"/>
    <cellStyle name="Normal 2 6 3 2 2 3 2" xfId="26861"/>
    <cellStyle name="Normal 2 6 3 2 2 4" xfId="26862"/>
    <cellStyle name="Normal 2 6 3 2 3" xfId="26863"/>
    <cellStyle name="Normal 2 6 3 2 3 2" xfId="26864"/>
    <cellStyle name="Normal 2 6 3 2 3 2 2" xfId="26865"/>
    <cellStyle name="Normal 2 6 3 2 3 3" xfId="26866"/>
    <cellStyle name="Normal 2 6 3 2 4" xfId="26867"/>
    <cellStyle name="Normal 2 6 3 2 4 2" xfId="26868"/>
    <cellStyle name="Normal 2 6 3 2 5" xfId="26869"/>
    <cellStyle name="Normal 2 6 3 2 6" xfId="26870"/>
    <cellStyle name="Normal 2 6 3 3" xfId="26871"/>
    <cellStyle name="Normal 2 6 3 3 2" xfId="26872"/>
    <cellStyle name="Normal 2 6 3 3 2 2" xfId="26873"/>
    <cellStyle name="Normal 2 6 3 3 2 2 2" xfId="26874"/>
    <cellStyle name="Normal 2 6 3 3 2 3" xfId="26875"/>
    <cellStyle name="Normal 2 6 3 3 3" xfId="26876"/>
    <cellStyle name="Normal 2 6 3 3 3 2" xfId="26877"/>
    <cellStyle name="Normal 2 6 3 3 4" xfId="26878"/>
    <cellStyle name="Normal 2 6 3 3 4 2" xfId="26879"/>
    <cellStyle name="Normal 2 6 3 3 5" xfId="26880"/>
    <cellStyle name="Normal 2 6 3 4" xfId="26881"/>
    <cellStyle name="Normal 2 6 3 4 2" xfId="26882"/>
    <cellStyle name="Normal 2 6 3 4 2 2" xfId="26883"/>
    <cellStyle name="Normal 2 6 3 4 2 2 2" xfId="26884"/>
    <cellStyle name="Normal 2 6 3 4 2 3" xfId="26885"/>
    <cellStyle name="Normal 2 6 3 4 3" xfId="26886"/>
    <cellStyle name="Normal 2 6 3 4 3 2" xfId="26887"/>
    <cellStyle name="Normal 2 6 3 4 4" xfId="26888"/>
    <cellStyle name="Normal 2 6 3 5" xfId="26889"/>
    <cellStyle name="Normal 2 6 3 5 2" xfId="26890"/>
    <cellStyle name="Normal 2 6 3 5 2 2" xfId="26891"/>
    <cellStyle name="Normal 2 6 3 5 3" xfId="26892"/>
    <cellStyle name="Normal 2 6 3 6" xfId="26893"/>
    <cellStyle name="Normal 2 6 3 7" xfId="26894"/>
    <cellStyle name="Normal 2 6 30" xfId="26895"/>
    <cellStyle name="Normal 2 6 31" xfId="26896"/>
    <cellStyle name="Normal 2 6 32" xfId="26897"/>
    <cellStyle name="Normal 2 6 33" xfId="26898"/>
    <cellStyle name="Normal 2 6 34" xfId="26899"/>
    <cellStyle name="Normal 2 6 35" xfId="26900"/>
    <cellStyle name="Normal 2 6 36" xfId="26901"/>
    <cellStyle name="Normal 2 6 37" xfId="26902"/>
    <cellStyle name="Normal 2 6 38" xfId="26903"/>
    <cellStyle name="Normal 2 6 39" xfId="26904"/>
    <cellStyle name="Normal 2 6 4" xfId="26905"/>
    <cellStyle name="Normal 2 6 4 2" xfId="26906"/>
    <cellStyle name="Normal 2 6 4 2 2" xfId="26907"/>
    <cellStyle name="Normal 2 6 4 2 2 2" xfId="26908"/>
    <cellStyle name="Normal 2 6 4 2 2 2 2" xfId="26909"/>
    <cellStyle name="Normal 2 6 4 2 2 3" xfId="26910"/>
    <cellStyle name="Normal 2 6 4 2 3" xfId="26911"/>
    <cellStyle name="Normal 2 6 4 2 3 2" xfId="26912"/>
    <cellStyle name="Normal 2 6 4 2 4" xfId="26913"/>
    <cellStyle name="Normal 2 6 4 2 4 2" xfId="26914"/>
    <cellStyle name="Normal 2 6 4 2 5" xfId="26915"/>
    <cellStyle name="Normal 2 6 4 3" xfId="26916"/>
    <cellStyle name="Normal 2 6 4 3 2" xfId="26917"/>
    <cellStyle name="Normal 2 6 4 3 2 2" xfId="26918"/>
    <cellStyle name="Normal 2 6 4 3 2 2 2" xfId="26919"/>
    <cellStyle name="Normal 2 6 4 3 2 3" xfId="26920"/>
    <cellStyle name="Normal 2 6 4 3 3" xfId="26921"/>
    <cellStyle name="Normal 2 6 4 3 3 2" xfId="26922"/>
    <cellStyle name="Normal 2 6 4 3 4" xfId="26923"/>
    <cellStyle name="Normal 2 6 4 4" xfId="26924"/>
    <cellStyle name="Normal 2 6 4 4 2" xfId="26925"/>
    <cellStyle name="Normal 2 6 4 4 2 2" xfId="26926"/>
    <cellStyle name="Normal 2 6 4 4 3" xfId="26927"/>
    <cellStyle name="Normal 2 6 4 5" xfId="26928"/>
    <cellStyle name="Normal 2 6 4 5 2" xfId="26929"/>
    <cellStyle name="Normal 2 6 4 6" xfId="26930"/>
    <cellStyle name="Normal 2 6 40" xfId="26931"/>
    <cellStyle name="Normal 2 6 41" xfId="26932"/>
    <cellStyle name="Normal 2 6 42" xfId="26933"/>
    <cellStyle name="Normal 2 6 43" xfId="26934"/>
    <cellStyle name="Normal 2 6 44" xfId="26935"/>
    <cellStyle name="Normal 2 6 45" xfId="26936"/>
    <cellStyle name="Normal 2 6 46" xfId="26937"/>
    <cellStyle name="Normal 2 6 47" xfId="26938"/>
    <cellStyle name="Normal 2 6 5" xfId="26939"/>
    <cellStyle name="Normal 2 6 5 2" xfId="26940"/>
    <cellStyle name="Normal 2 6 5 2 2" xfId="26941"/>
    <cellStyle name="Normal 2 6 5 2 2 2" xfId="26942"/>
    <cellStyle name="Normal 2 6 5 2 2 2 2" xfId="26943"/>
    <cellStyle name="Normal 2 6 5 2 2 3" xfId="26944"/>
    <cellStyle name="Normal 2 6 5 2 3" xfId="26945"/>
    <cellStyle name="Normal 2 6 5 2 3 2" xfId="26946"/>
    <cellStyle name="Normal 2 6 5 2 4" xfId="26947"/>
    <cellStyle name="Normal 2 6 5 2 5" xfId="26948"/>
    <cellStyle name="Normal 2 6 5 3" xfId="26949"/>
    <cellStyle name="Normal 2 6 5 3 2" xfId="26950"/>
    <cellStyle name="Normal 2 6 5 3 2 2" xfId="26951"/>
    <cellStyle name="Normal 2 6 5 3 3" xfId="26952"/>
    <cellStyle name="Normal 2 6 5 3 4" xfId="26953"/>
    <cellStyle name="Normal 2 6 5 4" xfId="26954"/>
    <cellStyle name="Normal 2 6 5 4 2" xfId="26955"/>
    <cellStyle name="Normal 2 6 5 4 2 2" xfId="26956"/>
    <cellStyle name="Normal 2 6 5 4 3" xfId="26957"/>
    <cellStyle name="Normal 2 6 5 5" xfId="26958"/>
    <cellStyle name="Normal 2 6 5 5 2" xfId="26959"/>
    <cellStyle name="Normal 2 6 6" xfId="26960"/>
    <cellStyle name="Normal 2 6 6 2" xfId="26961"/>
    <cellStyle name="Normal 2 6 6 2 2" xfId="26962"/>
    <cellStyle name="Normal 2 6 6 2 2 2" xfId="26963"/>
    <cellStyle name="Normal 2 6 6 2 3" xfId="26964"/>
    <cellStyle name="Normal 2 6 6 3" xfId="26965"/>
    <cellStyle name="Normal 2 6 6 3 2" xfId="26966"/>
    <cellStyle name="Normal 2 6 6 4" xfId="26967"/>
    <cellStyle name="Normal 2 6 6 4 2" xfId="26968"/>
    <cellStyle name="Normal 2 6 6 5" xfId="26969"/>
    <cellStyle name="Normal 2 6 7" xfId="26970"/>
    <cellStyle name="Normal 2 6 7 2" xfId="26971"/>
    <cellStyle name="Normal 2 6 7 2 2" xfId="26972"/>
    <cellStyle name="Normal 2 6 7 2 2 2" xfId="26973"/>
    <cellStyle name="Normal 2 6 7 2 3" xfId="26974"/>
    <cellStyle name="Normal 2 6 7 3" xfId="26975"/>
    <cellStyle name="Normal 2 6 7 3 2" xfId="26976"/>
    <cellStyle name="Normal 2 6 7 4" xfId="26977"/>
    <cellStyle name="Normal 2 6 7 5" xfId="26978"/>
    <cellStyle name="Normal 2 6 8" xfId="26979"/>
    <cellStyle name="Normal 2 6 8 2" xfId="26980"/>
    <cellStyle name="Normal 2 6 8 2 2" xfId="26981"/>
    <cellStyle name="Normal 2 6 8 2 2 2" xfId="26982"/>
    <cellStyle name="Normal 2 6 8 2 3" xfId="26983"/>
    <cellStyle name="Normal 2 6 8 3" xfId="26984"/>
    <cellStyle name="Normal 2 6 8 3 2" xfId="26985"/>
    <cellStyle name="Normal 2 6 8 4" xfId="26986"/>
    <cellStyle name="Normal 2 6 8 5" xfId="26987"/>
    <cellStyle name="Normal 2 6 9" xfId="26988"/>
    <cellStyle name="Normal 2 6 9 2" xfId="26989"/>
    <cellStyle name="Normal 2 6 9 2 2" xfId="26990"/>
    <cellStyle name="Normal 2 6 9 3" xfId="26991"/>
    <cellStyle name="Normal 2 6 9 4" xfId="26992"/>
    <cellStyle name="Normal 2 6 9 5" xfId="26993"/>
    <cellStyle name="Normal 2 60" xfId="26994"/>
    <cellStyle name="Normal 2 61" xfId="26995"/>
    <cellStyle name="Normal 2 62" xfId="26996"/>
    <cellStyle name="Normal 2 63" xfId="26997"/>
    <cellStyle name="Normal 2 64" xfId="26998"/>
    <cellStyle name="Normal 2 65" xfId="26999"/>
    <cellStyle name="Normal 2 66" xfId="27000"/>
    <cellStyle name="Normal 2 7" xfId="5894"/>
    <cellStyle name="Normal 2 7 10" xfId="5895"/>
    <cellStyle name="Normal 2 7 10 2" xfId="27001"/>
    <cellStyle name="Normal 2 7 10 3" xfId="27002"/>
    <cellStyle name="Normal 2 7 10 4" xfId="27003"/>
    <cellStyle name="Normal 2 7 10 5" xfId="27004"/>
    <cellStyle name="Normal 2 7 11" xfId="5896"/>
    <cellStyle name="Normal 2 7 11 2" xfId="27005"/>
    <cellStyle name="Normal 2 7 11 3" xfId="27006"/>
    <cellStyle name="Normal 2 7 11 4" xfId="27007"/>
    <cellStyle name="Normal 2 7 11 5" xfId="27008"/>
    <cellStyle name="Normal 2 7 12" xfId="5897"/>
    <cellStyle name="Normal 2 7 12 2" xfId="27009"/>
    <cellStyle name="Normal 2 7 12 3" xfId="27010"/>
    <cellStyle name="Normal 2 7 12 4" xfId="27011"/>
    <cellStyle name="Normal 2 7 12 5" xfId="27012"/>
    <cellStyle name="Normal 2 7 12 6" xfId="27013"/>
    <cellStyle name="Normal 2 7 13" xfId="5898"/>
    <cellStyle name="Normal 2 7 13 2" xfId="27014"/>
    <cellStyle name="Normal 2 7 13 3" xfId="27015"/>
    <cellStyle name="Normal 2 7 13 4" xfId="27016"/>
    <cellStyle name="Normal 2 7 13 5" xfId="27017"/>
    <cellStyle name="Normal 2 7 14" xfId="5899"/>
    <cellStyle name="Normal 2 7 14 2" xfId="27018"/>
    <cellStyle name="Normal 2 7 14 3" xfId="27019"/>
    <cellStyle name="Normal 2 7 14 4" xfId="27020"/>
    <cellStyle name="Normal 2 7 15" xfId="5900"/>
    <cellStyle name="Normal 2 7 15 2" xfId="27021"/>
    <cellStyle name="Normal 2 7 15 3" xfId="27022"/>
    <cellStyle name="Normal 2 7 16" xfId="5901"/>
    <cellStyle name="Normal 2 7 16 2" xfId="27023"/>
    <cellStyle name="Normal 2 7 17" xfId="5902"/>
    <cellStyle name="Normal 2 7 17 2" xfId="5903"/>
    <cellStyle name="Normal 2 7 17 2 2" xfId="5904"/>
    <cellStyle name="Normal 2 7 17 2 3" xfId="5905"/>
    <cellStyle name="Normal 2 7 17 2 4" xfId="5906"/>
    <cellStyle name="Normal 2 7 17 2 5" xfId="5907"/>
    <cellStyle name="Normal 2 7 17 3" xfId="5908"/>
    <cellStyle name="Normal 2 7 17 4" xfId="5909"/>
    <cellStyle name="Normal 2 7 17 5" xfId="5910"/>
    <cellStyle name="Normal 2 7 17 6" xfId="5911"/>
    <cellStyle name="Normal 2 7 17 7" xfId="27024"/>
    <cellStyle name="Normal 2 7 18" xfId="5912"/>
    <cellStyle name="Normal 2 7 18 2" xfId="27025"/>
    <cellStyle name="Normal 2 7 19" xfId="5913"/>
    <cellStyle name="Normal 2 7 19 2" xfId="27026"/>
    <cellStyle name="Normal 2 7 2" xfId="5914"/>
    <cellStyle name="Normal 2 7 2 10" xfId="5915"/>
    <cellStyle name="Normal 2 7 2 11" xfId="5916"/>
    <cellStyle name="Normal 2 7 2 12" xfId="5917"/>
    <cellStyle name="Normal 2 7 2 13" xfId="5918"/>
    <cellStyle name="Normal 2 7 2 14" xfId="5919"/>
    <cellStyle name="Normal 2 7 2 15" xfId="5920"/>
    <cellStyle name="Normal 2 7 2 16" xfId="5921"/>
    <cellStyle name="Normal 2 7 2 16 2" xfId="5922"/>
    <cellStyle name="Normal 2 7 2 16 3" xfId="5923"/>
    <cellStyle name="Normal 2 7 2 16 4" xfId="5924"/>
    <cellStyle name="Normal 2 7 2 16 5" xfId="5925"/>
    <cellStyle name="Normal 2 7 2 17" xfId="5926"/>
    <cellStyle name="Normal 2 7 2 18" xfId="5927"/>
    <cellStyle name="Normal 2 7 2 19" xfId="5928"/>
    <cellStyle name="Normal 2 7 2 2" xfId="5929"/>
    <cellStyle name="Normal 2 7 2 2 10" xfId="27027"/>
    <cellStyle name="Normal 2 7 2 2 11" xfId="27028"/>
    <cellStyle name="Normal 2 7 2 2 12" xfId="27029"/>
    <cellStyle name="Normal 2 7 2 2 13" xfId="27030"/>
    <cellStyle name="Normal 2 7 2 2 14" xfId="27031"/>
    <cellStyle name="Normal 2 7 2 2 15" xfId="27032"/>
    <cellStyle name="Normal 2 7 2 2 16" xfId="27033"/>
    <cellStyle name="Normal 2 7 2 2 17" xfId="27034"/>
    <cellStyle name="Normal 2 7 2 2 18" xfId="27035"/>
    <cellStyle name="Normal 2 7 2 2 19" xfId="27036"/>
    <cellStyle name="Normal 2 7 2 2 2" xfId="5930"/>
    <cellStyle name="Normal 2 7 2 2 2 2" xfId="5931"/>
    <cellStyle name="Normal 2 7 2 2 2 3" xfId="5932"/>
    <cellStyle name="Normal 2 7 2 2 2 4" xfId="5933"/>
    <cellStyle name="Normal 2 7 2 2 2 5" xfId="5934"/>
    <cellStyle name="Normal 2 7 2 2 2 6" xfId="27037"/>
    <cellStyle name="Normal 2 7 2 2 20" xfId="27038"/>
    <cellStyle name="Normal 2 7 2 2 21" xfId="27039"/>
    <cellStyle name="Normal 2 7 2 2 22" xfId="27040"/>
    <cellStyle name="Normal 2 7 2 2 23" xfId="27041"/>
    <cellStyle name="Normal 2 7 2 2 24" xfId="27042"/>
    <cellStyle name="Normal 2 7 2 2 3" xfId="5935"/>
    <cellStyle name="Normal 2 7 2 2 3 2" xfId="27043"/>
    <cellStyle name="Normal 2 7 2 2 4" xfId="5936"/>
    <cellStyle name="Normal 2 7 2 2 4 2" xfId="27044"/>
    <cellStyle name="Normal 2 7 2 2 5" xfId="5937"/>
    <cellStyle name="Normal 2 7 2 2 5 2" xfId="27045"/>
    <cellStyle name="Normal 2 7 2 2 6" xfId="5938"/>
    <cellStyle name="Normal 2 7 2 2 6 2" xfId="27046"/>
    <cellStyle name="Normal 2 7 2 2 7" xfId="27047"/>
    <cellStyle name="Normal 2 7 2 2 8" xfId="27048"/>
    <cellStyle name="Normal 2 7 2 2 9" xfId="27049"/>
    <cellStyle name="Normal 2 7 2 20" xfId="27050"/>
    <cellStyle name="Normal 2 7 2 21" xfId="27051"/>
    <cellStyle name="Normal 2 7 2 22" xfId="27052"/>
    <cellStyle name="Normal 2 7 2 23" xfId="27053"/>
    <cellStyle name="Normal 2 7 2 24" xfId="27054"/>
    <cellStyle name="Normal 2 7 2 25" xfId="27055"/>
    <cellStyle name="Normal 2 7 2 3" xfId="5939"/>
    <cellStyle name="Normal 2 7 2 3 2" xfId="27056"/>
    <cellStyle name="Normal 2 7 2 4" xfId="5940"/>
    <cellStyle name="Normal 2 7 2 4 2" xfId="27057"/>
    <cellStyle name="Normal 2 7 2 5" xfId="5941"/>
    <cellStyle name="Normal 2 7 2 6" xfId="5942"/>
    <cellStyle name="Normal 2 7 2 7" xfId="5943"/>
    <cellStyle name="Normal 2 7 2 8" xfId="5944"/>
    <cellStyle name="Normal 2 7 2 9" xfId="5945"/>
    <cellStyle name="Normal 2 7 20" xfId="5946"/>
    <cellStyle name="Normal 2 7 20 2" xfId="27058"/>
    <cellStyle name="Normal 2 7 21" xfId="5947"/>
    <cellStyle name="Normal 2 7 21 2" xfId="27059"/>
    <cellStyle name="Normal 2 7 22" xfId="5948"/>
    <cellStyle name="Normal 2 7 22 2" xfId="27060"/>
    <cellStyle name="Normal 2 7 23" xfId="5949"/>
    <cellStyle name="Normal 2 7 23 2" xfId="27061"/>
    <cellStyle name="Normal 2 7 24" xfId="5950"/>
    <cellStyle name="Normal 2 7 24 2" xfId="27062"/>
    <cellStyle name="Normal 2 7 25" xfId="5951"/>
    <cellStyle name="Normal 2 7 25 2" xfId="27063"/>
    <cellStyle name="Normal 2 7 26" xfId="5952"/>
    <cellStyle name="Normal 2 7 26 2" xfId="27064"/>
    <cellStyle name="Normal 2 7 27" xfId="5953"/>
    <cellStyle name="Normal 2 7 27 2" xfId="27065"/>
    <cellStyle name="Normal 2 7 28" xfId="5954"/>
    <cellStyle name="Normal 2 7 28 2" xfId="27066"/>
    <cellStyle name="Normal 2 7 29" xfId="5955"/>
    <cellStyle name="Normal 2 7 29 2" xfId="27067"/>
    <cellStyle name="Normal 2 7 3" xfId="5956"/>
    <cellStyle name="Normal 2 7 3 2" xfId="27068"/>
    <cellStyle name="Normal 2 7 3 2 2" xfId="27069"/>
    <cellStyle name="Normal 2 7 3 2 2 2" xfId="27070"/>
    <cellStyle name="Normal 2 7 3 2 2 2 2" xfId="27071"/>
    <cellStyle name="Normal 2 7 3 2 2 2 2 2" xfId="27072"/>
    <cellStyle name="Normal 2 7 3 2 2 2 3" xfId="27073"/>
    <cellStyle name="Normal 2 7 3 2 2 3" xfId="27074"/>
    <cellStyle name="Normal 2 7 3 2 2 3 2" xfId="27075"/>
    <cellStyle name="Normal 2 7 3 2 2 4" xfId="27076"/>
    <cellStyle name="Normal 2 7 3 2 3" xfId="27077"/>
    <cellStyle name="Normal 2 7 3 2 3 2" xfId="27078"/>
    <cellStyle name="Normal 2 7 3 2 3 2 2" xfId="27079"/>
    <cellStyle name="Normal 2 7 3 2 3 3" xfId="27080"/>
    <cellStyle name="Normal 2 7 3 2 4" xfId="27081"/>
    <cellStyle name="Normal 2 7 3 2 4 2" xfId="27082"/>
    <cellStyle name="Normal 2 7 3 2 5" xfId="27083"/>
    <cellStyle name="Normal 2 7 3 2 6" xfId="27084"/>
    <cellStyle name="Normal 2 7 3 3" xfId="27085"/>
    <cellStyle name="Normal 2 7 3 3 2" xfId="27086"/>
    <cellStyle name="Normal 2 7 3 3 2 2" xfId="27087"/>
    <cellStyle name="Normal 2 7 3 3 2 2 2" xfId="27088"/>
    <cellStyle name="Normal 2 7 3 3 2 3" xfId="27089"/>
    <cellStyle name="Normal 2 7 3 3 3" xfId="27090"/>
    <cellStyle name="Normal 2 7 3 3 3 2" xfId="27091"/>
    <cellStyle name="Normal 2 7 3 3 4" xfId="27092"/>
    <cellStyle name="Normal 2 7 3 3 4 2" xfId="27093"/>
    <cellStyle name="Normal 2 7 3 3 5" xfId="27094"/>
    <cellStyle name="Normal 2 7 3 4" xfId="27095"/>
    <cellStyle name="Normal 2 7 3 4 2" xfId="27096"/>
    <cellStyle name="Normal 2 7 3 4 2 2" xfId="27097"/>
    <cellStyle name="Normal 2 7 3 4 2 2 2" xfId="27098"/>
    <cellStyle name="Normal 2 7 3 4 2 3" xfId="27099"/>
    <cellStyle name="Normal 2 7 3 4 3" xfId="27100"/>
    <cellStyle name="Normal 2 7 3 4 3 2" xfId="27101"/>
    <cellStyle name="Normal 2 7 3 4 4" xfId="27102"/>
    <cellStyle name="Normal 2 7 3 5" xfId="27103"/>
    <cellStyle name="Normal 2 7 3 5 2" xfId="27104"/>
    <cellStyle name="Normal 2 7 3 5 2 2" xfId="27105"/>
    <cellStyle name="Normal 2 7 3 5 3" xfId="27106"/>
    <cellStyle name="Normal 2 7 3 6" xfId="27107"/>
    <cellStyle name="Normal 2 7 3 7" xfId="27108"/>
    <cellStyle name="Normal 2 7 3 8" xfId="27109"/>
    <cellStyle name="Normal 2 7 30" xfId="5957"/>
    <cellStyle name="Normal 2 7 30 2" xfId="5958"/>
    <cellStyle name="Normal 2 7 30 3" xfId="5959"/>
    <cellStyle name="Normal 2 7 30 4" xfId="5960"/>
    <cellStyle name="Normal 2 7 30 5" xfId="5961"/>
    <cellStyle name="Normal 2 7 30 6" xfId="27110"/>
    <cellStyle name="Normal 2 7 31" xfId="5962"/>
    <cellStyle name="Normal 2 7 31 2" xfId="27111"/>
    <cellStyle name="Normal 2 7 32" xfId="5963"/>
    <cellStyle name="Normal 2 7 32 2" xfId="27112"/>
    <cellStyle name="Normal 2 7 33" xfId="5964"/>
    <cellStyle name="Normal 2 7 33 2" xfId="27113"/>
    <cellStyle name="Normal 2 7 34" xfId="27114"/>
    <cellStyle name="Normal 2 7 34 2" xfId="27115"/>
    <cellStyle name="Normal 2 7 35" xfId="27116"/>
    <cellStyle name="Normal 2 7 36" xfId="27117"/>
    <cellStyle name="Normal 2 7 37" xfId="27118"/>
    <cellStyle name="Normal 2 7 38" xfId="27119"/>
    <cellStyle name="Normal 2 7 39" xfId="27120"/>
    <cellStyle name="Normal 2 7 4" xfId="5965"/>
    <cellStyle name="Normal 2 7 4 2" xfId="27121"/>
    <cellStyle name="Normal 2 7 4 2 2" xfId="27122"/>
    <cellStyle name="Normal 2 7 4 2 2 2" xfId="27123"/>
    <cellStyle name="Normal 2 7 4 2 2 2 2" xfId="27124"/>
    <cellStyle name="Normal 2 7 4 2 2 3" xfId="27125"/>
    <cellStyle name="Normal 2 7 4 2 3" xfId="27126"/>
    <cellStyle name="Normal 2 7 4 2 3 2" xfId="27127"/>
    <cellStyle name="Normal 2 7 4 2 4" xfId="27128"/>
    <cellStyle name="Normal 2 7 4 2 4 2" xfId="27129"/>
    <cellStyle name="Normal 2 7 4 2 5" xfId="27130"/>
    <cellStyle name="Normal 2 7 4 3" xfId="27131"/>
    <cellStyle name="Normal 2 7 4 3 2" xfId="27132"/>
    <cellStyle name="Normal 2 7 4 3 2 2" xfId="27133"/>
    <cellStyle name="Normal 2 7 4 3 2 2 2" xfId="27134"/>
    <cellStyle name="Normal 2 7 4 3 2 3" xfId="27135"/>
    <cellStyle name="Normal 2 7 4 3 3" xfId="27136"/>
    <cellStyle name="Normal 2 7 4 3 3 2" xfId="27137"/>
    <cellStyle name="Normal 2 7 4 3 4" xfId="27138"/>
    <cellStyle name="Normal 2 7 4 4" xfId="27139"/>
    <cellStyle name="Normal 2 7 4 4 2" xfId="27140"/>
    <cellStyle name="Normal 2 7 4 4 2 2" xfId="27141"/>
    <cellStyle name="Normal 2 7 4 4 3" xfId="27142"/>
    <cellStyle name="Normal 2 7 4 5" xfId="27143"/>
    <cellStyle name="Normal 2 7 4 5 2" xfId="27144"/>
    <cellStyle name="Normal 2 7 4 6" xfId="27145"/>
    <cellStyle name="Normal 2 7 4 7" xfId="27146"/>
    <cellStyle name="Normal 2 7 40" xfId="27147"/>
    <cellStyle name="Normal 2 7 41" xfId="27148"/>
    <cellStyle name="Normal 2 7 42" xfId="27149"/>
    <cellStyle name="Normal 2 7 43" xfId="27150"/>
    <cellStyle name="Normal 2 7 44" xfId="27151"/>
    <cellStyle name="Normal 2 7 45" xfId="27152"/>
    <cellStyle name="Normal 2 7 46" xfId="27153"/>
    <cellStyle name="Normal 2 7 5" xfId="5966"/>
    <cellStyle name="Normal 2 7 5 2" xfId="27154"/>
    <cellStyle name="Normal 2 7 5 2 2" xfId="27155"/>
    <cellStyle name="Normal 2 7 5 2 2 2" xfId="27156"/>
    <cellStyle name="Normal 2 7 5 2 2 2 2" xfId="27157"/>
    <cellStyle name="Normal 2 7 5 2 2 3" xfId="27158"/>
    <cellStyle name="Normal 2 7 5 2 3" xfId="27159"/>
    <cellStyle name="Normal 2 7 5 2 3 2" xfId="27160"/>
    <cellStyle name="Normal 2 7 5 2 4" xfId="27161"/>
    <cellStyle name="Normal 2 7 5 2 5" xfId="27162"/>
    <cellStyle name="Normal 2 7 5 3" xfId="27163"/>
    <cellStyle name="Normal 2 7 5 3 2" xfId="27164"/>
    <cellStyle name="Normal 2 7 5 3 2 2" xfId="27165"/>
    <cellStyle name="Normal 2 7 5 3 3" xfId="27166"/>
    <cellStyle name="Normal 2 7 5 3 4" xfId="27167"/>
    <cellStyle name="Normal 2 7 5 4" xfId="27168"/>
    <cellStyle name="Normal 2 7 5 4 2" xfId="27169"/>
    <cellStyle name="Normal 2 7 5 4 2 2" xfId="27170"/>
    <cellStyle name="Normal 2 7 5 4 3" xfId="27171"/>
    <cellStyle name="Normal 2 7 5 5" xfId="27172"/>
    <cellStyle name="Normal 2 7 5 5 2" xfId="27173"/>
    <cellStyle name="Normal 2 7 6" xfId="5967"/>
    <cellStyle name="Normal 2 7 6 2" xfId="27174"/>
    <cellStyle name="Normal 2 7 6 2 2" xfId="27175"/>
    <cellStyle name="Normal 2 7 6 2 2 2" xfId="27176"/>
    <cellStyle name="Normal 2 7 6 2 3" xfId="27177"/>
    <cellStyle name="Normal 2 7 6 3" xfId="27178"/>
    <cellStyle name="Normal 2 7 6 3 2" xfId="27179"/>
    <cellStyle name="Normal 2 7 6 4" xfId="27180"/>
    <cellStyle name="Normal 2 7 6 4 2" xfId="27181"/>
    <cellStyle name="Normal 2 7 6 5" xfId="27182"/>
    <cellStyle name="Normal 2 7 7" xfId="5968"/>
    <cellStyle name="Normal 2 7 7 2" xfId="27183"/>
    <cellStyle name="Normal 2 7 7 2 2" xfId="27184"/>
    <cellStyle name="Normal 2 7 7 2 2 2" xfId="27185"/>
    <cellStyle name="Normal 2 7 7 2 3" xfId="27186"/>
    <cellStyle name="Normal 2 7 7 3" xfId="27187"/>
    <cellStyle name="Normal 2 7 7 3 2" xfId="27188"/>
    <cellStyle name="Normal 2 7 7 4" xfId="27189"/>
    <cellStyle name="Normal 2 7 7 5" xfId="27190"/>
    <cellStyle name="Normal 2 7 8" xfId="5969"/>
    <cellStyle name="Normal 2 7 8 2" xfId="27191"/>
    <cellStyle name="Normal 2 7 8 2 2" xfId="27192"/>
    <cellStyle name="Normal 2 7 8 2 2 2" xfId="27193"/>
    <cellStyle name="Normal 2 7 8 2 3" xfId="27194"/>
    <cellStyle name="Normal 2 7 8 3" xfId="27195"/>
    <cellStyle name="Normal 2 7 8 3 2" xfId="27196"/>
    <cellStyle name="Normal 2 7 8 4" xfId="27197"/>
    <cellStyle name="Normal 2 7 8 5" xfId="27198"/>
    <cellStyle name="Normal 2 7 9" xfId="5970"/>
    <cellStyle name="Normal 2 7 9 2" xfId="27199"/>
    <cellStyle name="Normal 2 7 9 2 2" xfId="27200"/>
    <cellStyle name="Normal 2 7 9 3" xfId="27201"/>
    <cellStyle name="Normal 2 7 9 4" xfId="27202"/>
    <cellStyle name="Normal 2 7 9 5" xfId="27203"/>
    <cellStyle name="Normal 2 8" xfId="5971"/>
    <cellStyle name="Normal 2 8 10" xfId="27204"/>
    <cellStyle name="Normal 2 8 10 2" xfId="27205"/>
    <cellStyle name="Normal 2 8 10 3" xfId="27206"/>
    <cellStyle name="Normal 2 8 11" xfId="27207"/>
    <cellStyle name="Normal 2 8 11 2" xfId="27208"/>
    <cellStyle name="Normal 2 8 11 3" xfId="27209"/>
    <cellStyle name="Normal 2 8 12" xfId="27210"/>
    <cellStyle name="Normal 2 8 12 2" xfId="27211"/>
    <cellStyle name="Normal 2 8 12 3" xfId="27212"/>
    <cellStyle name="Normal 2 8 13" xfId="27213"/>
    <cellStyle name="Normal 2 8 13 2" xfId="27214"/>
    <cellStyle name="Normal 2 8 13 3" xfId="27215"/>
    <cellStyle name="Normal 2 8 14" xfId="27216"/>
    <cellStyle name="Normal 2 8 14 2" xfId="27217"/>
    <cellStyle name="Normal 2 8 14 3" xfId="27218"/>
    <cellStyle name="Normal 2 8 15" xfId="27219"/>
    <cellStyle name="Normal 2 8 15 2" xfId="27220"/>
    <cellStyle name="Normal 2 8 15 3" xfId="27221"/>
    <cellStyle name="Normal 2 8 16" xfId="27222"/>
    <cellStyle name="Normal 2 8 16 2" xfId="27223"/>
    <cellStyle name="Normal 2 8 16 3" xfId="27224"/>
    <cellStyle name="Normal 2 8 17" xfId="27225"/>
    <cellStyle name="Normal 2 8 17 2" xfId="27226"/>
    <cellStyle name="Normal 2 8 17 3" xfId="27227"/>
    <cellStyle name="Normal 2 8 18" xfId="27228"/>
    <cellStyle name="Normal 2 8 18 2" xfId="27229"/>
    <cellStyle name="Normal 2 8 18 3" xfId="27230"/>
    <cellStyle name="Normal 2 8 19" xfId="27231"/>
    <cellStyle name="Normal 2 8 19 2" xfId="27232"/>
    <cellStyle name="Normal 2 8 19 3" xfId="27233"/>
    <cellStyle name="Normal 2 8 2" xfId="27234"/>
    <cellStyle name="Normal 2 8 2 10" xfId="27235"/>
    <cellStyle name="Normal 2 8 2 10 2" xfId="27236"/>
    <cellStyle name="Normal 2 8 2 10 2 2" xfId="27237"/>
    <cellStyle name="Normal 2 8 2 10 2 2 2" xfId="27238"/>
    <cellStyle name="Normal 2 8 2 10 2 2 2 2" xfId="27239"/>
    <cellStyle name="Normal 2 8 2 10 2 2 2 2 2" xfId="27240"/>
    <cellStyle name="Normal 2 8 2 10 2 2 2 3" xfId="27241"/>
    <cellStyle name="Normal 2 8 2 10 2 2 3" xfId="27242"/>
    <cellStyle name="Normal 2 8 2 10 2 2 3 2" xfId="27243"/>
    <cellStyle name="Normal 2 8 2 10 2 2 4" xfId="27244"/>
    <cellStyle name="Normal 2 8 2 10 2 3" xfId="27245"/>
    <cellStyle name="Normal 2 8 2 10 2 3 2" xfId="27246"/>
    <cellStyle name="Normal 2 8 2 10 2 3 2 2" xfId="27247"/>
    <cellStyle name="Normal 2 8 2 10 2 3 3" xfId="27248"/>
    <cellStyle name="Normal 2 8 2 10 2 4" xfId="27249"/>
    <cellStyle name="Normal 2 8 2 10 2 4 2" xfId="27250"/>
    <cellStyle name="Normal 2 8 2 10 2 5" xfId="27251"/>
    <cellStyle name="Normal 2 8 2 10 2 6" xfId="27252"/>
    <cellStyle name="Normal 2 8 2 10 3" xfId="27253"/>
    <cellStyle name="Normal 2 8 2 10 3 2" xfId="27254"/>
    <cellStyle name="Normal 2 8 2 10 3 2 2" xfId="27255"/>
    <cellStyle name="Normal 2 8 2 10 3 2 2 2" xfId="27256"/>
    <cellStyle name="Normal 2 8 2 10 3 2 3" xfId="27257"/>
    <cellStyle name="Normal 2 8 2 10 3 3" xfId="27258"/>
    <cellStyle name="Normal 2 8 2 10 3 3 2" xfId="27259"/>
    <cellStyle name="Normal 2 8 2 10 3 4" xfId="27260"/>
    <cellStyle name="Normal 2 8 2 10 3 4 2" xfId="27261"/>
    <cellStyle name="Normal 2 8 2 10 3 5" xfId="27262"/>
    <cellStyle name="Normal 2 8 2 10 4" xfId="27263"/>
    <cellStyle name="Normal 2 8 2 10 4 2" xfId="27264"/>
    <cellStyle name="Normal 2 8 2 10 4 2 2" xfId="27265"/>
    <cellStyle name="Normal 2 8 2 10 4 2 2 2" xfId="27266"/>
    <cellStyle name="Normal 2 8 2 10 4 2 3" xfId="27267"/>
    <cellStyle name="Normal 2 8 2 10 4 3" xfId="27268"/>
    <cellStyle name="Normal 2 8 2 10 4 3 2" xfId="27269"/>
    <cellStyle name="Normal 2 8 2 10 4 4" xfId="27270"/>
    <cellStyle name="Normal 2 8 2 10 5" xfId="27271"/>
    <cellStyle name="Normal 2 8 2 10 5 2" xfId="27272"/>
    <cellStyle name="Normal 2 8 2 10 5 3" xfId="27273"/>
    <cellStyle name="Normal 2 8 2 10 6" xfId="27274"/>
    <cellStyle name="Normal 2 8 2 10 7" xfId="27275"/>
    <cellStyle name="Normal 2 8 2 11" xfId="27276"/>
    <cellStyle name="Normal 2 8 2 11 2" xfId="27277"/>
    <cellStyle name="Normal 2 8 2 11 2 2" xfId="27278"/>
    <cellStyle name="Normal 2 8 2 11 2 2 2" xfId="27279"/>
    <cellStyle name="Normal 2 8 2 11 2 2 2 2" xfId="27280"/>
    <cellStyle name="Normal 2 8 2 11 2 2 2 2 2" xfId="27281"/>
    <cellStyle name="Normal 2 8 2 11 2 2 2 3" xfId="27282"/>
    <cellStyle name="Normal 2 8 2 11 2 2 3" xfId="27283"/>
    <cellStyle name="Normal 2 8 2 11 2 2 3 2" xfId="27284"/>
    <cellStyle name="Normal 2 8 2 11 2 2 4" xfId="27285"/>
    <cellStyle name="Normal 2 8 2 11 2 3" xfId="27286"/>
    <cellStyle name="Normal 2 8 2 11 2 3 2" xfId="27287"/>
    <cellStyle name="Normal 2 8 2 11 2 3 2 2" xfId="27288"/>
    <cellStyle name="Normal 2 8 2 11 2 3 3" xfId="27289"/>
    <cellStyle name="Normal 2 8 2 11 2 4" xfId="27290"/>
    <cellStyle name="Normal 2 8 2 11 2 4 2" xfId="27291"/>
    <cellStyle name="Normal 2 8 2 11 2 5" xfId="27292"/>
    <cellStyle name="Normal 2 8 2 11 2 6" xfId="27293"/>
    <cellStyle name="Normal 2 8 2 11 3" xfId="27294"/>
    <cellStyle name="Normal 2 8 2 11 3 2" xfId="27295"/>
    <cellStyle name="Normal 2 8 2 11 3 2 2" xfId="27296"/>
    <cellStyle name="Normal 2 8 2 11 3 2 2 2" xfId="27297"/>
    <cellStyle name="Normal 2 8 2 11 3 2 3" xfId="27298"/>
    <cellStyle name="Normal 2 8 2 11 3 3" xfId="27299"/>
    <cellStyle name="Normal 2 8 2 11 3 3 2" xfId="27300"/>
    <cellStyle name="Normal 2 8 2 11 3 4" xfId="27301"/>
    <cellStyle name="Normal 2 8 2 11 3 4 2" xfId="27302"/>
    <cellStyle name="Normal 2 8 2 11 3 5" xfId="27303"/>
    <cellStyle name="Normal 2 8 2 11 4" xfId="27304"/>
    <cellStyle name="Normal 2 8 2 11 4 2" xfId="27305"/>
    <cellStyle name="Normal 2 8 2 11 4 2 2" xfId="27306"/>
    <cellStyle name="Normal 2 8 2 11 4 2 2 2" xfId="27307"/>
    <cellStyle name="Normal 2 8 2 11 4 2 3" xfId="27308"/>
    <cellStyle name="Normal 2 8 2 11 4 3" xfId="27309"/>
    <cellStyle name="Normal 2 8 2 11 4 3 2" xfId="27310"/>
    <cellStyle name="Normal 2 8 2 11 4 4" xfId="27311"/>
    <cellStyle name="Normal 2 8 2 11 5" xfId="27312"/>
    <cellStyle name="Normal 2 8 2 11 5 2" xfId="27313"/>
    <cellStyle name="Normal 2 8 2 11 5 3" xfId="27314"/>
    <cellStyle name="Normal 2 8 2 11 6" xfId="27315"/>
    <cellStyle name="Normal 2 8 2 11 7" xfId="27316"/>
    <cellStyle name="Normal 2 8 2 12" xfId="27317"/>
    <cellStyle name="Normal 2 8 2 12 2" xfId="27318"/>
    <cellStyle name="Normal 2 8 2 12 2 2" xfId="27319"/>
    <cellStyle name="Normal 2 8 2 12 2 2 2" xfId="27320"/>
    <cellStyle name="Normal 2 8 2 12 2 2 2 2" xfId="27321"/>
    <cellStyle name="Normal 2 8 2 12 2 2 2 2 2" xfId="27322"/>
    <cellStyle name="Normal 2 8 2 12 2 2 2 3" xfId="27323"/>
    <cellStyle name="Normal 2 8 2 12 2 2 3" xfId="27324"/>
    <cellStyle name="Normal 2 8 2 12 2 2 3 2" xfId="27325"/>
    <cellStyle name="Normal 2 8 2 12 2 2 4" xfId="27326"/>
    <cellStyle name="Normal 2 8 2 12 2 3" xfId="27327"/>
    <cellStyle name="Normal 2 8 2 12 2 3 2" xfId="27328"/>
    <cellStyle name="Normal 2 8 2 12 2 3 2 2" xfId="27329"/>
    <cellStyle name="Normal 2 8 2 12 2 3 3" xfId="27330"/>
    <cellStyle name="Normal 2 8 2 12 2 4" xfId="27331"/>
    <cellStyle name="Normal 2 8 2 12 2 4 2" xfId="27332"/>
    <cellStyle name="Normal 2 8 2 12 2 5" xfId="27333"/>
    <cellStyle name="Normal 2 8 2 12 2 6" xfId="27334"/>
    <cellStyle name="Normal 2 8 2 12 3" xfId="27335"/>
    <cellStyle name="Normal 2 8 2 12 3 2" xfId="27336"/>
    <cellStyle name="Normal 2 8 2 12 3 2 2" xfId="27337"/>
    <cellStyle name="Normal 2 8 2 12 3 2 2 2" xfId="27338"/>
    <cellStyle name="Normal 2 8 2 12 3 2 3" xfId="27339"/>
    <cellStyle name="Normal 2 8 2 12 3 3" xfId="27340"/>
    <cellStyle name="Normal 2 8 2 12 3 3 2" xfId="27341"/>
    <cellStyle name="Normal 2 8 2 12 3 4" xfId="27342"/>
    <cellStyle name="Normal 2 8 2 12 3 4 2" xfId="27343"/>
    <cellStyle name="Normal 2 8 2 12 3 5" xfId="27344"/>
    <cellStyle name="Normal 2 8 2 12 4" xfId="27345"/>
    <cellStyle name="Normal 2 8 2 12 4 2" xfId="27346"/>
    <cellStyle name="Normal 2 8 2 12 4 2 2" xfId="27347"/>
    <cellStyle name="Normal 2 8 2 12 4 2 2 2" xfId="27348"/>
    <cellStyle name="Normal 2 8 2 12 4 2 3" xfId="27349"/>
    <cellStyle name="Normal 2 8 2 12 4 3" xfId="27350"/>
    <cellStyle name="Normal 2 8 2 12 4 3 2" xfId="27351"/>
    <cellStyle name="Normal 2 8 2 12 4 4" xfId="27352"/>
    <cellStyle name="Normal 2 8 2 12 5" xfId="27353"/>
    <cellStyle name="Normal 2 8 2 12 5 2" xfId="27354"/>
    <cellStyle name="Normal 2 8 2 12 5 3" xfId="27355"/>
    <cellStyle name="Normal 2 8 2 12 6" xfId="27356"/>
    <cellStyle name="Normal 2 8 2 12 7" xfId="27357"/>
    <cellStyle name="Normal 2 8 2 13" xfId="27358"/>
    <cellStyle name="Normal 2 8 2 13 2" xfId="27359"/>
    <cellStyle name="Normal 2 8 2 13 2 2" xfId="27360"/>
    <cellStyle name="Normal 2 8 2 13 2 2 2" xfId="27361"/>
    <cellStyle name="Normal 2 8 2 13 2 2 2 2" xfId="27362"/>
    <cellStyle name="Normal 2 8 2 13 2 2 2 2 2" xfId="27363"/>
    <cellStyle name="Normal 2 8 2 13 2 2 2 3" xfId="27364"/>
    <cellStyle name="Normal 2 8 2 13 2 2 3" xfId="27365"/>
    <cellStyle name="Normal 2 8 2 13 2 2 3 2" xfId="27366"/>
    <cellStyle name="Normal 2 8 2 13 2 2 4" xfId="27367"/>
    <cellStyle name="Normal 2 8 2 13 2 3" xfId="27368"/>
    <cellStyle name="Normal 2 8 2 13 2 3 2" xfId="27369"/>
    <cellStyle name="Normal 2 8 2 13 2 3 2 2" xfId="27370"/>
    <cellStyle name="Normal 2 8 2 13 2 3 3" xfId="27371"/>
    <cellStyle name="Normal 2 8 2 13 2 4" xfId="27372"/>
    <cellStyle name="Normal 2 8 2 13 2 4 2" xfId="27373"/>
    <cellStyle name="Normal 2 8 2 13 2 5" xfId="27374"/>
    <cellStyle name="Normal 2 8 2 13 2 6" xfId="27375"/>
    <cellStyle name="Normal 2 8 2 13 3" xfId="27376"/>
    <cellStyle name="Normal 2 8 2 13 3 2" xfId="27377"/>
    <cellStyle name="Normal 2 8 2 13 3 2 2" xfId="27378"/>
    <cellStyle name="Normal 2 8 2 13 3 2 2 2" xfId="27379"/>
    <cellStyle name="Normal 2 8 2 13 3 2 3" xfId="27380"/>
    <cellStyle name="Normal 2 8 2 13 3 3" xfId="27381"/>
    <cellStyle name="Normal 2 8 2 13 3 3 2" xfId="27382"/>
    <cellStyle name="Normal 2 8 2 13 3 4" xfId="27383"/>
    <cellStyle name="Normal 2 8 2 13 3 4 2" xfId="27384"/>
    <cellStyle name="Normal 2 8 2 13 3 5" xfId="27385"/>
    <cellStyle name="Normal 2 8 2 13 4" xfId="27386"/>
    <cellStyle name="Normal 2 8 2 13 4 2" xfId="27387"/>
    <cellStyle name="Normal 2 8 2 13 4 2 2" xfId="27388"/>
    <cellStyle name="Normal 2 8 2 13 4 2 2 2" xfId="27389"/>
    <cellStyle name="Normal 2 8 2 13 4 2 3" xfId="27390"/>
    <cellStyle name="Normal 2 8 2 13 4 3" xfId="27391"/>
    <cellStyle name="Normal 2 8 2 13 4 3 2" xfId="27392"/>
    <cellStyle name="Normal 2 8 2 13 4 4" xfId="27393"/>
    <cellStyle name="Normal 2 8 2 13 5" xfId="27394"/>
    <cellStyle name="Normal 2 8 2 13 5 2" xfId="27395"/>
    <cellStyle name="Normal 2 8 2 13 5 3" xfId="27396"/>
    <cellStyle name="Normal 2 8 2 13 6" xfId="27397"/>
    <cellStyle name="Normal 2 8 2 13 7" xfId="27398"/>
    <cellStyle name="Normal 2 8 2 14" xfId="27399"/>
    <cellStyle name="Normal 2 8 2 14 2" xfId="27400"/>
    <cellStyle name="Normal 2 8 2 14 2 2" xfId="27401"/>
    <cellStyle name="Normal 2 8 2 14 2 2 2" xfId="27402"/>
    <cellStyle name="Normal 2 8 2 14 2 2 2 2" xfId="27403"/>
    <cellStyle name="Normal 2 8 2 14 2 2 2 2 2" xfId="27404"/>
    <cellStyle name="Normal 2 8 2 14 2 2 2 3" xfId="27405"/>
    <cellStyle name="Normal 2 8 2 14 2 2 3" xfId="27406"/>
    <cellStyle name="Normal 2 8 2 14 2 2 3 2" xfId="27407"/>
    <cellStyle name="Normal 2 8 2 14 2 2 4" xfId="27408"/>
    <cellStyle name="Normal 2 8 2 14 2 3" xfId="27409"/>
    <cellStyle name="Normal 2 8 2 14 2 3 2" xfId="27410"/>
    <cellStyle name="Normal 2 8 2 14 2 3 2 2" xfId="27411"/>
    <cellStyle name="Normal 2 8 2 14 2 3 3" xfId="27412"/>
    <cellStyle name="Normal 2 8 2 14 2 4" xfId="27413"/>
    <cellStyle name="Normal 2 8 2 14 2 4 2" xfId="27414"/>
    <cellStyle name="Normal 2 8 2 14 2 5" xfId="27415"/>
    <cellStyle name="Normal 2 8 2 14 2 6" xfId="27416"/>
    <cellStyle name="Normal 2 8 2 14 3" xfId="27417"/>
    <cellStyle name="Normal 2 8 2 14 3 2" xfId="27418"/>
    <cellStyle name="Normal 2 8 2 14 3 2 2" xfId="27419"/>
    <cellStyle name="Normal 2 8 2 14 3 2 2 2" xfId="27420"/>
    <cellStyle name="Normal 2 8 2 14 3 2 3" xfId="27421"/>
    <cellStyle name="Normal 2 8 2 14 3 3" xfId="27422"/>
    <cellStyle name="Normal 2 8 2 14 3 3 2" xfId="27423"/>
    <cellStyle name="Normal 2 8 2 14 3 4" xfId="27424"/>
    <cellStyle name="Normal 2 8 2 14 3 5" xfId="27425"/>
    <cellStyle name="Normal 2 8 2 14 4" xfId="27426"/>
    <cellStyle name="Normal 2 8 2 14 4 2" xfId="27427"/>
    <cellStyle name="Normal 2 8 2 14 4 2 2" xfId="27428"/>
    <cellStyle name="Normal 2 8 2 14 4 2 2 2" xfId="27429"/>
    <cellStyle name="Normal 2 8 2 14 4 2 3" xfId="27430"/>
    <cellStyle name="Normal 2 8 2 14 4 3" xfId="27431"/>
    <cellStyle name="Normal 2 8 2 14 4 3 2" xfId="27432"/>
    <cellStyle name="Normal 2 8 2 14 4 4" xfId="27433"/>
    <cellStyle name="Normal 2 8 2 14 5" xfId="27434"/>
    <cellStyle name="Normal 2 8 2 14 5 2" xfId="27435"/>
    <cellStyle name="Normal 2 8 2 14 5 3" xfId="27436"/>
    <cellStyle name="Normal 2 8 2 14 6" xfId="27437"/>
    <cellStyle name="Normal 2 8 2 14 7" xfId="27438"/>
    <cellStyle name="Normal 2 8 2 15" xfId="27439"/>
    <cellStyle name="Normal 2 8 2 15 2" xfId="27440"/>
    <cellStyle name="Normal 2 8 2 15 2 2" xfId="27441"/>
    <cellStyle name="Normal 2 8 2 15 2 2 2" xfId="27442"/>
    <cellStyle name="Normal 2 8 2 15 2 2 2 2" xfId="27443"/>
    <cellStyle name="Normal 2 8 2 15 2 2 2 2 2" xfId="27444"/>
    <cellStyle name="Normal 2 8 2 15 2 2 2 3" xfId="27445"/>
    <cellStyle name="Normal 2 8 2 15 2 2 3" xfId="27446"/>
    <cellStyle name="Normal 2 8 2 15 2 2 3 2" xfId="27447"/>
    <cellStyle name="Normal 2 8 2 15 2 2 4" xfId="27448"/>
    <cellStyle name="Normal 2 8 2 15 2 3" xfId="27449"/>
    <cellStyle name="Normal 2 8 2 15 2 3 2" xfId="27450"/>
    <cellStyle name="Normal 2 8 2 15 2 3 2 2" xfId="27451"/>
    <cellStyle name="Normal 2 8 2 15 2 3 3" xfId="27452"/>
    <cellStyle name="Normal 2 8 2 15 2 4" xfId="27453"/>
    <cellStyle name="Normal 2 8 2 15 2 4 2" xfId="27454"/>
    <cellStyle name="Normal 2 8 2 15 2 5" xfId="27455"/>
    <cellStyle name="Normal 2 8 2 15 2 6" xfId="27456"/>
    <cellStyle name="Normal 2 8 2 15 3" xfId="27457"/>
    <cellStyle name="Normal 2 8 2 15 3 2" xfId="27458"/>
    <cellStyle name="Normal 2 8 2 15 3 2 2" xfId="27459"/>
    <cellStyle name="Normal 2 8 2 15 3 2 2 2" xfId="27460"/>
    <cellStyle name="Normal 2 8 2 15 3 2 3" xfId="27461"/>
    <cellStyle name="Normal 2 8 2 15 3 3" xfId="27462"/>
    <cellStyle name="Normal 2 8 2 15 3 3 2" xfId="27463"/>
    <cellStyle name="Normal 2 8 2 15 3 4" xfId="27464"/>
    <cellStyle name="Normal 2 8 2 15 3 5" xfId="27465"/>
    <cellStyle name="Normal 2 8 2 15 4" xfId="27466"/>
    <cellStyle name="Normal 2 8 2 15 4 2" xfId="27467"/>
    <cellStyle name="Normal 2 8 2 15 4 2 2" xfId="27468"/>
    <cellStyle name="Normal 2 8 2 15 4 2 2 2" xfId="27469"/>
    <cellStyle name="Normal 2 8 2 15 4 2 3" xfId="27470"/>
    <cellStyle name="Normal 2 8 2 15 4 3" xfId="27471"/>
    <cellStyle name="Normal 2 8 2 15 4 3 2" xfId="27472"/>
    <cellStyle name="Normal 2 8 2 15 4 4" xfId="27473"/>
    <cellStyle name="Normal 2 8 2 15 5" xfId="27474"/>
    <cellStyle name="Normal 2 8 2 15 5 2" xfId="27475"/>
    <cellStyle name="Normal 2 8 2 15 5 3" xfId="27476"/>
    <cellStyle name="Normal 2 8 2 15 6" xfId="27477"/>
    <cellStyle name="Normal 2 8 2 15 7" xfId="27478"/>
    <cellStyle name="Normal 2 8 2 16" xfId="27479"/>
    <cellStyle name="Normal 2 8 2 16 2" xfId="27480"/>
    <cellStyle name="Normal 2 8 2 16 2 2" xfId="27481"/>
    <cellStyle name="Normal 2 8 2 16 2 2 2" xfId="27482"/>
    <cellStyle name="Normal 2 8 2 16 2 2 2 2" xfId="27483"/>
    <cellStyle name="Normal 2 8 2 16 2 2 2 2 2" xfId="27484"/>
    <cellStyle name="Normal 2 8 2 16 2 2 2 3" xfId="27485"/>
    <cellStyle name="Normal 2 8 2 16 2 2 3" xfId="27486"/>
    <cellStyle name="Normal 2 8 2 16 2 2 3 2" xfId="27487"/>
    <cellStyle name="Normal 2 8 2 16 2 2 4" xfId="27488"/>
    <cellStyle name="Normal 2 8 2 16 2 3" xfId="27489"/>
    <cellStyle name="Normal 2 8 2 16 2 3 2" xfId="27490"/>
    <cellStyle name="Normal 2 8 2 16 2 3 2 2" xfId="27491"/>
    <cellStyle name="Normal 2 8 2 16 2 3 3" xfId="27492"/>
    <cellStyle name="Normal 2 8 2 16 2 4" xfId="27493"/>
    <cellStyle name="Normal 2 8 2 16 2 4 2" xfId="27494"/>
    <cellStyle name="Normal 2 8 2 16 2 5" xfId="27495"/>
    <cellStyle name="Normal 2 8 2 16 2 6" xfId="27496"/>
    <cellStyle name="Normal 2 8 2 16 3" xfId="27497"/>
    <cellStyle name="Normal 2 8 2 16 3 2" xfId="27498"/>
    <cellStyle name="Normal 2 8 2 16 3 2 2" xfId="27499"/>
    <cellStyle name="Normal 2 8 2 16 3 2 2 2" xfId="27500"/>
    <cellStyle name="Normal 2 8 2 16 3 2 3" xfId="27501"/>
    <cellStyle name="Normal 2 8 2 16 3 3" xfId="27502"/>
    <cellStyle name="Normal 2 8 2 16 3 3 2" xfId="27503"/>
    <cellStyle name="Normal 2 8 2 16 3 4" xfId="27504"/>
    <cellStyle name="Normal 2 8 2 16 3 5" xfId="27505"/>
    <cellStyle name="Normal 2 8 2 16 4" xfId="27506"/>
    <cellStyle name="Normal 2 8 2 16 4 2" xfId="27507"/>
    <cellStyle name="Normal 2 8 2 16 4 2 2" xfId="27508"/>
    <cellStyle name="Normal 2 8 2 16 4 2 2 2" xfId="27509"/>
    <cellStyle name="Normal 2 8 2 16 4 2 3" xfId="27510"/>
    <cellStyle name="Normal 2 8 2 16 4 3" xfId="27511"/>
    <cellStyle name="Normal 2 8 2 16 4 3 2" xfId="27512"/>
    <cellStyle name="Normal 2 8 2 16 4 4" xfId="27513"/>
    <cellStyle name="Normal 2 8 2 16 5" xfId="27514"/>
    <cellStyle name="Normal 2 8 2 16 5 2" xfId="27515"/>
    <cellStyle name="Normal 2 8 2 16 5 3" xfId="27516"/>
    <cellStyle name="Normal 2 8 2 16 6" xfId="27517"/>
    <cellStyle name="Normal 2 8 2 16 7" xfId="27518"/>
    <cellStyle name="Normal 2 8 2 17" xfId="27519"/>
    <cellStyle name="Normal 2 8 2 17 2" xfId="27520"/>
    <cellStyle name="Normal 2 8 2 17 2 2" xfId="27521"/>
    <cellStyle name="Normal 2 8 2 17 2 2 2" xfId="27522"/>
    <cellStyle name="Normal 2 8 2 17 2 2 2 2" xfId="27523"/>
    <cellStyle name="Normal 2 8 2 17 2 2 2 2 2" xfId="27524"/>
    <cellStyle name="Normal 2 8 2 17 2 2 2 3" xfId="27525"/>
    <cellStyle name="Normal 2 8 2 17 2 2 3" xfId="27526"/>
    <cellStyle name="Normal 2 8 2 17 2 2 3 2" xfId="27527"/>
    <cellStyle name="Normal 2 8 2 17 2 2 4" xfId="27528"/>
    <cellStyle name="Normal 2 8 2 17 2 3" xfId="27529"/>
    <cellStyle name="Normal 2 8 2 17 2 3 2" xfId="27530"/>
    <cellStyle name="Normal 2 8 2 17 2 3 2 2" xfId="27531"/>
    <cellStyle name="Normal 2 8 2 17 2 3 3" xfId="27532"/>
    <cellStyle name="Normal 2 8 2 17 2 4" xfId="27533"/>
    <cellStyle name="Normal 2 8 2 17 2 4 2" xfId="27534"/>
    <cellStyle name="Normal 2 8 2 17 2 5" xfId="27535"/>
    <cellStyle name="Normal 2 8 2 17 2 6" xfId="27536"/>
    <cellStyle name="Normal 2 8 2 17 3" xfId="27537"/>
    <cellStyle name="Normal 2 8 2 17 3 2" xfId="27538"/>
    <cellStyle name="Normal 2 8 2 17 3 2 2" xfId="27539"/>
    <cellStyle name="Normal 2 8 2 17 3 2 2 2" xfId="27540"/>
    <cellStyle name="Normal 2 8 2 17 3 2 3" xfId="27541"/>
    <cellStyle name="Normal 2 8 2 17 3 3" xfId="27542"/>
    <cellStyle name="Normal 2 8 2 17 3 3 2" xfId="27543"/>
    <cellStyle name="Normal 2 8 2 17 3 4" xfId="27544"/>
    <cellStyle name="Normal 2 8 2 17 3 5" xfId="27545"/>
    <cellStyle name="Normal 2 8 2 17 4" xfId="27546"/>
    <cellStyle name="Normal 2 8 2 17 4 2" xfId="27547"/>
    <cellStyle name="Normal 2 8 2 17 4 2 2" xfId="27548"/>
    <cellStyle name="Normal 2 8 2 17 4 2 2 2" xfId="27549"/>
    <cellStyle name="Normal 2 8 2 17 4 2 3" xfId="27550"/>
    <cellStyle name="Normal 2 8 2 17 4 3" xfId="27551"/>
    <cellStyle name="Normal 2 8 2 17 4 3 2" xfId="27552"/>
    <cellStyle name="Normal 2 8 2 17 4 4" xfId="27553"/>
    <cellStyle name="Normal 2 8 2 17 5" xfId="27554"/>
    <cellStyle name="Normal 2 8 2 17 5 2" xfId="27555"/>
    <cellStyle name="Normal 2 8 2 17 5 3" xfId="27556"/>
    <cellStyle name="Normal 2 8 2 17 6" xfId="27557"/>
    <cellStyle name="Normal 2 8 2 17 7" xfId="27558"/>
    <cellStyle name="Normal 2 8 2 18" xfId="27559"/>
    <cellStyle name="Normal 2 8 2 18 2" xfId="27560"/>
    <cellStyle name="Normal 2 8 2 18 2 2" xfId="27561"/>
    <cellStyle name="Normal 2 8 2 18 2 2 2" xfId="27562"/>
    <cellStyle name="Normal 2 8 2 18 2 2 2 2" xfId="27563"/>
    <cellStyle name="Normal 2 8 2 18 2 2 2 2 2" xfId="27564"/>
    <cellStyle name="Normal 2 8 2 18 2 2 2 3" xfId="27565"/>
    <cellStyle name="Normal 2 8 2 18 2 2 3" xfId="27566"/>
    <cellStyle name="Normal 2 8 2 18 2 2 3 2" xfId="27567"/>
    <cellStyle name="Normal 2 8 2 18 2 2 4" xfId="27568"/>
    <cellStyle name="Normal 2 8 2 18 2 3" xfId="27569"/>
    <cellStyle name="Normal 2 8 2 18 2 3 2" xfId="27570"/>
    <cellStyle name="Normal 2 8 2 18 2 3 2 2" xfId="27571"/>
    <cellStyle name="Normal 2 8 2 18 2 3 3" xfId="27572"/>
    <cellStyle name="Normal 2 8 2 18 2 4" xfId="27573"/>
    <cellStyle name="Normal 2 8 2 18 2 4 2" xfId="27574"/>
    <cellStyle name="Normal 2 8 2 18 2 5" xfId="27575"/>
    <cellStyle name="Normal 2 8 2 18 2 6" xfId="27576"/>
    <cellStyle name="Normal 2 8 2 18 3" xfId="27577"/>
    <cellStyle name="Normal 2 8 2 18 3 2" xfId="27578"/>
    <cellStyle name="Normal 2 8 2 18 3 2 2" xfId="27579"/>
    <cellStyle name="Normal 2 8 2 18 3 2 2 2" xfId="27580"/>
    <cellStyle name="Normal 2 8 2 18 3 2 3" xfId="27581"/>
    <cellStyle name="Normal 2 8 2 18 3 3" xfId="27582"/>
    <cellStyle name="Normal 2 8 2 18 3 3 2" xfId="27583"/>
    <cellStyle name="Normal 2 8 2 18 3 4" xfId="27584"/>
    <cellStyle name="Normal 2 8 2 18 3 5" xfId="27585"/>
    <cellStyle name="Normal 2 8 2 18 4" xfId="27586"/>
    <cellStyle name="Normal 2 8 2 18 4 2" xfId="27587"/>
    <cellStyle name="Normal 2 8 2 18 4 2 2" xfId="27588"/>
    <cellStyle name="Normal 2 8 2 18 4 2 2 2" xfId="27589"/>
    <cellStyle name="Normal 2 8 2 18 4 2 3" xfId="27590"/>
    <cellStyle name="Normal 2 8 2 18 4 3" xfId="27591"/>
    <cellStyle name="Normal 2 8 2 18 4 3 2" xfId="27592"/>
    <cellStyle name="Normal 2 8 2 18 4 4" xfId="27593"/>
    <cellStyle name="Normal 2 8 2 18 5" xfId="27594"/>
    <cellStyle name="Normal 2 8 2 18 5 2" xfId="27595"/>
    <cellStyle name="Normal 2 8 2 18 5 3" xfId="27596"/>
    <cellStyle name="Normal 2 8 2 18 6" xfId="27597"/>
    <cellStyle name="Normal 2 8 2 18 7" xfId="27598"/>
    <cellStyle name="Normal 2 8 2 19" xfId="27599"/>
    <cellStyle name="Normal 2 8 2 19 2" xfId="27600"/>
    <cellStyle name="Normal 2 8 2 19 2 2" xfId="27601"/>
    <cellStyle name="Normal 2 8 2 19 2 2 2" xfId="27602"/>
    <cellStyle name="Normal 2 8 2 19 2 2 2 2" xfId="27603"/>
    <cellStyle name="Normal 2 8 2 19 2 2 2 2 2" xfId="27604"/>
    <cellStyle name="Normal 2 8 2 19 2 2 2 3" xfId="27605"/>
    <cellStyle name="Normal 2 8 2 19 2 2 3" xfId="27606"/>
    <cellStyle name="Normal 2 8 2 19 2 2 3 2" xfId="27607"/>
    <cellStyle name="Normal 2 8 2 19 2 2 4" xfId="27608"/>
    <cellStyle name="Normal 2 8 2 19 2 3" xfId="27609"/>
    <cellStyle name="Normal 2 8 2 19 2 3 2" xfId="27610"/>
    <cellStyle name="Normal 2 8 2 19 2 3 2 2" xfId="27611"/>
    <cellStyle name="Normal 2 8 2 19 2 3 3" xfId="27612"/>
    <cellStyle name="Normal 2 8 2 19 2 4" xfId="27613"/>
    <cellStyle name="Normal 2 8 2 19 2 4 2" xfId="27614"/>
    <cellStyle name="Normal 2 8 2 19 2 5" xfId="27615"/>
    <cellStyle name="Normal 2 8 2 19 2 6" xfId="27616"/>
    <cellStyle name="Normal 2 8 2 19 3" xfId="27617"/>
    <cellStyle name="Normal 2 8 2 19 3 2" xfId="27618"/>
    <cellStyle name="Normal 2 8 2 19 3 2 2" xfId="27619"/>
    <cellStyle name="Normal 2 8 2 19 3 2 2 2" xfId="27620"/>
    <cellStyle name="Normal 2 8 2 19 3 2 3" xfId="27621"/>
    <cellStyle name="Normal 2 8 2 19 3 3" xfId="27622"/>
    <cellStyle name="Normal 2 8 2 19 3 3 2" xfId="27623"/>
    <cellStyle name="Normal 2 8 2 19 3 4" xfId="27624"/>
    <cellStyle name="Normal 2 8 2 19 3 5" xfId="27625"/>
    <cellStyle name="Normal 2 8 2 19 4" xfId="27626"/>
    <cellStyle name="Normal 2 8 2 19 4 2" xfId="27627"/>
    <cellStyle name="Normal 2 8 2 19 4 2 2" xfId="27628"/>
    <cellStyle name="Normal 2 8 2 19 4 2 2 2" xfId="27629"/>
    <cellStyle name="Normal 2 8 2 19 4 2 3" xfId="27630"/>
    <cellStyle name="Normal 2 8 2 19 4 3" xfId="27631"/>
    <cellStyle name="Normal 2 8 2 19 4 3 2" xfId="27632"/>
    <cellStyle name="Normal 2 8 2 19 4 4" xfId="27633"/>
    <cellStyle name="Normal 2 8 2 19 5" xfId="27634"/>
    <cellStyle name="Normal 2 8 2 19 5 2" xfId="27635"/>
    <cellStyle name="Normal 2 8 2 19 5 3" xfId="27636"/>
    <cellStyle name="Normal 2 8 2 19 6" xfId="27637"/>
    <cellStyle name="Normal 2 8 2 19 7" xfId="27638"/>
    <cellStyle name="Normal 2 8 2 2" xfId="27639"/>
    <cellStyle name="Normal 2 8 2 2 10" xfId="27640"/>
    <cellStyle name="Normal 2 8 2 2 11" xfId="27641"/>
    <cellStyle name="Normal 2 8 2 2 12" xfId="27642"/>
    <cellStyle name="Normal 2 8 2 2 13" xfId="27643"/>
    <cellStyle name="Normal 2 8 2 2 14" xfId="27644"/>
    <cellStyle name="Normal 2 8 2 2 15" xfId="27645"/>
    <cellStyle name="Normal 2 8 2 2 16" xfId="27646"/>
    <cellStyle name="Normal 2 8 2 2 17" xfId="27647"/>
    <cellStyle name="Normal 2 8 2 2 18" xfId="27648"/>
    <cellStyle name="Normal 2 8 2 2 19" xfId="27649"/>
    <cellStyle name="Normal 2 8 2 2 2" xfId="27650"/>
    <cellStyle name="Normal 2 8 2 2 2 2" xfId="27651"/>
    <cellStyle name="Normal 2 8 2 2 2 2 2" xfId="27652"/>
    <cellStyle name="Normal 2 8 2 2 2 2 2 2" xfId="27653"/>
    <cellStyle name="Normal 2 8 2 2 2 2 2 2 2" xfId="27654"/>
    <cellStyle name="Normal 2 8 2 2 2 2 2 2 3" xfId="27655"/>
    <cellStyle name="Normal 2 8 2 2 2 2 2 3" xfId="27656"/>
    <cellStyle name="Normal 2 8 2 2 2 2 2 3 2" xfId="27657"/>
    <cellStyle name="Normal 2 8 2 2 2 2 2 4" xfId="27658"/>
    <cellStyle name="Normal 2 8 2 2 2 2 3" xfId="27659"/>
    <cellStyle name="Normal 2 8 2 2 2 2 3 2" xfId="27660"/>
    <cellStyle name="Normal 2 8 2 2 2 2 3 2 2" xfId="27661"/>
    <cellStyle name="Normal 2 8 2 2 2 2 3 3" xfId="27662"/>
    <cellStyle name="Normal 2 8 2 2 2 2 4" xfId="27663"/>
    <cellStyle name="Normal 2 8 2 2 2 2 4 2" xfId="27664"/>
    <cellStyle name="Normal 2 8 2 2 2 2 5" xfId="27665"/>
    <cellStyle name="Normal 2 8 2 2 2 2 6" xfId="27666"/>
    <cellStyle name="Normal 2 8 2 2 2 3" xfId="27667"/>
    <cellStyle name="Normal 2 8 2 2 2 3 2" xfId="27668"/>
    <cellStyle name="Normal 2 8 2 2 2 3 2 2" xfId="27669"/>
    <cellStyle name="Normal 2 8 2 2 2 3 2 2 2" xfId="27670"/>
    <cellStyle name="Normal 2 8 2 2 2 3 2 3" xfId="27671"/>
    <cellStyle name="Normal 2 8 2 2 2 3 3" xfId="27672"/>
    <cellStyle name="Normal 2 8 2 2 2 3 3 2" xfId="27673"/>
    <cellStyle name="Normal 2 8 2 2 2 3 4" xfId="27674"/>
    <cellStyle name="Normal 2 8 2 2 2 3 5" xfId="27675"/>
    <cellStyle name="Normal 2 8 2 2 2 4" xfId="27676"/>
    <cellStyle name="Normal 2 8 2 2 2 4 2" xfId="27677"/>
    <cellStyle name="Normal 2 8 2 2 2 4 2 2" xfId="27678"/>
    <cellStyle name="Normal 2 8 2 2 2 4 2 2 2" xfId="27679"/>
    <cellStyle name="Normal 2 8 2 2 2 4 2 3" xfId="27680"/>
    <cellStyle name="Normal 2 8 2 2 2 4 3" xfId="27681"/>
    <cellStyle name="Normal 2 8 2 2 2 4 3 2" xfId="27682"/>
    <cellStyle name="Normal 2 8 2 2 2 4 4" xfId="27683"/>
    <cellStyle name="Normal 2 8 2 2 2 5" xfId="27684"/>
    <cellStyle name="Normal 2 8 2 2 2 5 2" xfId="27685"/>
    <cellStyle name="Normal 2 8 2 2 2 5 3" xfId="27686"/>
    <cellStyle name="Normal 2 8 2 2 2 6" xfId="27687"/>
    <cellStyle name="Normal 2 8 2 2 2 7" xfId="27688"/>
    <cellStyle name="Normal 2 8 2 2 20" xfId="27689"/>
    <cellStyle name="Normal 2 8 2 2 21" xfId="27690"/>
    <cellStyle name="Normal 2 8 2 2 22" xfId="27691"/>
    <cellStyle name="Normal 2 8 2 2 23" xfId="27692"/>
    <cellStyle name="Normal 2 8 2 2 24" xfId="27693"/>
    <cellStyle name="Normal 2 8 2 2 25" xfId="27694"/>
    <cellStyle name="Normal 2 8 2 2 26" xfId="27695"/>
    <cellStyle name="Normal 2 8 2 2 3" xfId="27696"/>
    <cellStyle name="Normal 2 8 2 2 3 2" xfId="27697"/>
    <cellStyle name="Normal 2 8 2 2 3 2 2" xfId="27698"/>
    <cellStyle name="Normal 2 8 2 2 3 2 2 2" xfId="27699"/>
    <cellStyle name="Normal 2 8 2 2 3 2 2 2 2" xfId="27700"/>
    <cellStyle name="Normal 2 8 2 2 3 2 2 3" xfId="27701"/>
    <cellStyle name="Normal 2 8 2 2 3 2 3" xfId="27702"/>
    <cellStyle name="Normal 2 8 2 2 3 2 3 2" xfId="27703"/>
    <cellStyle name="Normal 2 8 2 2 3 2 4" xfId="27704"/>
    <cellStyle name="Normal 2 8 2 2 3 2 5" xfId="27705"/>
    <cellStyle name="Normal 2 8 2 2 3 3" xfId="27706"/>
    <cellStyle name="Normal 2 8 2 2 3 3 2" xfId="27707"/>
    <cellStyle name="Normal 2 8 2 2 3 3 2 2" xfId="27708"/>
    <cellStyle name="Normal 2 8 2 2 3 3 3" xfId="27709"/>
    <cellStyle name="Normal 2 8 2 2 3 3 4" xfId="27710"/>
    <cellStyle name="Normal 2 8 2 2 3 4" xfId="27711"/>
    <cellStyle name="Normal 2 8 2 2 3 4 2" xfId="27712"/>
    <cellStyle name="Normal 2 8 2 2 3 4 3" xfId="27713"/>
    <cellStyle name="Normal 2 8 2 2 3 5" xfId="27714"/>
    <cellStyle name="Normal 2 8 2 2 3 5 2" xfId="27715"/>
    <cellStyle name="Normal 2 8 2 2 3 6" xfId="27716"/>
    <cellStyle name="Normal 2 8 2 2 3 7" xfId="27717"/>
    <cellStyle name="Normal 2 8 2 2 4" xfId="27718"/>
    <cellStyle name="Normal 2 8 2 2 4 2" xfId="27719"/>
    <cellStyle name="Normal 2 8 2 2 4 2 2" xfId="27720"/>
    <cellStyle name="Normal 2 8 2 2 4 2 2 2" xfId="27721"/>
    <cellStyle name="Normal 2 8 2 2 4 2 2 2 2" xfId="27722"/>
    <cellStyle name="Normal 2 8 2 2 4 2 2 3" xfId="27723"/>
    <cellStyle name="Normal 2 8 2 2 4 2 3" xfId="27724"/>
    <cellStyle name="Normal 2 8 2 2 4 2 3 2" xfId="27725"/>
    <cellStyle name="Normal 2 8 2 2 4 2 4" xfId="27726"/>
    <cellStyle name="Normal 2 8 2 2 4 3" xfId="27727"/>
    <cellStyle name="Normal 2 8 2 2 4 3 2" xfId="27728"/>
    <cellStyle name="Normal 2 8 2 2 4 3 2 2" xfId="27729"/>
    <cellStyle name="Normal 2 8 2 2 4 3 3" xfId="27730"/>
    <cellStyle name="Normal 2 8 2 2 4 4" xfId="27731"/>
    <cellStyle name="Normal 2 8 2 2 4 4 2" xfId="27732"/>
    <cellStyle name="Normal 2 8 2 2 4 5" xfId="27733"/>
    <cellStyle name="Normal 2 8 2 2 4 6" xfId="27734"/>
    <cellStyle name="Normal 2 8 2 2 5" xfId="27735"/>
    <cellStyle name="Normal 2 8 2 2 5 2" xfId="27736"/>
    <cellStyle name="Normal 2 8 2 2 5 2 2" xfId="27737"/>
    <cellStyle name="Normal 2 8 2 2 5 2 2 2" xfId="27738"/>
    <cellStyle name="Normal 2 8 2 2 5 2 3" xfId="27739"/>
    <cellStyle name="Normal 2 8 2 2 5 3" xfId="27740"/>
    <cellStyle name="Normal 2 8 2 2 5 3 2" xfId="27741"/>
    <cellStyle name="Normal 2 8 2 2 5 4" xfId="27742"/>
    <cellStyle name="Normal 2 8 2 2 5 4 2" xfId="27743"/>
    <cellStyle name="Normal 2 8 2 2 5 5" xfId="27744"/>
    <cellStyle name="Normal 2 8 2 2 6" xfId="27745"/>
    <cellStyle name="Normal 2 8 2 2 6 2" xfId="27746"/>
    <cellStyle name="Normal 2 8 2 2 6 2 2" xfId="27747"/>
    <cellStyle name="Normal 2 8 2 2 6 2 2 2" xfId="27748"/>
    <cellStyle name="Normal 2 8 2 2 6 2 3" xfId="27749"/>
    <cellStyle name="Normal 2 8 2 2 6 3" xfId="27750"/>
    <cellStyle name="Normal 2 8 2 2 6 3 2" xfId="27751"/>
    <cellStyle name="Normal 2 8 2 2 6 4" xfId="27752"/>
    <cellStyle name="Normal 2 8 2 2 7" xfId="27753"/>
    <cellStyle name="Normal 2 8 2 2 7 2" xfId="27754"/>
    <cellStyle name="Normal 2 8 2 2 7 2 2" xfId="27755"/>
    <cellStyle name="Normal 2 8 2 2 7 3" xfId="27756"/>
    <cellStyle name="Normal 2 8 2 2 7 4" xfId="27757"/>
    <cellStyle name="Normal 2 8 2 2 8" xfId="27758"/>
    <cellStyle name="Normal 2 8 2 2 8 2" xfId="27759"/>
    <cellStyle name="Normal 2 8 2 2 8 2 2" xfId="27760"/>
    <cellStyle name="Normal 2 8 2 2 8 3" xfId="27761"/>
    <cellStyle name="Normal 2 8 2 2 9" xfId="27762"/>
    <cellStyle name="Normal 2 8 2 2 9 2" xfId="27763"/>
    <cellStyle name="Normal 2 8 2 20" xfId="27764"/>
    <cellStyle name="Normal 2 8 2 20 2" xfId="27765"/>
    <cellStyle name="Normal 2 8 2 20 2 2" xfId="27766"/>
    <cellStyle name="Normal 2 8 2 20 2 2 2" xfId="27767"/>
    <cellStyle name="Normal 2 8 2 20 2 2 2 2" xfId="27768"/>
    <cellStyle name="Normal 2 8 2 20 2 2 2 2 2" xfId="27769"/>
    <cellStyle name="Normal 2 8 2 20 2 2 2 3" xfId="27770"/>
    <cellStyle name="Normal 2 8 2 20 2 2 3" xfId="27771"/>
    <cellStyle name="Normal 2 8 2 20 2 2 3 2" xfId="27772"/>
    <cellStyle name="Normal 2 8 2 20 2 2 4" xfId="27773"/>
    <cellStyle name="Normal 2 8 2 20 2 3" xfId="27774"/>
    <cellStyle name="Normal 2 8 2 20 2 3 2" xfId="27775"/>
    <cellStyle name="Normal 2 8 2 20 2 3 2 2" xfId="27776"/>
    <cellStyle name="Normal 2 8 2 20 2 3 3" xfId="27777"/>
    <cellStyle name="Normal 2 8 2 20 2 4" xfId="27778"/>
    <cellStyle name="Normal 2 8 2 20 2 4 2" xfId="27779"/>
    <cellStyle name="Normal 2 8 2 20 2 5" xfId="27780"/>
    <cellStyle name="Normal 2 8 2 20 2 6" xfId="27781"/>
    <cellStyle name="Normal 2 8 2 20 3" xfId="27782"/>
    <cellStyle name="Normal 2 8 2 20 3 2" xfId="27783"/>
    <cellStyle name="Normal 2 8 2 20 3 2 2" xfId="27784"/>
    <cellStyle name="Normal 2 8 2 20 3 2 2 2" xfId="27785"/>
    <cellStyle name="Normal 2 8 2 20 3 2 3" xfId="27786"/>
    <cellStyle name="Normal 2 8 2 20 3 3" xfId="27787"/>
    <cellStyle name="Normal 2 8 2 20 3 3 2" xfId="27788"/>
    <cellStyle name="Normal 2 8 2 20 3 4" xfId="27789"/>
    <cellStyle name="Normal 2 8 2 20 3 5" xfId="27790"/>
    <cellStyle name="Normal 2 8 2 20 4" xfId="27791"/>
    <cellStyle name="Normal 2 8 2 20 4 2" xfId="27792"/>
    <cellStyle name="Normal 2 8 2 20 4 2 2" xfId="27793"/>
    <cellStyle name="Normal 2 8 2 20 4 2 2 2" xfId="27794"/>
    <cellStyle name="Normal 2 8 2 20 4 2 3" xfId="27795"/>
    <cellStyle name="Normal 2 8 2 20 4 3" xfId="27796"/>
    <cellStyle name="Normal 2 8 2 20 4 3 2" xfId="27797"/>
    <cellStyle name="Normal 2 8 2 20 4 4" xfId="27798"/>
    <cellStyle name="Normal 2 8 2 20 5" xfId="27799"/>
    <cellStyle name="Normal 2 8 2 20 5 2" xfId="27800"/>
    <cellStyle name="Normal 2 8 2 20 5 3" xfId="27801"/>
    <cellStyle name="Normal 2 8 2 20 6" xfId="27802"/>
    <cellStyle name="Normal 2 8 2 20 7" xfId="27803"/>
    <cellStyle name="Normal 2 8 2 21" xfId="27804"/>
    <cellStyle name="Normal 2 8 2 21 2" xfId="27805"/>
    <cellStyle name="Normal 2 8 2 21 2 2" xfId="27806"/>
    <cellStyle name="Normal 2 8 2 21 2 2 2" xfId="27807"/>
    <cellStyle name="Normal 2 8 2 21 2 2 2 2" xfId="27808"/>
    <cellStyle name="Normal 2 8 2 21 2 2 2 2 2" xfId="27809"/>
    <cellStyle name="Normal 2 8 2 21 2 2 2 3" xfId="27810"/>
    <cellStyle name="Normal 2 8 2 21 2 2 3" xfId="27811"/>
    <cellStyle name="Normal 2 8 2 21 2 2 3 2" xfId="27812"/>
    <cellStyle name="Normal 2 8 2 21 2 2 4" xfId="27813"/>
    <cellStyle name="Normal 2 8 2 21 2 3" xfId="27814"/>
    <cellStyle name="Normal 2 8 2 21 2 3 2" xfId="27815"/>
    <cellStyle name="Normal 2 8 2 21 2 3 2 2" xfId="27816"/>
    <cellStyle name="Normal 2 8 2 21 2 3 3" xfId="27817"/>
    <cellStyle name="Normal 2 8 2 21 2 4" xfId="27818"/>
    <cellStyle name="Normal 2 8 2 21 2 4 2" xfId="27819"/>
    <cellStyle name="Normal 2 8 2 21 2 5" xfId="27820"/>
    <cellStyle name="Normal 2 8 2 21 2 6" xfId="27821"/>
    <cellStyle name="Normal 2 8 2 21 3" xfId="27822"/>
    <cellStyle name="Normal 2 8 2 21 3 2" xfId="27823"/>
    <cellStyle name="Normal 2 8 2 21 3 2 2" xfId="27824"/>
    <cellStyle name="Normal 2 8 2 21 3 2 2 2" xfId="27825"/>
    <cellStyle name="Normal 2 8 2 21 3 2 3" xfId="27826"/>
    <cellStyle name="Normal 2 8 2 21 3 3" xfId="27827"/>
    <cellStyle name="Normal 2 8 2 21 3 3 2" xfId="27828"/>
    <cellStyle name="Normal 2 8 2 21 3 4" xfId="27829"/>
    <cellStyle name="Normal 2 8 2 21 3 5" xfId="27830"/>
    <cellStyle name="Normal 2 8 2 21 4" xfId="27831"/>
    <cellStyle name="Normal 2 8 2 21 4 2" xfId="27832"/>
    <cellStyle name="Normal 2 8 2 21 4 2 2" xfId="27833"/>
    <cellStyle name="Normal 2 8 2 21 4 2 2 2" xfId="27834"/>
    <cellStyle name="Normal 2 8 2 21 4 2 3" xfId="27835"/>
    <cellStyle name="Normal 2 8 2 21 4 3" xfId="27836"/>
    <cellStyle name="Normal 2 8 2 21 4 3 2" xfId="27837"/>
    <cellStyle name="Normal 2 8 2 21 4 4" xfId="27838"/>
    <cellStyle name="Normal 2 8 2 21 5" xfId="27839"/>
    <cellStyle name="Normal 2 8 2 21 5 2" xfId="27840"/>
    <cellStyle name="Normal 2 8 2 21 5 3" xfId="27841"/>
    <cellStyle name="Normal 2 8 2 21 6" xfId="27842"/>
    <cellStyle name="Normal 2 8 2 21 7" xfId="27843"/>
    <cellStyle name="Normal 2 8 2 22" xfId="27844"/>
    <cellStyle name="Normal 2 8 2 22 2" xfId="27845"/>
    <cellStyle name="Normal 2 8 2 22 2 2" xfId="27846"/>
    <cellStyle name="Normal 2 8 2 22 2 2 2" xfId="27847"/>
    <cellStyle name="Normal 2 8 2 22 2 2 2 2" xfId="27848"/>
    <cellStyle name="Normal 2 8 2 22 2 2 2 3" xfId="27849"/>
    <cellStyle name="Normal 2 8 2 22 2 2 3" xfId="27850"/>
    <cellStyle name="Normal 2 8 2 22 2 2 3 2" xfId="27851"/>
    <cellStyle name="Normal 2 8 2 22 2 2 4" xfId="27852"/>
    <cellStyle name="Normal 2 8 2 22 2 3" xfId="27853"/>
    <cellStyle name="Normal 2 8 2 22 2 3 2" xfId="27854"/>
    <cellStyle name="Normal 2 8 2 22 2 3 2 2" xfId="27855"/>
    <cellStyle name="Normal 2 8 2 22 2 3 3" xfId="27856"/>
    <cellStyle name="Normal 2 8 2 22 2 4" xfId="27857"/>
    <cellStyle name="Normal 2 8 2 22 2 4 2" xfId="27858"/>
    <cellStyle name="Normal 2 8 2 22 2 5" xfId="27859"/>
    <cellStyle name="Normal 2 8 2 22 2 6" xfId="27860"/>
    <cellStyle name="Normal 2 8 2 22 3" xfId="27861"/>
    <cellStyle name="Normal 2 8 2 22 3 2" xfId="27862"/>
    <cellStyle name="Normal 2 8 2 22 3 2 2" xfId="27863"/>
    <cellStyle name="Normal 2 8 2 22 3 2 2 2" xfId="27864"/>
    <cellStyle name="Normal 2 8 2 22 3 2 3" xfId="27865"/>
    <cellStyle name="Normal 2 8 2 22 3 3" xfId="27866"/>
    <cellStyle name="Normal 2 8 2 22 3 3 2" xfId="27867"/>
    <cellStyle name="Normal 2 8 2 22 3 4" xfId="27868"/>
    <cellStyle name="Normal 2 8 2 22 3 5" xfId="27869"/>
    <cellStyle name="Normal 2 8 2 22 4" xfId="27870"/>
    <cellStyle name="Normal 2 8 2 22 4 2" xfId="27871"/>
    <cellStyle name="Normal 2 8 2 22 4 2 2" xfId="27872"/>
    <cellStyle name="Normal 2 8 2 22 4 2 3" xfId="27873"/>
    <cellStyle name="Normal 2 8 2 22 4 3" xfId="27874"/>
    <cellStyle name="Normal 2 8 2 22 4 3 2" xfId="27875"/>
    <cellStyle name="Normal 2 8 2 22 4 4" xfId="27876"/>
    <cellStyle name="Normal 2 8 2 22 5" xfId="27877"/>
    <cellStyle name="Normal 2 8 2 22 5 2" xfId="27878"/>
    <cellStyle name="Normal 2 8 2 22 5 3" xfId="27879"/>
    <cellStyle name="Normal 2 8 2 22 6" xfId="27880"/>
    <cellStyle name="Normal 2 8 2 22 7" xfId="27881"/>
    <cellStyle name="Normal 2 8 2 23" xfId="27882"/>
    <cellStyle name="Normal 2 8 2 23 2" xfId="27883"/>
    <cellStyle name="Normal 2 8 2 23 2 2" xfId="27884"/>
    <cellStyle name="Normal 2 8 2 23 2 2 2" xfId="27885"/>
    <cellStyle name="Normal 2 8 2 23 2 2 2 2" xfId="27886"/>
    <cellStyle name="Normal 2 8 2 23 2 2 2 3" xfId="27887"/>
    <cellStyle name="Normal 2 8 2 23 2 2 3" xfId="27888"/>
    <cellStyle name="Normal 2 8 2 23 2 2 3 2" xfId="27889"/>
    <cellStyle name="Normal 2 8 2 23 2 2 4" xfId="27890"/>
    <cellStyle name="Normal 2 8 2 23 2 3" xfId="27891"/>
    <cellStyle name="Normal 2 8 2 23 2 3 2" xfId="27892"/>
    <cellStyle name="Normal 2 8 2 23 2 3 2 2" xfId="27893"/>
    <cellStyle name="Normal 2 8 2 23 2 3 3" xfId="27894"/>
    <cellStyle name="Normal 2 8 2 23 2 4" xfId="27895"/>
    <cellStyle name="Normal 2 8 2 23 2 4 2" xfId="27896"/>
    <cellStyle name="Normal 2 8 2 23 2 5" xfId="27897"/>
    <cellStyle name="Normal 2 8 2 23 2 6" xfId="27898"/>
    <cellStyle name="Normal 2 8 2 23 3" xfId="27899"/>
    <cellStyle name="Normal 2 8 2 23 3 2" xfId="27900"/>
    <cellStyle name="Normal 2 8 2 23 3 2 2" xfId="27901"/>
    <cellStyle name="Normal 2 8 2 23 3 2 2 2" xfId="27902"/>
    <cellStyle name="Normal 2 8 2 23 3 2 3" xfId="27903"/>
    <cellStyle name="Normal 2 8 2 23 3 3" xfId="27904"/>
    <cellStyle name="Normal 2 8 2 23 3 3 2" xfId="27905"/>
    <cellStyle name="Normal 2 8 2 23 3 4" xfId="27906"/>
    <cellStyle name="Normal 2 8 2 23 3 5" xfId="27907"/>
    <cellStyle name="Normal 2 8 2 23 4" xfId="27908"/>
    <cellStyle name="Normal 2 8 2 23 4 2" xfId="27909"/>
    <cellStyle name="Normal 2 8 2 23 4 2 2" xfId="27910"/>
    <cellStyle name="Normal 2 8 2 23 4 2 3" xfId="27911"/>
    <cellStyle name="Normal 2 8 2 23 4 3" xfId="27912"/>
    <cellStyle name="Normal 2 8 2 23 4 3 2" xfId="27913"/>
    <cellStyle name="Normal 2 8 2 23 4 4" xfId="27914"/>
    <cellStyle name="Normal 2 8 2 23 5" xfId="27915"/>
    <cellStyle name="Normal 2 8 2 23 5 2" xfId="27916"/>
    <cellStyle name="Normal 2 8 2 23 5 3" xfId="27917"/>
    <cellStyle name="Normal 2 8 2 23 6" xfId="27918"/>
    <cellStyle name="Normal 2 8 2 23 7" xfId="27919"/>
    <cellStyle name="Normal 2 8 2 24" xfId="27920"/>
    <cellStyle name="Normal 2 8 2 25" xfId="27921"/>
    <cellStyle name="Normal 2 8 2 25 2" xfId="27922"/>
    <cellStyle name="Normal 2 8 2 25 2 2" xfId="27923"/>
    <cellStyle name="Normal 2 8 2 25 2 2 2" xfId="27924"/>
    <cellStyle name="Normal 2 8 2 25 2 2 2 2" xfId="27925"/>
    <cellStyle name="Normal 2 8 2 25 2 2 3" xfId="27926"/>
    <cellStyle name="Normal 2 8 2 25 2 3" xfId="27927"/>
    <cellStyle name="Normal 2 8 2 25 2 3 2" xfId="27928"/>
    <cellStyle name="Normal 2 8 2 25 2 4" xfId="27929"/>
    <cellStyle name="Normal 2 8 2 25 3" xfId="27930"/>
    <cellStyle name="Normal 2 8 2 25 3 2" xfId="27931"/>
    <cellStyle name="Normal 2 8 2 25 3 2 2" xfId="27932"/>
    <cellStyle name="Normal 2 8 2 25 3 3" xfId="27933"/>
    <cellStyle name="Normal 2 8 2 25 4" xfId="27934"/>
    <cellStyle name="Normal 2 8 2 25 4 2" xfId="27935"/>
    <cellStyle name="Normal 2 8 2 25 5" xfId="27936"/>
    <cellStyle name="Normal 2 8 2 25 6" xfId="27937"/>
    <cellStyle name="Normal 2 8 2 26" xfId="27938"/>
    <cellStyle name="Normal 2 8 2 26 2" xfId="27939"/>
    <cellStyle name="Normal 2 8 2 26 2 2" xfId="27940"/>
    <cellStyle name="Normal 2 8 2 26 2 3" xfId="27941"/>
    <cellStyle name="Normal 2 8 2 26 3" xfId="27942"/>
    <cellStyle name="Normal 2 8 2 27" xfId="27943"/>
    <cellStyle name="Normal 2 8 2 28" xfId="27944"/>
    <cellStyle name="Normal 2 8 2 3" xfId="27945"/>
    <cellStyle name="Normal 2 8 2 3 2" xfId="27946"/>
    <cellStyle name="Normal 2 8 2 3 2 2" xfId="27947"/>
    <cellStyle name="Normal 2 8 2 3 2 2 2" xfId="27948"/>
    <cellStyle name="Normal 2 8 2 3 2 2 2 2" xfId="27949"/>
    <cellStyle name="Normal 2 8 2 3 2 2 2 2 2" xfId="27950"/>
    <cellStyle name="Normal 2 8 2 3 2 2 2 2 3" xfId="27951"/>
    <cellStyle name="Normal 2 8 2 3 2 2 2 3" xfId="27952"/>
    <cellStyle name="Normal 2 8 2 3 2 2 2 3 2" xfId="27953"/>
    <cellStyle name="Normal 2 8 2 3 2 2 2 4" xfId="27954"/>
    <cellStyle name="Normal 2 8 2 3 2 2 3" xfId="27955"/>
    <cellStyle name="Normal 2 8 2 3 2 2 3 2" xfId="27956"/>
    <cellStyle name="Normal 2 8 2 3 2 2 3 2 2" xfId="27957"/>
    <cellStyle name="Normal 2 8 2 3 2 2 3 3" xfId="27958"/>
    <cellStyle name="Normal 2 8 2 3 2 2 4" xfId="27959"/>
    <cellStyle name="Normal 2 8 2 3 2 2 4 2" xfId="27960"/>
    <cellStyle name="Normal 2 8 2 3 2 2 5" xfId="27961"/>
    <cellStyle name="Normal 2 8 2 3 2 2 6" xfId="27962"/>
    <cellStyle name="Normal 2 8 2 3 2 3" xfId="27963"/>
    <cellStyle name="Normal 2 8 2 3 2 3 2" xfId="27964"/>
    <cellStyle name="Normal 2 8 2 3 2 3 2 2" xfId="27965"/>
    <cellStyle name="Normal 2 8 2 3 2 3 2 2 2" xfId="27966"/>
    <cellStyle name="Normal 2 8 2 3 2 3 2 3" xfId="27967"/>
    <cellStyle name="Normal 2 8 2 3 2 3 3" xfId="27968"/>
    <cellStyle name="Normal 2 8 2 3 2 3 3 2" xfId="27969"/>
    <cellStyle name="Normal 2 8 2 3 2 3 4" xfId="27970"/>
    <cellStyle name="Normal 2 8 2 3 2 3 5" xfId="27971"/>
    <cellStyle name="Normal 2 8 2 3 2 4" xfId="27972"/>
    <cellStyle name="Normal 2 8 2 3 2 4 2" xfId="27973"/>
    <cellStyle name="Normal 2 8 2 3 2 4 2 2" xfId="27974"/>
    <cellStyle name="Normal 2 8 2 3 2 4 2 2 2" xfId="27975"/>
    <cellStyle name="Normal 2 8 2 3 2 4 2 3" xfId="27976"/>
    <cellStyle name="Normal 2 8 2 3 2 4 3" xfId="27977"/>
    <cellStyle name="Normal 2 8 2 3 2 4 3 2" xfId="27978"/>
    <cellStyle name="Normal 2 8 2 3 2 4 4" xfId="27979"/>
    <cellStyle name="Normal 2 8 2 3 2 5" xfId="27980"/>
    <cellStyle name="Normal 2 8 2 3 2 5 2" xfId="27981"/>
    <cellStyle name="Normal 2 8 2 3 2 5 3" xfId="27982"/>
    <cellStyle name="Normal 2 8 2 3 2 6" xfId="27983"/>
    <cellStyle name="Normal 2 8 2 3 2 7" xfId="27984"/>
    <cellStyle name="Normal 2 8 2 3 3" xfId="27985"/>
    <cellStyle name="Normal 2 8 2 3 3 2" xfId="27986"/>
    <cellStyle name="Normal 2 8 2 3 3 2 2" xfId="27987"/>
    <cellStyle name="Normal 2 8 2 3 3 2 2 2" xfId="27988"/>
    <cellStyle name="Normal 2 8 2 3 3 2 2 2 2" xfId="27989"/>
    <cellStyle name="Normal 2 8 2 3 3 2 2 3" xfId="27990"/>
    <cellStyle name="Normal 2 8 2 3 3 2 3" xfId="27991"/>
    <cellStyle name="Normal 2 8 2 3 3 2 3 2" xfId="27992"/>
    <cellStyle name="Normal 2 8 2 3 3 2 4" xfId="27993"/>
    <cellStyle name="Normal 2 8 2 3 3 2 5" xfId="27994"/>
    <cellStyle name="Normal 2 8 2 3 3 3" xfId="27995"/>
    <cellStyle name="Normal 2 8 2 3 3 3 2" xfId="27996"/>
    <cellStyle name="Normal 2 8 2 3 3 3 2 2" xfId="27997"/>
    <cellStyle name="Normal 2 8 2 3 3 3 3" xfId="27998"/>
    <cellStyle name="Normal 2 8 2 3 3 3 4" xfId="27999"/>
    <cellStyle name="Normal 2 8 2 3 3 4" xfId="28000"/>
    <cellStyle name="Normal 2 8 2 3 3 4 2" xfId="28001"/>
    <cellStyle name="Normal 2 8 2 3 3 4 3" xfId="28002"/>
    <cellStyle name="Normal 2 8 2 3 3 5" xfId="28003"/>
    <cellStyle name="Normal 2 8 2 3 3 5 2" xfId="28004"/>
    <cellStyle name="Normal 2 8 2 3 3 6" xfId="28005"/>
    <cellStyle name="Normal 2 8 2 3 3 7" xfId="28006"/>
    <cellStyle name="Normal 2 8 2 3 4" xfId="28007"/>
    <cellStyle name="Normal 2 8 2 3 4 2" xfId="28008"/>
    <cellStyle name="Normal 2 8 2 3 4 2 2" xfId="28009"/>
    <cellStyle name="Normal 2 8 2 3 4 2 2 2" xfId="28010"/>
    <cellStyle name="Normal 2 8 2 3 4 2 2 2 2" xfId="28011"/>
    <cellStyle name="Normal 2 8 2 3 4 2 2 3" xfId="28012"/>
    <cellStyle name="Normal 2 8 2 3 4 2 3" xfId="28013"/>
    <cellStyle name="Normal 2 8 2 3 4 2 3 2" xfId="28014"/>
    <cellStyle name="Normal 2 8 2 3 4 2 4" xfId="28015"/>
    <cellStyle name="Normal 2 8 2 3 4 3" xfId="28016"/>
    <cellStyle name="Normal 2 8 2 3 4 3 2" xfId="28017"/>
    <cellStyle name="Normal 2 8 2 3 4 3 2 2" xfId="28018"/>
    <cellStyle name="Normal 2 8 2 3 4 3 3" xfId="28019"/>
    <cellStyle name="Normal 2 8 2 3 4 4" xfId="28020"/>
    <cellStyle name="Normal 2 8 2 3 4 4 2" xfId="28021"/>
    <cellStyle name="Normal 2 8 2 3 4 5" xfId="28022"/>
    <cellStyle name="Normal 2 8 2 3 4 6" xfId="28023"/>
    <cellStyle name="Normal 2 8 2 3 5" xfId="28024"/>
    <cellStyle name="Normal 2 8 2 3 5 2" xfId="28025"/>
    <cellStyle name="Normal 2 8 2 3 5 2 2" xfId="28026"/>
    <cellStyle name="Normal 2 8 2 3 5 2 2 2" xfId="28027"/>
    <cellStyle name="Normal 2 8 2 3 5 2 3" xfId="28028"/>
    <cellStyle name="Normal 2 8 2 3 5 3" xfId="28029"/>
    <cellStyle name="Normal 2 8 2 3 5 3 2" xfId="28030"/>
    <cellStyle name="Normal 2 8 2 3 5 4" xfId="28031"/>
    <cellStyle name="Normal 2 8 2 3 5 4 2" xfId="28032"/>
    <cellStyle name="Normal 2 8 2 3 5 5" xfId="28033"/>
    <cellStyle name="Normal 2 8 2 3 6" xfId="28034"/>
    <cellStyle name="Normal 2 8 2 3 6 2" xfId="28035"/>
    <cellStyle name="Normal 2 8 2 3 6 2 2" xfId="28036"/>
    <cellStyle name="Normal 2 8 2 3 6 2 2 2" xfId="28037"/>
    <cellStyle name="Normal 2 8 2 3 6 2 3" xfId="28038"/>
    <cellStyle name="Normal 2 8 2 3 6 3" xfId="28039"/>
    <cellStyle name="Normal 2 8 2 3 6 3 2" xfId="28040"/>
    <cellStyle name="Normal 2 8 2 3 6 4" xfId="28041"/>
    <cellStyle name="Normal 2 8 2 3 7" xfId="28042"/>
    <cellStyle name="Normal 2 8 2 3 7 2" xfId="28043"/>
    <cellStyle name="Normal 2 8 2 3 7 3" xfId="28044"/>
    <cellStyle name="Normal 2 8 2 3 7 4" xfId="28045"/>
    <cellStyle name="Normal 2 8 2 3 8" xfId="28046"/>
    <cellStyle name="Normal 2 8 2 3 8 2" xfId="28047"/>
    <cellStyle name="Normal 2 8 2 3 8 3" xfId="28048"/>
    <cellStyle name="Normal 2 8 2 3 9" xfId="28049"/>
    <cellStyle name="Normal 2 8 2 4" xfId="28050"/>
    <cellStyle name="Normal 2 8 2 4 2" xfId="28051"/>
    <cellStyle name="Normal 2 8 2 4 2 2" xfId="28052"/>
    <cellStyle name="Normal 2 8 2 4 2 2 2" xfId="28053"/>
    <cellStyle name="Normal 2 8 2 4 2 2 2 2" xfId="28054"/>
    <cellStyle name="Normal 2 8 2 4 2 2 2 2 2" xfId="28055"/>
    <cellStyle name="Normal 2 8 2 4 2 2 2 2 3" xfId="28056"/>
    <cellStyle name="Normal 2 8 2 4 2 2 2 3" xfId="28057"/>
    <cellStyle name="Normal 2 8 2 4 2 2 2 3 2" xfId="28058"/>
    <cellStyle name="Normal 2 8 2 4 2 2 2 4" xfId="28059"/>
    <cellStyle name="Normal 2 8 2 4 2 2 3" xfId="28060"/>
    <cellStyle name="Normal 2 8 2 4 2 2 3 2" xfId="28061"/>
    <cellStyle name="Normal 2 8 2 4 2 2 3 2 2" xfId="28062"/>
    <cellStyle name="Normal 2 8 2 4 2 2 3 3" xfId="28063"/>
    <cellStyle name="Normal 2 8 2 4 2 2 4" xfId="28064"/>
    <cellStyle name="Normal 2 8 2 4 2 2 4 2" xfId="28065"/>
    <cellStyle name="Normal 2 8 2 4 2 2 5" xfId="28066"/>
    <cellStyle name="Normal 2 8 2 4 2 2 6" xfId="28067"/>
    <cellStyle name="Normal 2 8 2 4 2 3" xfId="28068"/>
    <cellStyle name="Normal 2 8 2 4 2 3 2" xfId="28069"/>
    <cellStyle name="Normal 2 8 2 4 2 3 2 2" xfId="28070"/>
    <cellStyle name="Normal 2 8 2 4 2 3 2 2 2" xfId="28071"/>
    <cellStyle name="Normal 2 8 2 4 2 3 2 3" xfId="28072"/>
    <cellStyle name="Normal 2 8 2 4 2 3 3" xfId="28073"/>
    <cellStyle name="Normal 2 8 2 4 2 3 3 2" xfId="28074"/>
    <cellStyle name="Normal 2 8 2 4 2 3 4" xfId="28075"/>
    <cellStyle name="Normal 2 8 2 4 2 3 5" xfId="28076"/>
    <cellStyle name="Normal 2 8 2 4 2 4" xfId="28077"/>
    <cellStyle name="Normal 2 8 2 4 2 4 2" xfId="28078"/>
    <cellStyle name="Normal 2 8 2 4 2 4 2 2" xfId="28079"/>
    <cellStyle name="Normal 2 8 2 4 2 4 2 2 2" xfId="28080"/>
    <cellStyle name="Normal 2 8 2 4 2 4 2 3" xfId="28081"/>
    <cellStyle name="Normal 2 8 2 4 2 4 3" xfId="28082"/>
    <cellStyle name="Normal 2 8 2 4 2 4 3 2" xfId="28083"/>
    <cellStyle name="Normal 2 8 2 4 2 4 4" xfId="28084"/>
    <cellStyle name="Normal 2 8 2 4 2 5" xfId="28085"/>
    <cellStyle name="Normal 2 8 2 4 2 5 2" xfId="28086"/>
    <cellStyle name="Normal 2 8 2 4 2 5 3" xfId="28087"/>
    <cellStyle name="Normal 2 8 2 4 2 6" xfId="28088"/>
    <cellStyle name="Normal 2 8 2 4 2 7" xfId="28089"/>
    <cellStyle name="Normal 2 8 2 4 3" xfId="28090"/>
    <cellStyle name="Normal 2 8 2 4 3 2" xfId="28091"/>
    <cellStyle name="Normal 2 8 2 4 3 2 2" xfId="28092"/>
    <cellStyle name="Normal 2 8 2 4 3 2 2 2" xfId="28093"/>
    <cellStyle name="Normal 2 8 2 4 3 2 2 2 2" xfId="28094"/>
    <cellStyle name="Normal 2 8 2 4 3 2 2 3" xfId="28095"/>
    <cellStyle name="Normal 2 8 2 4 3 2 3" xfId="28096"/>
    <cellStyle name="Normal 2 8 2 4 3 2 3 2" xfId="28097"/>
    <cellStyle name="Normal 2 8 2 4 3 2 4" xfId="28098"/>
    <cellStyle name="Normal 2 8 2 4 3 2 5" xfId="28099"/>
    <cellStyle name="Normal 2 8 2 4 3 3" xfId="28100"/>
    <cellStyle name="Normal 2 8 2 4 3 3 2" xfId="28101"/>
    <cellStyle name="Normal 2 8 2 4 3 3 2 2" xfId="28102"/>
    <cellStyle name="Normal 2 8 2 4 3 3 3" xfId="28103"/>
    <cellStyle name="Normal 2 8 2 4 3 3 4" xfId="28104"/>
    <cellStyle name="Normal 2 8 2 4 3 4" xfId="28105"/>
    <cellStyle name="Normal 2 8 2 4 3 4 2" xfId="28106"/>
    <cellStyle name="Normal 2 8 2 4 3 4 3" xfId="28107"/>
    <cellStyle name="Normal 2 8 2 4 3 5" xfId="28108"/>
    <cellStyle name="Normal 2 8 2 4 3 5 2" xfId="28109"/>
    <cellStyle name="Normal 2 8 2 4 3 6" xfId="28110"/>
    <cellStyle name="Normal 2 8 2 4 3 7" xfId="28111"/>
    <cellStyle name="Normal 2 8 2 4 4" xfId="28112"/>
    <cellStyle name="Normal 2 8 2 4 4 2" xfId="28113"/>
    <cellStyle name="Normal 2 8 2 4 4 2 2" xfId="28114"/>
    <cellStyle name="Normal 2 8 2 4 4 2 2 2" xfId="28115"/>
    <cellStyle name="Normal 2 8 2 4 4 2 2 2 2" xfId="28116"/>
    <cellStyle name="Normal 2 8 2 4 4 2 2 3" xfId="28117"/>
    <cellStyle name="Normal 2 8 2 4 4 2 3" xfId="28118"/>
    <cellStyle name="Normal 2 8 2 4 4 2 3 2" xfId="28119"/>
    <cellStyle name="Normal 2 8 2 4 4 2 4" xfId="28120"/>
    <cellStyle name="Normal 2 8 2 4 4 3" xfId="28121"/>
    <cellStyle name="Normal 2 8 2 4 4 3 2" xfId="28122"/>
    <cellStyle name="Normal 2 8 2 4 4 3 2 2" xfId="28123"/>
    <cellStyle name="Normal 2 8 2 4 4 3 3" xfId="28124"/>
    <cellStyle name="Normal 2 8 2 4 4 4" xfId="28125"/>
    <cellStyle name="Normal 2 8 2 4 4 4 2" xfId="28126"/>
    <cellStyle name="Normal 2 8 2 4 4 5" xfId="28127"/>
    <cellStyle name="Normal 2 8 2 4 4 6" xfId="28128"/>
    <cellStyle name="Normal 2 8 2 4 5" xfId="28129"/>
    <cellStyle name="Normal 2 8 2 4 5 2" xfId="28130"/>
    <cellStyle name="Normal 2 8 2 4 5 2 2" xfId="28131"/>
    <cellStyle name="Normal 2 8 2 4 5 2 2 2" xfId="28132"/>
    <cellStyle name="Normal 2 8 2 4 5 2 3" xfId="28133"/>
    <cellStyle name="Normal 2 8 2 4 5 3" xfId="28134"/>
    <cellStyle name="Normal 2 8 2 4 5 3 2" xfId="28135"/>
    <cellStyle name="Normal 2 8 2 4 5 4" xfId="28136"/>
    <cellStyle name="Normal 2 8 2 4 5 5" xfId="28137"/>
    <cellStyle name="Normal 2 8 2 4 6" xfId="28138"/>
    <cellStyle name="Normal 2 8 2 4 6 2" xfId="28139"/>
    <cellStyle name="Normal 2 8 2 4 6 2 2" xfId="28140"/>
    <cellStyle name="Normal 2 8 2 4 6 2 2 2" xfId="28141"/>
    <cellStyle name="Normal 2 8 2 4 6 2 3" xfId="28142"/>
    <cellStyle name="Normal 2 8 2 4 6 3" xfId="28143"/>
    <cellStyle name="Normal 2 8 2 4 6 3 2" xfId="28144"/>
    <cellStyle name="Normal 2 8 2 4 6 4" xfId="28145"/>
    <cellStyle name="Normal 2 8 2 4 7" xfId="28146"/>
    <cellStyle name="Normal 2 8 2 4 7 2" xfId="28147"/>
    <cellStyle name="Normal 2 8 2 4 7 3" xfId="28148"/>
    <cellStyle name="Normal 2 8 2 4 7 4" xfId="28149"/>
    <cellStyle name="Normal 2 8 2 4 8" xfId="28150"/>
    <cellStyle name="Normal 2 8 2 4 8 2" xfId="28151"/>
    <cellStyle name="Normal 2 8 2 4 8 3" xfId="28152"/>
    <cellStyle name="Normal 2 8 2 4 9" xfId="28153"/>
    <cellStyle name="Normal 2 8 2 5" xfId="28154"/>
    <cellStyle name="Normal 2 8 2 5 2" xfId="28155"/>
    <cellStyle name="Normal 2 8 2 5 2 2" xfId="28156"/>
    <cellStyle name="Normal 2 8 2 5 2 3" xfId="28157"/>
    <cellStyle name="Normal 2 8 2 5 3" xfId="28158"/>
    <cellStyle name="Normal 2 8 2 5 3 2" xfId="28159"/>
    <cellStyle name="Normal 2 8 2 5 3 2 2" xfId="28160"/>
    <cellStyle name="Normal 2 8 2 5 3 2 2 2" xfId="28161"/>
    <cellStyle name="Normal 2 8 2 5 3 2 2 2 2" xfId="28162"/>
    <cellStyle name="Normal 2 8 2 5 3 2 2 3" xfId="28163"/>
    <cellStyle name="Normal 2 8 2 5 3 2 3" xfId="28164"/>
    <cellStyle name="Normal 2 8 2 5 3 2 3 2" xfId="28165"/>
    <cellStyle name="Normal 2 8 2 5 3 2 4" xfId="28166"/>
    <cellStyle name="Normal 2 8 2 5 3 2 5" xfId="28167"/>
    <cellStyle name="Normal 2 8 2 5 3 3" xfId="28168"/>
    <cellStyle name="Normal 2 8 2 5 3 3 2" xfId="28169"/>
    <cellStyle name="Normal 2 8 2 5 3 3 2 2" xfId="28170"/>
    <cellStyle name="Normal 2 8 2 5 3 3 3" xfId="28171"/>
    <cellStyle name="Normal 2 8 2 5 3 3 4" xfId="28172"/>
    <cellStyle name="Normal 2 8 2 5 3 4" xfId="28173"/>
    <cellStyle name="Normal 2 8 2 5 3 4 2" xfId="28174"/>
    <cellStyle name="Normal 2 8 2 5 3 4 3" xfId="28175"/>
    <cellStyle name="Normal 2 8 2 5 3 5" xfId="28176"/>
    <cellStyle name="Normal 2 8 2 5 3 5 2" xfId="28177"/>
    <cellStyle name="Normal 2 8 2 5 3 6" xfId="28178"/>
    <cellStyle name="Normal 2 8 2 5 3 7" xfId="28179"/>
    <cellStyle name="Normal 2 8 2 5 4" xfId="28180"/>
    <cellStyle name="Normal 2 8 2 5 5" xfId="28181"/>
    <cellStyle name="Normal 2 8 2 5 5 2" xfId="28182"/>
    <cellStyle name="Normal 2 8 2 5 5 2 2" xfId="28183"/>
    <cellStyle name="Normal 2 8 2 5 5 2 2 2" xfId="28184"/>
    <cellStyle name="Normal 2 8 2 5 5 2 3" xfId="28185"/>
    <cellStyle name="Normal 2 8 2 5 5 3" xfId="28186"/>
    <cellStyle name="Normal 2 8 2 5 5 3 2" xfId="28187"/>
    <cellStyle name="Normal 2 8 2 5 5 4" xfId="28188"/>
    <cellStyle name="Normal 2 8 2 5 5 5" xfId="28189"/>
    <cellStyle name="Normal 2 8 2 5 6" xfId="28190"/>
    <cellStyle name="Normal 2 8 2 5 6 2" xfId="28191"/>
    <cellStyle name="Normal 2 8 2 5 6 2 2" xfId="28192"/>
    <cellStyle name="Normal 2 8 2 5 6 3" xfId="28193"/>
    <cellStyle name="Normal 2 8 2 5 6 4" xfId="28194"/>
    <cellStyle name="Normal 2 8 2 5 7" xfId="28195"/>
    <cellStyle name="Normal 2 8 2 5 7 2" xfId="28196"/>
    <cellStyle name="Normal 2 8 2 5 8" xfId="28197"/>
    <cellStyle name="Normal 2 8 2 6" xfId="28198"/>
    <cellStyle name="Normal 2 8 2 6 2" xfId="28199"/>
    <cellStyle name="Normal 2 8 2 6 2 2" xfId="28200"/>
    <cellStyle name="Normal 2 8 2 6 2 2 2" xfId="28201"/>
    <cellStyle name="Normal 2 8 2 6 2 2 2 2" xfId="28202"/>
    <cellStyle name="Normal 2 8 2 6 2 2 2 2 2" xfId="28203"/>
    <cellStyle name="Normal 2 8 2 6 2 2 2 3" xfId="28204"/>
    <cellStyle name="Normal 2 8 2 6 2 2 3" xfId="28205"/>
    <cellStyle name="Normal 2 8 2 6 2 2 3 2" xfId="28206"/>
    <cellStyle name="Normal 2 8 2 6 2 2 4" xfId="28207"/>
    <cellStyle name="Normal 2 8 2 6 2 3" xfId="28208"/>
    <cellStyle name="Normal 2 8 2 6 2 3 2" xfId="28209"/>
    <cellStyle name="Normal 2 8 2 6 2 3 2 2" xfId="28210"/>
    <cellStyle name="Normal 2 8 2 6 2 3 3" xfId="28211"/>
    <cellStyle name="Normal 2 8 2 6 2 4" xfId="28212"/>
    <cellStyle name="Normal 2 8 2 6 2 4 2" xfId="28213"/>
    <cellStyle name="Normal 2 8 2 6 2 5" xfId="28214"/>
    <cellStyle name="Normal 2 8 2 6 2 6" xfId="28215"/>
    <cellStyle name="Normal 2 8 2 6 3" xfId="28216"/>
    <cellStyle name="Normal 2 8 2 6 3 2" xfId="28217"/>
    <cellStyle name="Normal 2 8 2 6 3 2 2" xfId="28218"/>
    <cellStyle name="Normal 2 8 2 6 3 2 2 2" xfId="28219"/>
    <cellStyle name="Normal 2 8 2 6 3 2 3" xfId="28220"/>
    <cellStyle name="Normal 2 8 2 6 3 3" xfId="28221"/>
    <cellStyle name="Normal 2 8 2 6 3 3 2" xfId="28222"/>
    <cellStyle name="Normal 2 8 2 6 3 4" xfId="28223"/>
    <cellStyle name="Normal 2 8 2 6 3 4 2" xfId="28224"/>
    <cellStyle name="Normal 2 8 2 6 3 5" xfId="28225"/>
    <cellStyle name="Normal 2 8 2 6 4" xfId="28226"/>
    <cellStyle name="Normal 2 8 2 6 4 2" xfId="28227"/>
    <cellStyle name="Normal 2 8 2 6 4 2 2" xfId="28228"/>
    <cellStyle name="Normal 2 8 2 6 4 2 2 2" xfId="28229"/>
    <cellStyle name="Normal 2 8 2 6 4 2 3" xfId="28230"/>
    <cellStyle name="Normal 2 8 2 6 4 3" xfId="28231"/>
    <cellStyle name="Normal 2 8 2 6 4 3 2" xfId="28232"/>
    <cellStyle name="Normal 2 8 2 6 4 4" xfId="28233"/>
    <cellStyle name="Normal 2 8 2 6 5" xfId="28234"/>
    <cellStyle name="Normal 2 8 2 6 5 2" xfId="28235"/>
    <cellStyle name="Normal 2 8 2 6 5 3" xfId="28236"/>
    <cellStyle name="Normal 2 8 2 6 6" xfId="28237"/>
    <cellStyle name="Normal 2 8 2 6 7" xfId="28238"/>
    <cellStyle name="Normal 2 8 2 7" xfId="28239"/>
    <cellStyle name="Normal 2 8 2 7 2" xfId="28240"/>
    <cellStyle name="Normal 2 8 2 7 2 2" xfId="28241"/>
    <cellStyle name="Normal 2 8 2 7 2 2 2" xfId="28242"/>
    <cellStyle name="Normal 2 8 2 7 2 2 2 2" xfId="28243"/>
    <cellStyle name="Normal 2 8 2 7 2 2 2 2 2" xfId="28244"/>
    <cellStyle name="Normal 2 8 2 7 2 2 2 3" xfId="28245"/>
    <cellStyle name="Normal 2 8 2 7 2 2 3" xfId="28246"/>
    <cellStyle name="Normal 2 8 2 7 2 2 3 2" xfId="28247"/>
    <cellStyle name="Normal 2 8 2 7 2 2 4" xfId="28248"/>
    <cellStyle name="Normal 2 8 2 7 2 3" xfId="28249"/>
    <cellStyle name="Normal 2 8 2 7 2 3 2" xfId="28250"/>
    <cellStyle name="Normal 2 8 2 7 2 3 2 2" xfId="28251"/>
    <cellStyle name="Normal 2 8 2 7 2 3 3" xfId="28252"/>
    <cellStyle name="Normal 2 8 2 7 2 4" xfId="28253"/>
    <cellStyle name="Normal 2 8 2 7 2 4 2" xfId="28254"/>
    <cellStyle name="Normal 2 8 2 7 2 5" xfId="28255"/>
    <cellStyle name="Normal 2 8 2 7 2 6" xfId="28256"/>
    <cellStyle name="Normal 2 8 2 7 3" xfId="28257"/>
    <cellStyle name="Normal 2 8 2 7 3 2" xfId="28258"/>
    <cellStyle name="Normal 2 8 2 7 3 2 2" xfId="28259"/>
    <cellStyle name="Normal 2 8 2 7 3 2 2 2" xfId="28260"/>
    <cellStyle name="Normal 2 8 2 7 3 2 3" xfId="28261"/>
    <cellStyle name="Normal 2 8 2 7 3 3" xfId="28262"/>
    <cellStyle name="Normal 2 8 2 7 3 3 2" xfId="28263"/>
    <cellStyle name="Normal 2 8 2 7 3 4" xfId="28264"/>
    <cellStyle name="Normal 2 8 2 7 3 4 2" xfId="28265"/>
    <cellStyle name="Normal 2 8 2 7 3 5" xfId="28266"/>
    <cellStyle name="Normal 2 8 2 7 4" xfId="28267"/>
    <cellStyle name="Normal 2 8 2 7 4 2" xfId="28268"/>
    <cellStyle name="Normal 2 8 2 7 4 2 2" xfId="28269"/>
    <cellStyle name="Normal 2 8 2 7 4 2 2 2" xfId="28270"/>
    <cellStyle name="Normal 2 8 2 7 4 2 3" xfId="28271"/>
    <cellStyle name="Normal 2 8 2 7 4 3" xfId="28272"/>
    <cellStyle name="Normal 2 8 2 7 4 3 2" xfId="28273"/>
    <cellStyle name="Normal 2 8 2 7 4 4" xfId="28274"/>
    <cellStyle name="Normal 2 8 2 7 5" xfId="28275"/>
    <cellStyle name="Normal 2 8 2 7 5 2" xfId="28276"/>
    <cellStyle name="Normal 2 8 2 7 5 3" xfId="28277"/>
    <cellStyle name="Normal 2 8 2 7 6" xfId="28278"/>
    <cellStyle name="Normal 2 8 2 7 7" xfId="28279"/>
    <cellStyle name="Normal 2 8 2 8" xfId="28280"/>
    <cellStyle name="Normal 2 8 2 8 2" xfId="28281"/>
    <cellStyle name="Normal 2 8 2 8 2 2" xfId="28282"/>
    <cellStyle name="Normal 2 8 2 8 2 2 2" xfId="28283"/>
    <cellStyle name="Normal 2 8 2 8 2 2 2 2" xfId="28284"/>
    <cellStyle name="Normal 2 8 2 8 2 2 2 2 2" xfId="28285"/>
    <cellStyle name="Normal 2 8 2 8 2 2 2 3" xfId="28286"/>
    <cellStyle name="Normal 2 8 2 8 2 2 3" xfId="28287"/>
    <cellStyle name="Normal 2 8 2 8 2 2 3 2" xfId="28288"/>
    <cellStyle name="Normal 2 8 2 8 2 2 4" xfId="28289"/>
    <cellStyle name="Normal 2 8 2 8 2 3" xfId="28290"/>
    <cellStyle name="Normal 2 8 2 8 2 3 2" xfId="28291"/>
    <cellStyle name="Normal 2 8 2 8 2 3 2 2" xfId="28292"/>
    <cellStyle name="Normal 2 8 2 8 2 3 3" xfId="28293"/>
    <cellStyle name="Normal 2 8 2 8 2 4" xfId="28294"/>
    <cellStyle name="Normal 2 8 2 8 2 4 2" xfId="28295"/>
    <cellStyle name="Normal 2 8 2 8 2 5" xfId="28296"/>
    <cellStyle name="Normal 2 8 2 8 2 6" xfId="28297"/>
    <cellStyle name="Normal 2 8 2 8 3" xfId="28298"/>
    <cellStyle name="Normal 2 8 2 8 3 2" xfId="28299"/>
    <cellStyle name="Normal 2 8 2 8 3 2 2" xfId="28300"/>
    <cellStyle name="Normal 2 8 2 8 3 2 2 2" xfId="28301"/>
    <cellStyle name="Normal 2 8 2 8 3 2 3" xfId="28302"/>
    <cellStyle name="Normal 2 8 2 8 3 3" xfId="28303"/>
    <cellStyle name="Normal 2 8 2 8 3 3 2" xfId="28304"/>
    <cellStyle name="Normal 2 8 2 8 3 4" xfId="28305"/>
    <cellStyle name="Normal 2 8 2 8 3 4 2" xfId="28306"/>
    <cellStyle name="Normal 2 8 2 8 3 5" xfId="28307"/>
    <cellStyle name="Normal 2 8 2 8 4" xfId="28308"/>
    <cellStyle name="Normal 2 8 2 8 4 2" xfId="28309"/>
    <cellStyle name="Normal 2 8 2 8 4 2 2" xfId="28310"/>
    <cellStyle name="Normal 2 8 2 8 4 2 2 2" xfId="28311"/>
    <cellStyle name="Normal 2 8 2 8 4 2 3" xfId="28312"/>
    <cellStyle name="Normal 2 8 2 8 4 3" xfId="28313"/>
    <cellStyle name="Normal 2 8 2 8 4 3 2" xfId="28314"/>
    <cellStyle name="Normal 2 8 2 8 4 4" xfId="28315"/>
    <cellStyle name="Normal 2 8 2 8 5" xfId="28316"/>
    <cellStyle name="Normal 2 8 2 8 5 2" xfId="28317"/>
    <cellStyle name="Normal 2 8 2 8 5 3" xfId="28318"/>
    <cellStyle name="Normal 2 8 2 8 6" xfId="28319"/>
    <cellStyle name="Normal 2 8 2 8 7" xfId="28320"/>
    <cellStyle name="Normal 2 8 2 9" xfId="28321"/>
    <cellStyle name="Normal 2 8 2 9 2" xfId="28322"/>
    <cellStyle name="Normal 2 8 2 9 2 2" xfId="28323"/>
    <cellStyle name="Normal 2 8 2 9 2 2 2" xfId="28324"/>
    <cellStyle name="Normal 2 8 2 9 2 2 2 2" xfId="28325"/>
    <cellStyle name="Normal 2 8 2 9 2 2 2 2 2" xfId="28326"/>
    <cellStyle name="Normal 2 8 2 9 2 2 2 3" xfId="28327"/>
    <cellStyle name="Normal 2 8 2 9 2 2 3" xfId="28328"/>
    <cellStyle name="Normal 2 8 2 9 2 2 3 2" xfId="28329"/>
    <cellStyle name="Normal 2 8 2 9 2 2 4" xfId="28330"/>
    <cellStyle name="Normal 2 8 2 9 2 3" xfId="28331"/>
    <cellStyle name="Normal 2 8 2 9 2 3 2" xfId="28332"/>
    <cellStyle name="Normal 2 8 2 9 2 3 2 2" xfId="28333"/>
    <cellStyle name="Normal 2 8 2 9 2 3 3" xfId="28334"/>
    <cellStyle name="Normal 2 8 2 9 2 4" xfId="28335"/>
    <cellStyle name="Normal 2 8 2 9 2 4 2" xfId="28336"/>
    <cellStyle name="Normal 2 8 2 9 2 5" xfId="28337"/>
    <cellStyle name="Normal 2 8 2 9 2 6" xfId="28338"/>
    <cellStyle name="Normal 2 8 2 9 3" xfId="28339"/>
    <cellStyle name="Normal 2 8 2 9 3 2" xfId="28340"/>
    <cellStyle name="Normal 2 8 2 9 3 2 2" xfId="28341"/>
    <cellStyle name="Normal 2 8 2 9 3 2 2 2" xfId="28342"/>
    <cellStyle name="Normal 2 8 2 9 3 2 3" xfId="28343"/>
    <cellStyle name="Normal 2 8 2 9 3 3" xfId="28344"/>
    <cellStyle name="Normal 2 8 2 9 3 3 2" xfId="28345"/>
    <cellStyle name="Normal 2 8 2 9 3 4" xfId="28346"/>
    <cellStyle name="Normal 2 8 2 9 3 4 2" xfId="28347"/>
    <cellStyle name="Normal 2 8 2 9 3 5" xfId="28348"/>
    <cellStyle name="Normal 2 8 2 9 4" xfId="28349"/>
    <cellStyle name="Normal 2 8 2 9 4 2" xfId="28350"/>
    <cellStyle name="Normal 2 8 2 9 4 2 2" xfId="28351"/>
    <cellStyle name="Normal 2 8 2 9 4 2 2 2" xfId="28352"/>
    <cellStyle name="Normal 2 8 2 9 4 2 3" xfId="28353"/>
    <cellStyle name="Normal 2 8 2 9 4 3" xfId="28354"/>
    <cellStyle name="Normal 2 8 2 9 4 3 2" xfId="28355"/>
    <cellStyle name="Normal 2 8 2 9 4 4" xfId="28356"/>
    <cellStyle name="Normal 2 8 2 9 5" xfId="28357"/>
    <cellStyle name="Normal 2 8 2 9 5 2" xfId="28358"/>
    <cellStyle name="Normal 2 8 2 9 5 3" xfId="28359"/>
    <cellStyle name="Normal 2 8 2 9 6" xfId="28360"/>
    <cellStyle name="Normal 2 8 2 9 7" xfId="28361"/>
    <cellStyle name="Normal 2 8 20" xfId="28362"/>
    <cellStyle name="Normal 2 8 20 2" xfId="28363"/>
    <cellStyle name="Normal 2 8 20 3" xfId="28364"/>
    <cellStyle name="Normal 2 8 21" xfId="28365"/>
    <cellStyle name="Normal 2 8 21 2" xfId="28366"/>
    <cellStyle name="Normal 2 8 21 3" xfId="28367"/>
    <cellStyle name="Normal 2 8 22" xfId="28368"/>
    <cellStyle name="Normal 2 8 22 2" xfId="28369"/>
    <cellStyle name="Normal 2 8 22 3" xfId="28370"/>
    <cellStyle name="Normal 2 8 23" xfId="28371"/>
    <cellStyle name="Normal 2 8 23 2" xfId="28372"/>
    <cellStyle name="Normal 2 8 23 3" xfId="28373"/>
    <cellStyle name="Normal 2 8 24" xfId="28374"/>
    <cellStyle name="Normal 2 8 24 2" xfId="28375"/>
    <cellStyle name="Normal 2 8 24 3" xfId="28376"/>
    <cellStyle name="Normal 2 8 24 4" xfId="28377"/>
    <cellStyle name="Normal 2 8 25" xfId="28378"/>
    <cellStyle name="Normal 2 8 25 2" xfId="28379"/>
    <cellStyle name="Normal 2 8 25 3" xfId="28380"/>
    <cellStyle name="Normal 2 8 26" xfId="28381"/>
    <cellStyle name="Normal 2 8 26 2" xfId="28382"/>
    <cellStyle name="Normal 2 8 26 2 2" xfId="28383"/>
    <cellStyle name="Normal 2 8 26 2 2 2" xfId="28384"/>
    <cellStyle name="Normal 2 8 26 2 2 2 2" xfId="28385"/>
    <cellStyle name="Normal 2 8 26 2 2 3" xfId="28386"/>
    <cellStyle name="Normal 2 8 26 2 3" xfId="28387"/>
    <cellStyle name="Normal 2 8 26 2 3 2" xfId="28388"/>
    <cellStyle name="Normal 2 8 26 2 4" xfId="28389"/>
    <cellStyle name="Normal 2 8 26 2 5" xfId="28390"/>
    <cellStyle name="Normal 2 8 26 3" xfId="28391"/>
    <cellStyle name="Normal 2 8 26 3 2" xfId="28392"/>
    <cellStyle name="Normal 2 8 26 3 2 2" xfId="28393"/>
    <cellStyle name="Normal 2 8 26 3 3" xfId="28394"/>
    <cellStyle name="Normal 2 8 26 3 4" xfId="28395"/>
    <cellStyle name="Normal 2 8 26 4" xfId="28396"/>
    <cellStyle name="Normal 2 8 26 4 2" xfId="28397"/>
    <cellStyle name="Normal 2 8 26 4 3" xfId="28398"/>
    <cellStyle name="Normal 2 8 26 5" xfId="28399"/>
    <cellStyle name="Normal 2 8 26 5 2" xfId="28400"/>
    <cellStyle name="Normal 2 8 26 6" xfId="28401"/>
    <cellStyle name="Normal 2 8 26 7" xfId="28402"/>
    <cellStyle name="Normal 2 8 27" xfId="28403"/>
    <cellStyle name="Normal 2 8 27 2" xfId="28404"/>
    <cellStyle name="Normal 2 8 27 2 2" xfId="28405"/>
    <cellStyle name="Normal 2 8 27 2 2 2" xfId="28406"/>
    <cellStyle name="Normal 2 8 27 2 3" xfId="28407"/>
    <cellStyle name="Normal 2 8 27 3" xfId="28408"/>
    <cellStyle name="Normal 2 8 27 3 2" xfId="28409"/>
    <cellStyle name="Normal 2 8 27 4" xfId="28410"/>
    <cellStyle name="Normal 2 8 27 4 2" xfId="28411"/>
    <cellStyle name="Normal 2 8 27 5" xfId="28412"/>
    <cellStyle name="Normal 2 8 28" xfId="28413"/>
    <cellStyle name="Normal 2 8 28 2" xfId="28414"/>
    <cellStyle name="Normal 2 8 28 2 2" xfId="28415"/>
    <cellStyle name="Normal 2 8 28 2 2 2" xfId="28416"/>
    <cellStyle name="Normal 2 8 28 2 3" xfId="28417"/>
    <cellStyle name="Normal 2 8 28 3" xfId="28418"/>
    <cellStyle name="Normal 2 8 28 3 2" xfId="28419"/>
    <cellStyle name="Normal 2 8 28 4" xfId="28420"/>
    <cellStyle name="Normal 2 8 29" xfId="28421"/>
    <cellStyle name="Normal 2 8 29 2" xfId="28422"/>
    <cellStyle name="Normal 2 8 29 3" xfId="28423"/>
    <cellStyle name="Normal 2 8 3" xfId="28424"/>
    <cellStyle name="Normal 2 8 3 2" xfId="28425"/>
    <cellStyle name="Normal 2 8 3 2 2" xfId="28426"/>
    <cellStyle name="Normal 2 8 3 2 2 2" xfId="28427"/>
    <cellStyle name="Normal 2 8 3 2 2 2 2" xfId="28428"/>
    <cellStyle name="Normal 2 8 3 2 2 2 2 2" xfId="28429"/>
    <cellStyle name="Normal 2 8 3 2 2 2 2 3" xfId="28430"/>
    <cellStyle name="Normal 2 8 3 2 2 2 3" xfId="28431"/>
    <cellStyle name="Normal 2 8 3 2 2 2 3 2" xfId="28432"/>
    <cellStyle name="Normal 2 8 3 2 2 2 4" xfId="28433"/>
    <cellStyle name="Normal 2 8 3 2 2 3" xfId="28434"/>
    <cellStyle name="Normal 2 8 3 2 2 3 2" xfId="28435"/>
    <cellStyle name="Normal 2 8 3 2 2 3 2 2" xfId="28436"/>
    <cellStyle name="Normal 2 8 3 2 2 3 3" xfId="28437"/>
    <cellStyle name="Normal 2 8 3 2 2 4" xfId="28438"/>
    <cellStyle name="Normal 2 8 3 2 2 4 2" xfId="28439"/>
    <cellStyle name="Normal 2 8 3 2 2 5" xfId="28440"/>
    <cellStyle name="Normal 2 8 3 2 2 6" xfId="28441"/>
    <cellStyle name="Normal 2 8 3 2 3" xfId="28442"/>
    <cellStyle name="Normal 2 8 3 2 3 2" xfId="28443"/>
    <cellStyle name="Normal 2 8 3 2 3 2 2" xfId="28444"/>
    <cellStyle name="Normal 2 8 3 2 3 2 2 2" xfId="28445"/>
    <cellStyle name="Normal 2 8 3 2 3 2 3" xfId="28446"/>
    <cellStyle name="Normal 2 8 3 2 3 3" xfId="28447"/>
    <cellStyle name="Normal 2 8 3 2 3 3 2" xfId="28448"/>
    <cellStyle name="Normal 2 8 3 2 3 4" xfId="28449"/>
    <cellStyle name="Normal 2 8 3 2 3 5" xfId="28450"/>
    <cellStyle name="Normal 2 8 3 2 4" xfId="28451"/>
    <cellStyle name="Normal 2 8 3 2 4 2" xfId="28452"/>
    <cellStyle name="Normal 2 8 3 2 4 2 2" xfId="28453"/>
    <cellStyle name="Normal 2 8 3 2 4 2 2 2" xfId="28454"/>
    <cellStyle name="Normal 2 8 3 2 4 2 3" xfId="28455"/>
    <cellStyle name="Normal 2 8 3 2 4 3" xfId="28456"/>
    <cellStyle name="Normal 2 8 3 2 4 3 2" xfId="28457"/>
    <cellStyle name="Normal 2 8 3 2 4 4" xfId="28458"/>
    <cellStyle name="Normal 2 8 3 2 5" xfId="28459"/>
    <cellStyle name="Normal 2 8 3 2 5 2" xfId="28460"/>
    <cellStyle name="Normal 2 8 3 2 5 3" xfId="28461"/>
    <cellStyle name="Normal 2 8 3 2 6" xfId="28462"/>
    <cellStyle name="Normal 2 8 3 2 7" xfId="28463"/>
    <cellStyle name="Normal 2 8 3 3" xfId="28464"/>
    <cellStyle name="Normal 2 8 3 3 2" xfId="28465"/>
    <cellStyle name="Normal 2 8 3 3 2 2" xfId="28466"/>
    <cellStyle name="Normal 2 8 3 3 2 2 2" xfId="28467"/>
    <cellStyle name="Normal 2 8 3 3 2 2 2 2" xfId="28468"/>
    <cellStyle name="Normal 2 8 3 3 2 2 3" xfId="28469"/>
    <cellStyle name="Normal 2 8 3 3 2 3" xfId="28470"/>
    <cellStyle name="Normal 2 8 3 3 2 3 2" xfId="28471"/>
    <cellStyle name="Normal 2 8 3 3 2 4" xfId="28472"/>
    <cellStyle name="Normal 2 8 3 3 2 5" xfId="28473"/>
    <cellStyle name="Normal 2 8 3 3 3" xfId="28474"/>
    <cellStyle name="Normal 2 8 3 3 3 2" xfId="28475"/>
    <cellStyle name="Normal 2 8 3 3 3 2 2" xfId="28476"/>
    <cellStyle name="Normal 2 8 3 3 3 3" xfId="28477"/>
    <cellStyle name="Normal 2 8 3 3 3 4" xfId="28478"/>
    <cellStyle name="Normal 2 8 3 3 4" xfId="28479"/>
    <cellStyle name="Normal 2 8 3 3 4 2" xfId="28480"/>
    <cellStyle name="Normal 2 8 3 3 4 3" xfId="28481"/>
    <cellStyle name="Normal 2 8 3 3 5" xfId="28482"/>
    <cellStyle name="Normal 2 8 3 3 5 2" xfId="28483"/>
    <cellStyle name="Normal 2 8 3 3 6" xfId="28484"/>
    <cellStyle name="Normal 2 8 3 3 7" xfId="28485"/>
    <cellStyle name="Normal 2 8 3 4" xfId="28486"/>
    <cellStyle name="Normal 2 8 3 4 2" xfId="28487"/>
    <cellStyle name="Normal 2 8 3 4 2 2" xfId="28488"/>
    <cellStyle name="Normal 2 8 3 4 2 2 2" xfId="28489"/>
    <cellStyle name="Normal 2 8 3 4 2 2 2 2" xfId="28490"/>
    <cellStyle name="Normal 2 8 3 4 2 2 3" xfId="28491"/>
    <cellStyle name="Normal 2 8 3 4 2 3" xfId="28492"/>
    <cellStyle name="Normal 2 8 3 4 2 3 2" xfId="28493"/>
    <cellStyle name="Normal 2 8 3 4 2 4" xfId="28494"/>
    <cellStyle name="Normal 2 8 3 4 3" xfId="28495"/>
    <cellStyle name="Normal 2 8 3 4 3 2" xfId="28496"/>
    <cellStyle name="Normal 2 8 3 4 3 2 2" xfId="28497"/>
    <cellStyle name="Normal 2 8 3 4 3 3" xfId="28498"/>
    <cellStyle name="Normal 2 8 3 4 4" xfId="28499"/>
    <cellStyle name="Normal 2 8 3 4 4 2" xfId="28500"/>
    <cellStyle name="Normal 2 8 3 4 5" xfId="28501"/>
    <cellStyle name="Normal 2 8 3 4 6" xfId="28502"/>
    <cellStyle name="Normal 2 8 3 5" xfId="28503"/>
    <cellStyle name="Normal 2 8 3 5 2" xfId="28504"/>
    <cellStyle name="Normal 2 8 3 5 2 2" xfId="28505"/>
    <cellStyle name="Normal 2 8 3 5 2 2 2" xfId="28506"/>
    <cellStyle name="Normal 2 8 3 5 2 3" xfId="28507"/>
    <cellStyle name="Normal 2 8 3 5 3" xfId="28508"/>
    <cellStyle name="Normal 2 8 3 5 3 2" xfId="28509"/>
    <cellStyle name="Normal 2 8 3 5 4" xfId="28510"/>
    <cellStyle name="Normal 2 8 3 5 4 2" xfId="28511"/>
    <cellStyle name="Normal 2 8 3 5 5" xfId="28512"/>
    <cellStyle name="Normal 2 8 3 6" xfId="28513"/>
    <cellStyle name="Normal 2 8 3 6 2" xfId="28514"/>
    <cellStyle name="Normal 2 8 3 6 2 2" xfId="28515"/>
    <cellStyle name="Normal 2 8 3 6 2 2 2" xfId="28516"/>
    <cellStyle name="Normal 2 8 3 6 2 3" xfId="28517"/>
    <cellStyle name="Normal 2 8 3 6 3" xfId="28518"/>
    <cellStyle name="Normal 2 8 3 6 3 2" xfId="28519"/>
    <cellStyle name="Normal 2 8 3 6 4" xfId="28520"/>
    <cellStyle name="Normal 2 8 3 7" xfId="28521"/>
    <cellStyle name="Normal 2 8 3 7 2" xfId="28522"/>
    <cellStyle name="Normal 2 8 3 7 3" xfId="28523"/>
    <cellStyle name="Normal 2 8 3 7 4" xfId="28524"/>
    <cellStyle name="Normal 2 8 3 8" xfId="28525"/>
    <cellStyle name="Normal 2 8 3 8 2" xfId="28526"/>
    <cellStyle name="Normal 2 8 3 8 3" xfId="28527"/>
    <cellStyle name="Normal 2 8 3 9" xfId="28528"/>
    <cellStyle name="Normal 2 8 30" xfId="28529"/>
    <cellStyle name="Normal 2 8 30 2" xfId="28530"/>
    <cellStyle name="Normal 2 8 31" xfId="28531"/>
    <cellStyle name="Normal 2 8 32" xfId="28532"/>
    <cellStyle name="Normal 2 8 33" xfId="28533"/>
    <cellStyle name="Normal 2 8 34" xfId="28534"/>
    <cellStyle name="Normal 2 8 35" xfId="28535"/>
    <cellStyle name="Normal 2 8 36" xfId="28536"/>
    <cellStyle name="Normal 2 8 37" xfId="28537"/>
    <cellStyle name="Normal 2 8 38" xfId="28538"/>
    <cellStyle name="Normal 2 8 39" xfId="28539"/>
    <cellStyle name="Normal 2 8 4" xfId="28540"/>
    <cellStyle name="Normal 2 8 4 2" xfId="28541"/>
    <cellStyle name="Normal 2 8 4 2 2" xfId="28542"/>
    <cellStyle name="Normal 2 8 4 2 2 2" xfId="28543"/>
    <cellStyle name="Normal 2 8 4 2 2 2 2" xfId="28544"/>
    <cellStyle name="Normal 2 8 4 2 2 2 2 2" xfId="28545"/>
    <cellStyle name="Normal 2 8 4 2 2 2 2 3" xfId="28546"/>
    <cellStyle name="Normal 2 8 4 2 2 2 3" xfId="28547"/>
    <cellStyle name="Normal 2 8 4 2 2 2 3 2" xfId="28548"/>
    <cellStyle name="Normal 2 8 4 2 2 2 4" xfId="28549"/>
    <cellStyle name="Normal 2 8 4 2 2 3" xfId="28550"/>
    <cellStyle name="Normal 2 8 4 2 2 3 2" xfId="28551"/>
    <cellStyle name="Normal 2 8 4 2 2 3 2 2" xfId="28552"/>
    <cellStyle name="Normal 2 8 4 2 2 3 3" xfId="28553"/>
    <cellStyle name="Normal 2 8 4 2 2 4" xfId="28554"/>
    <cellStyle name="Normal 2 8 4 2 2 4 2" xfId="28555"/>
    <cellStyle name="Normal 2 8 4 2 2 5" xfId="28556"/>
    <cellStyle name="Normal 2 8 4 2 2 6" xfId="28557"/>
    <cellStyle name="Normal 2 8 4 2 3" xfId="28558"/>
    <cellStyle name="Normal 2 8 4 2 3 2" xfId="28559"/>
    <cellStyle name="Normal 2 8 4 2 3 2 2" xfId="28560"/>
    <cellStyle name="Normal 2 8 4 2 3 2 2 2" xfId="28561"/>
    <cellStyle name="Normal 2 8 4 2 3 2 3" xfId="28562"/>
    <cellStyle name="Normal 2 8 4 2 3 3" xfId="28563"/>
    <cellStyle name="Normal 2 8 4 2 3 3 2" xfId="28564"/>
    <cellStyle name="Normal 2 8 4 2 3 4" xfId="28565"/>
    <cellStyle name="Normal 2 8 4 2 3 5" xfId="28566"/>
    <cellStyle name="Normal 2 8 4 2 4" xfId="28567"/>
    <cellStyle name="Normal 2 8 4 2 4 2" xfId="28568"/>
    <cellStyle name="Normal 2 8 4 2 4 2 2" xfId="28569"/>
    <cellStyle name="Normal 2 8 4 2 4 2 2 2" xfId="28570"/>
    <cellStyle name="Normal 2 8 4 2 4 2 3" xfId="28571"/>
    <cellStyle name="Normal 2 8 4 2 4 3" xfId="28572"/>
    <cellStyle name="Normal 2 8 4 2 4 3 2" xfId="28573"/>
    <cellStyle name="Normal 2 8 4 2 4 4" xfId="28574"/>
    <cellStyle name="Normal 2 8 4 2 5" xfId="28575"/>
    <cellStyle name="Normal 2 8 4 2 5 2" xfId="28576"/>
    <cellStyle name="Normal 2 8 4 2 5 3" xfId="28577"/>
    <cellStyle name="Normal 2 8 4 2 6" xfId="28578"/>
    <cellStyle name="Normal 2 8 4 2 7" xfId="28579"/>
    <cellStyle name="Normal 2 8 4 3" xfId="28580"/>
    <cellStyle name="Normal 2 8 4 3 2" xfId="28581"/>
    <cellStyle name="Normal 2 8 4 3 2 2" xfId="28582"/>
    <cellStyle name="Normal 2 8 4 3 2 2 2" xfId="28583"/>
    <cellStyle name="Normal 2 8 4 3 2 2 2 2" xfId="28584"/>
    <cellStyle name="Normal 2 8 4 3 2 2 3" xfId="28585"/>
    <cellStyle name="Normal 2 8 4 3 2 3" xfId="28586"/>
    <cellStyle name="Normal 2 8 4 3 2 3 2" xfId="28587"/>
    <cellStyle name="Normal 2 8 4 3 2 4" xfId="28588"/>
    <cellStyle name="Normal 2 8 4 3 2 5" xfId="28589"/>
    <cellStyle name="Normal 2 8 4 3 3" xfId="28590"/>
    <cellStyle name="Normal 2 8 4 3 3 2" xfId="28591"/>
    <cellStyle name="Normal 2 8 4 3 3 2 2" xfId="28592"/>
    <cellStyle name="Normal 2 8 4 3 3 3" xfId="28593"/>
    <cellStyle name="Normal 2 8 4 3 3 4" xfId="28594"/>
    <cellStyle name="Normal 2 8 4 3 4" xfId="28595"/>
    <cellStyle name="Normal 2 8 4 3 4 2" xfId="28596"/>
    <cellStyle name="Normal 2 8 4 3 4 3" xfId="28597"/>
    <cellStyle name="Normal 2 8 4 3 5" xfId="28598"/>
    <cellStyle name="Normal 2 8 4 3 5 2" xfId="28599"/>
    <cellStyle name="Normal 2 8 4 3 6" xfId="28600"/>
    <cellStyle name="Normal 2 8 4 3 7" xfId="28601"/>
    <cellStyle name="Normal 2 8 4 4" xfId="28602"/>
    <cellStyle name="Normal 2 8 4 4 2" xfId="28603"/>
    <cellStyle name="Normal 2 8 4 4 2 2" xfId="28604"/>
    <cellStyle name="Normal 2 8 4 4 2 2 2" xfId="28605"/>
    <cellStyle name="Normal 2 8 4 4 2 2 2 2" xfId="28606"/>
    <cellStyle name="Normal 2 8 4 4 2 2 3" xfId="28607"/>
    <cellStyle name="Normal 2 8 4 4 2 3" xfId="28608"/>
    <cellStyle name="Normal 2 8 4 4 2 3 2" xfId="28609"/>
    <cellStyle name="Normal 2 8 4 4 2 4" xfId="28610"/>
    <cellStyle name="Normal 2 8 4 4 3" xfId="28611"/>
    <cellStyle name="Normal 2 8 4 4 3 2" xfId="28612"/>
    <cellStyle name="Normal 2 8 4 4 3 2 2" xfId="28613"/>
    <cellStyle name="Normal 2 8 4 4 3 3" xfId="28614"/>
    <cellStyle name="Normal 2 8 4 4 4" xfId="28615"/>
    <cellStyle name="Normal 2 8 4 4 4 2" xfId="28616"/>
    <cellStyle name="Normal 2 8 4 4 5" xfId="28617"/>
    <cellStyle name="Normal 2 8 4 4 6" xfId="28618"/>
    <cellStyle name="Normal 2 8 4 5" xfId="28619"/>
    <cellStyle name="Normal 2 8 4 5 2" xfId="28620"/>
    <cellStyle name="Normal 2 8 4 5 2 2" xfId="28621"/>
    <cellStyle name="Normal 2 8 4 5 2 2 2" xfId="28622"/>
    <cellStyle name="Normal 2 8 4 5 2 3" xfId="28623"/>
    <cellStyle name="Normal 2 8 4 5 3" xfId="28624"/>
    <cellStyle name="Normal 2 8 4 5 3 2" xfId="28625"/>
    <cellStyle name="Normal 2 8 4 5 4" xfId="28626"/>
    <cellStyle name="Normal 2 8 4 5 4 2" xfId="28627"/>
    <cellStyle name="Normal 2 8 4 5 5" xfId="28628"/>
    <cellStyle name="Normal 2 8 4 6" xfId="28629"/>
    <cellStyle name="Normal 2 8 4 6 2" xfId="28630"/>
    <cellStyle name="Normal 2 8 4 6 2 2" xfId="28631"/>
    <cellStyle name="Normal 2 8 4 6 2 2 2" xfId="28632"/>
    <cellStyle name="Normal 2 8 4 6 2 3" xfId="28633"/>
    <cellStyle name="Normal 2 8 4 6 3" xfId="28634"/>
    <cellStyle name="Normal 2 8 4 6 3 2" xfId="28635"/>
    <cellStyle name="Normal 2 8 4 6 4" xfId="28636"/>
    <cellStyle name="Normal 2 8 4 7" xfId="28637"/>
    <cellStyle name="Normal 2 8 4 7 2" xfId="28638"/>
    <cellStyle name="Normal 2 8 4 7 3" xfId="28639"/>
    <cellStyle name="Normal 2 8 4 7 4" xfId="28640"/>
    <cellStyle name="Normal 2 8 4 8" xfId="28641"/>
    <cellStyle name="Normal 2 8 4 8 2" xfId="28642"/>
    <cellStyle name="Normal 2 8 4 8 3" xfId="28643"/>
    <cellStyle name="Normal 2 8 4 9" xfId="28644"/>
    <cellStyle name="Normal 2 8 40" xfId="28645"/>
    <cellStyle name="Normal 2 8 41" xfId="28646"/>
    <cellStyle name="Normal 2 8 5" xfId="28647"/>
    <cellStyle name="Normal 2 8 5 10" xfId="28648"/>
    <cellStyle name="Normal 2 8 5 10 2" xfId="28649"/>
    <cellStyle name="Normal 2 8 5 11" xfId="28650"/>
    <cellStyle name="Normal 2 8 5 12" xfId="28651"/>
    <cellStyle name="Normal 2 8 5 13" xfId="28652"/>
    <cellStyle name="Normal 2 8 5 14" xfId="28653"/>
    <cellStyle name="Normal 2 8 5 15" xfId="28654"/>
    <cellStyle name="Normal 2 8 5 16" xfId="28655"/>
    <cellStyle name="Normal 2 8 5 2" xfId="28656"/>
    <cellStyle name="Normal 2 8 5 2 2" xfId="28657"/>
    <cellStyle name="Normal 2 8 5 2 3" xfId="28658"/>
    <cellStyle name="Normal 2 8 5 2 4" xfId="28659"/>
    <cellStyle name="Normal 2 8 5 3" xfId="28660"/>
    <cellStyle name="Normal 2 8 5 3 2" xfId="28661"/>
    <cellStyle name="Normal 2 8 5 4" xfId="28662"/>
    <cellStyle name="Normal 2 8 5 5" xfId="28663"/>
    <cellStyle name="Normal 2 8 5 5 2" xfId="28664"/>
    <cellStyle name="Normal 2 8 5 5 3" xfId="28665"/>
    <cellStyle name="Normal 2 8 5 6" xfId="28666"/>
    <cellStyle name="Normal 2 8 5 7" xfId="28667"/>
    <cellStyle name="Normal 2 8 5 8" xfId="28668"/>
    <cellStyle name="Normal 2 8 5 9" xfId="28669"/>
    <cellStyle name="Normal 2 8 6" xfId="28670"/>
    <cellStyle name="Normal 2 8 6 10" xfId="28671"/>
    <cellStyle name="Normal 2 8 6 11" xfId="28672"/>
    <cellStyle name="Normal 2 8 6 12" xfId="28673"/>
    <cellStyle name="Normal 2 8 6 13" xfId="28674"/>
    <cellStyle name="Normal 2 8 6 14" xfId="28675"/>
    <cellStyle name="Normal 2 8 6 15" xfId="28676"/>
    <cellStyle name="Normal 2 8 6 16" xfId="28677"/>
    <cellStyle name="Normal 2 8 6 2" xfId="28678"/>
    <cellStyle name="Normal 2 8 6 2 2" xfId="28679"/>
    <cellStyle name="Normal 2 8 6 2 3" xfId="28680"/>
    <cellStyle name="Normal 2 8 6 2 4" xfId="28681"/>
    <cellStyle name="Normal 2 8 6 3" xfId="28682"/>
    <cellStyle name="Normal 2 8 6 3 2" xfId="28683"/>
    <cellStyle name="Normal 2 8 6 4" xfId="28684"/>
    <cellStyle name="Normal 2 8 6 5" xfId="28685"/>
    <cellStyle name="Normal 2 8 6 5 2" xfId="28686"/>
    <cellStyle name="Normal 2 8 6 5 3" xfId="28687"/>
    <cellStyle name="Normal 2 8 6 6" xfId="28688"/>
    <cellStyle name="Normal 2 8 6 7" xfId="28689"/>
    <cellStyle name="Normal 2 8 6 8" xfId="28690"/>
    <cellStyle name="Normal 2 8 6 9" xfId="28691"/>
    <cellStyle name="Normal 2 8 6 9 2" xfId="28692"/>
    <cellStyle name="Normal 2 8 7" xfId="28693"/>
    <cellStyle name="Normal 2 8 7 10" xfId="28694"/>
    <cellStyle name="Normal 2 8 7 11" xfId="28695"/>
    <cellStyle name="Normal 2 8 7 2" xfId="28696"/>
    <cellStyle name="Normal 2 8 7 2 2" xfId="28697"/>
    <cellStyle name="Normal 2 8 7 2 3" xfId="28698"/>
    <cellStyle name="Normal 2 8 7 3" xfId="28699"/>
    <cellStyle name="Normal 2 8 7 3 2" xfId="28700"/>
    <cellStyle name="Normal 2 8 7 3 3" xfId="28701"/>
    <cellStyle name="Normal 2 8 7 4" xfId="28702"/>
    <cellStyle name="Normal 2 8 7 4 2" xfId="28703"/>
    <cellStyle name="Normal 2 8 7 5" xfId="28704"/>
    <cellStyle name="Normal 2 8 7 6" xfId="28705"/>
    <cellStyle name="Normal 2 8 7 7" xfId="28706"/>
    <cellStyle name="Normal 2 8 7 8" xfId="28707"/>
    <cellStyle name="Normal 2 8 7 9" xfId="28708"/>
    <cellStyle name="Normal 2 8 8" xfId="28709"/>
    <cellStyle name="Normal 2 8 8 2" xfId="28710"/>
    <cellStyle name="Normal 2 8 8 3" xfId="28711"/>
    <cellStyle name="Normal 2 8 9" xfId="28712"/>
    <cellStyle name="Normal 2 8 9 2" xfId="28713"/>
    <cellStyle name="Normal 2 8 9 3" xfId="28714"/>
    <cellStyle name="Normal 2 9" xfId="5972"/>
    <cellStyle name="Normal 2 9 10" xfId="28715"/>
    <cellStyle name="Normal 2 9 10 2" xfId="28716"/>
    <cellStyle name="Normal 2 9 11" xfId="28717"/>
    <cellStyle name="Normal 2 9 12" xfId="28718"/>
    <cellStyle name="Normal 2 9 13" xfId="28719"/>
    <cellStyle name="Normal 2 9 14" xfId="28720"/>
    <cellStyle name="Normal 2 9 15" xfId="28721"/>
    <cellStyle name="Normal 2 9 16" xfId="28722"/>
    <cellStyle name="Normal 2 9 17" xfId="28723"/>
    <cellStyle name="Normal 2 9 18" xfId="28724"/>
    <cellStyle name="Normal 2 9 19" xfId="28725"/>
    <cellStyle name="Normal 2 9 2" xfId="28726"/>
    <cellStyle name="Normal 2 9 2 10" xfId="28727"/>
    <cellStyle name="Normal 2 9 2 11" xfId="28728"/>
    <cellStyle name="Normal 2 9 2 12" xfId="28729"/>
    <cellStyle name="Normal 2 9 2 13" xfId="28730"/>
    <cellStyle name="Normal 2 9 2 14" xfId="28731"/>
    <cellStyle name="Normal 2 9 2 15" xfId="28732"/>
    <cellStyle name="Normal 2 9 2 16" xfId="28733"/>
    <cellStyle name="Normal 2 9 2 17" xfId="28734"/>
    <cellStyle name="Normal 2 9 2 18" xfId="28735"/>
    <cellStyle name="Normal 2 9 2 19" xfId="28736"/>
    <cellStyle name="Normal 2 9 2 2" xfId="28737"/>
    <cellStyle name="Normal 2 9 2 2 2" xfId="28738"/>
    <cellStyle name="Normal 2 9 2 2 3" xfId="28739"/>
    <cellStyle name="Normal 2 9 2 20" xfId="28740"/>
    <cellStyle name="Normal 2 9 2 21" xfId="28741"/>
    <cellStyle name="Normal 2 9 2 22" xfId="28742"/>
    <cellStyle name="Normal 2 9 2 23" xfId="28743"/>
    <cellStyle name="Normal 2 9 2 24" xfId="28744"/>
    <cellStyle name="Normal 2 9 2 3" xfId="28745"/>
    <cellStyle name="Normal 2 9 2 3 2" xfId="28746"/>
    <cellStyle name="Normal 2 9 2 4" xfId="28747"/>
    <cellStyle name="Normal 2 9 2 4 2" xfId="28748"/>
    <cellStyle name="Normal 2 9 2 5" xfId="28749"/>
    <cellStyle name="Normal 2 9 2 6" xfId="28750"/>
    <cellStyle name="Normal 2 9 2 7" xfId="28751"/>
    <cellStyle name="Normal 2 9 2 8" xfId="28752"/>
    <cellStyle name="Normal 2 9 2 9" xfId="28753"/>
    <cellStyle name="Normal 2 9 20" xfId="28754"/>
    <cellStyle name="Normal 2 9 21" xfId="28755"/>
    <cellStyle name="Normal 2 9 22" xfId="28756"/>
    <cellStyle name="Normal 2 9 23" xfId="28757"/>
    <cellStyle name="Normal 2 9 24" xfId="28758"/>
    <cellStyle name="Normal 2 9 25" xfId="28759"/>
    <cellStyle name="Normal 2 9 26" xfId="28760"/>
    <cellStyle name="Normal 2 9 27" xfId="28761"/>
    <cellStyle name="Normal 2 9 28" xfId="28762"/>
    <cellStyle name="Normal 2 9 29" xfId="28763"/>
    <cellStyle name="Normal 2 9 3" xfId="28764"/>
    <cellStyle name="Normal 2 9 3 2" xfId="28765"/>
    <cellStyle name="Normal 2 9 3 2 2" xfId="28766"/>
    <cellStyle name="Normal 2 9 3 2 2 2" xfId="28767"/>
    <cellStyle name="Normal 2 9 3 2 2 2 2" xfId="28768"/>
    <cellStyle name="Normal 2 9 3 2 2 2 3" xfId="28769"/>
    <cellStyle name="Normal 2 9 3 2 2 3" xfId="28770"/>
    <cellStyle name="Normal 2 9 3 2 2 3 2" xfId="28771"/>
    <cellStyle name="Normal 2 9 3 2 2 4" xfId="28772"/>
    <cellStyle name="Normal 2 9 3 2 3" xfId="28773"/>
    <cellStyle name="Normal 2 9 3 2 3 2" xfId="28774"/>
    <cellStyle name="Normal 2 9 3 2 3 2 2" xfId="28775"/>
    <cellStyle name="Normal 2 9 3 2 3 3" xfId="28776"/>
    <cellStyle name="Normal 2 9 3 2 4" xfId="28777"/>
    <cellStyle name="Normal 2 9 3 2 4 2" xfId="28778"/>
    <cellStyle name="Normal 2 9 3 2 5" xfId="28779"/>
    <cellStyle name="Normal 2 9 3 2 6" xfId="28780"/>
    <cellStyle name="Normal 2 9 3 3" xfId="28781"/>
    <cellStyle name="Normal 2 9 3 3 2" xfId="28782"/>
    <cellStyle name="Normal 2 9 3 3 2 2" xfId="28783"/>
    <cellStyle name="Normal 2 9 3 3 2 2 2" xfId="28784"/>
    <cellStyle name="Normal 2 9 3 3 2 3" xfId="28785"/>
    <cellStyle name="Normal 2 9 3 3 3" xfId="28786"/>
    <cellStyle name="Normal 2 9 3 3 3 2" xfId="28787"/>
    <cellStyle name="Normal 2 9 3 3 4" xfId="28788"/>
    <cellStyle name="Normal 2 9 3 3 5" xfId="28789"/>
    <cellStyle name="Normal 2 9 3 4" xfId="28790"/>
    <cellStyle name="Normal 2 9 3 4 2" xfId="28791"/>
    <cellStyle name="Normal 2 9 3 4 2 2" xfId="28792"/>
    <cellStyle name="Normal 2 9 3 4 2 2 2" xfId="28793"/>
    <cellStyle name="Normal 2 9 3 4 2 3" xfId="28794"/>
    <cellStyle name="Normal 2 9 3 4 3" xfId="28795"/>
    <cellStyle name="Normal 2 9 3 4 3 2" xfId="28796"/>
    <cellStyle name="Normal 2 9 3 4 4" xfId="28797"/>
    <cellStyle name="Normal 2 9 3 5" xfId="28798"/>
    <cellStyle name="Normal 2 9 3 5 2" xfId="28799"/>
    <cellStyle name="Normal 2 9 3 5 3" xfId="28800"/>
    <cellStyle name="Normal 2 9 3 6" xfId="28801"/>
    <cellStyle name="Normal 2 9 3 7" xfId="28802"/>
    <cellStyle name="Normal 2 9 30" xfId="28803"/>
    <cellStyle name="Normal 2 9 31" xfId="28804"/>
    <cellStyle name="Normal 2 9 32" xfId="28805"/>
    <cellStyle name="Normal 2 9 33" xfId="28806"/>
    <cellStyle name="Normal 2 9 34" xfId="28807"/>
    <cellStyle name="Normal 2 9 35" xfId="28808"/>
    <cellStyle name="Normal 2 9 4" xfId="28809"/>
    <cellStyle name="Normal 2 9 4 2" xfId="28810"/>
    <cellStyle name="Normal 2 9 4 2 2" xfId="28811"/>
    <cellStyle name="Normal 2 9 4 2 2 2" xfId="28812"/>
    <cellStyle name="Normal 2 9 4 2 2 2 2" xfId="28813"/>
    <cellStyle name="Normal 2 9 4 2 2 3" xfId="28814"/>
    <cellStyle name="Normal 2 9 4 2 3" xfId="28815"/>
    <cellStyle name="Normal 2 9 4 2 3 2" xfId="28816"/>
    <cellStyle name="Normal 2 9 4 2 4" xfId="28817"/>
    <cellStyle name="Normal 2 9 4 2 5" xfId="28818"/>
    <cellStyle name="Normal 2 9 4 3" xfId="28819"/>
    <cellStyle name="Normal 2 9 4 3 2" xfId="28820"/>
    <cellStyle name="Normal 2 9 4 3 2 2" xfId="28821"/>
    <cellStyle name="Normal 2 9 4 3 3" xfId="28822"/>
    <cellStyle name="Normal 2 9 4 3 4" xfId="28823"/>
    <cellStyle name="Normal 2 9 4 4" xfId="28824"/>
    <cellStyle name="Normal 2 9 4 4 2" xfId="28825"/>
    <cellStyle name="Normal 2 9 4 4 3" xfId="28826"/>
    <cellStyle name="Normal 2 9 4 5" xfId="28827"/>
    <cellStyle name="Normal 2 9 4 5 2" xfId="28828"/>
    <cellStyle name="Normal 2 9 4 6" xfId="28829"/>
    <cellStyle name="Normal 2 9 4 7" xfId="28830"/>
    <cellStyle name="Normal 2 9 5" xfId="28831"/>
    <cellStyle name="Normal 2 9 5 2" xfId="28832"/>
    <cellStyle name="Normal 2 9 5 2 2" xfId="28833"/>
    <cellStyle name="Normal 2 9 5 2 2 2" xfId="28834"/>
    <cellStyle name="Normal 2 9 5 2 2 2 2" xfId="28835"/>
    <cellStyle name="Normal 2 9 5 2 2 3" xfId="28836"/>
    <cellStyle name="Normal 2 9 5 2 3" xfId="28837"/>
    <cellStyle name="Normal 2 9 5 2 3 2" xfId="28838"/>
    <cellStyle name="Normal 2 9 5 2 4" xfId="28839"/>
    <cellStyle name="Normal 2 9 5 3" xfId="28840"/>
    <cellStyle name="Normal 2 9 5 3 2" xfId="28841"/>
    <cellStyle name="Normal 2 9 5 3 2 2" xfId="28842"/>
    <cellStyle name="Normal 2 9 5 3 3" xfId="28843"/>
    <cellStyle name="Normal 2 9 5 4" xfId="28844"/>
    <cellStyle name="Normal 2 9 5 4 2" xfId="28845"/>
    <cellStyle name="Normal 2 9 5 5" xfId="28846"/>
    <cellStyle name="Normal 2 9 5 6" xfId="28847"/>
    <cellStyle name="Normal 2 9 6" xfId="28848"/>
    <cellStyle name="Normal 2 9 6 2" xfId="28849"/>
    <cellStyle name="Normal 2 9 6 2 2" xfId="28850"/>
    <cellStyle name="Normal 2 9 6 2 2 2" xfId="28851"/>
    <cellStyle name="Normal 2 9 6 2 3" xfId="28852"/>
    <cellStyle name="Normal 2 9 6 3" xfId="28853"/>
    <cellStyle name="Normal 2 9 6 3 2" xfId="28854"/>
    <cellStyle name="Normal 2 9 6 4" xfId="28855"/>
    <cellStyle name="Normal 2 9 6 4 2" xfId="28856"/>
    <cellStyle name="Normal 2 9 6 5" xfId="28857"/>
    <cellStyle name="Normal 2 9 7" xfId="28858"/>
    <cellStyle name="Normal 2 9 7 2" xfId="28859"/>
    <cellStyle name="Normal 2 9 7 2 2" xfId="28860"/>
    <cellStyle name="Normal 2 9 7 2 2 2" xfId="28861"/>
    <cellStyle name="Normal 2 9 7 2 3" xfId="28862"/>
    <cellStyle name="Normal 2 9 7 3" xfId="28863"/>
    <cellStyle name="Normal 2 9 7 3 2" xfId="28864"/>
    <cellStyle name="Normal 2 9 7 4" xfId="28865"/>
    <cellStyle name="Normal 2 9 8" xfId="28866"/>
    <cellStyle name="Normal 2 9 8 2" xfId="28867"/>
    <cellStyle name="Normal 2 9 8 2 2" xfId="28868"/>
    <cellStyle name="Normal 2 9 8 3" xfId="28869"/>
    <cellStyle name="Normal 2 9 8 4" xfId="28870"/>
    <cellStyle name="Normal 2 9 9" xfId="28871"/>
    <cellStyle name="Normal 2 9 9 2" xfId="28872"/>
    <cellStyle name="Normal 2 9 9 2 2" xfId="28873"/>
    <cellStyle name="Normal 2 9 9 3" xfId="28874"/>
    <cellStyle name="Normal 2_2010_KPI_LE_NIBIAT&amp;CF" xfId="28875"/>
    <cellStyle name="Normal 20" xfId="5973"/>
    <cellStyle name="Normal 20 10" xfId="28876"/>
    <cellStyle name="Normal 20 11" xfId="28877"/>
    <cellStyle name="Normal 20 12" xfId="28878"/>
    <cellStyle name="Normal 20 13" xfId="28879"/>
    <cellStyle name="Normal 20 14" xfId="28880"/>
    <cellStyle name="Normal 20 15" xfId="28881"/>
    <cellStyle name="Normal 20 16" xfId="28882"/>
    <cellStyle name="Normal 20 17" xfId="28883"/>
    <cellStyle name="Normal 20 18" xfId="28884"/>
    <cellStyle name="Normal 20 19" xfId="28885"/>
    <cellStyle name="Normal 20 2" xfId="5974"/>
    <cellStyle name="Normal 20 2 2" xfId="28886"/>
    <cellStyle name="Normal 20 3" xfId="5975"/>
    <cellStyle name="Normal 20 3 2" xfId="28887"/>
    <cellStyle name="Normal 20 4" xfId="5976"/>
    <cellStyle name="Normal 20 4 2" xfId="28888"/>
    <cellStyle name="Normal 20 5" xfId="5977"/>
    <cellStyle name="Normal 20 5 2" xfId="28889"/>
    <cellStyle name="Normal 20 6" xfId="28890"/>
    <cellStyle name="Normal 20 6 2" xfId="28891"/>
    <cellStyle name="Normal 20 7" xfId="28892"/>
    <cellStyle name="Normal 20 7 2" xfId="28893"/>
    <cellStyle name="Normal 20 8" xfId="28894"/>
    <cellStyle name="Normal 20 9" xfId="28895"/>
    <cellStyle name="Normal 21" xfId="5978"/>
    <cellStyle name="Normal 21 10" xfId="28896"/>
    <cellStyle name="Normal 21 10 2" xfId="28897"/>
    <cellStyle name="Normal 21 10 3" xfId="28898"/>
    <cellStyle name="Normal 21 10 4" xfId="28899"/>
    <cellStyle name="Normal 21 10 5" xfId="28900"/>
    <cellStyle name="Normal 21 11" xfId="28901"/>
    <cellStyle name="Normal 21 11 2" xfId="28902"/>
    <cellStyle name="Normal 21 11 3" xfId="28903"/>
    <cellStyle name="Normal 21 11 4" xfId="28904"/>
    <cellStyle name="Normal 21 11 5" xfId="28905"/>
    <cellStyle name="Normal 21 12" xfId="28906"/>
    <cellStyle name="Normal 21 12 2" xfId="28907"/>
    <cellStyle name="Normal 21 12 3" xfId="28908"/>
    <cellStyle name="Normal 21 12 4" xfId="28909"/>
    <cellStyle name="Normal 21 12 5" xfId="28910"/>
    <cellStyle name="Normal 21 13" xfId="28911"/>
    <cellStyle name="Normal 21 13 2" xfId="28912"/>
    <cellStyle name="Normal 21 13 3" xfId="28913"/>
    <cellStyle name="Normal 21 13 4" xfId="28914"/>
    <cellStyle name="Normal 21 14" xfId="28915"/>
    <cellStyle name="Normal 21 14 2" xfId="28916"/>
    <cellStyle name="Normal 21 14 3" xfId="28917"/>
    <cellStyle name="Normal 21 14 4" xfId="28918"/>
    <cellStyle name="Normal 21 15" xfId="28919"/>
    <cellStyle name="Normal 21 15 2" xfId="28920"/>
    <cellStyle name="Normal 21 15 3" xfId="28921"/>
    <cellStyle name="Normal 21 16" xfId="28922"/>
    <cellStyle name="Normal 21 16 2" xfId="28923"/>
    <cellStyle name="Normal 21 16 3" xfId="28924"/>
    <cellStyle name="Normal 21 17" xfId="28925"/>
    <cellStyle name="Normal 21 17 2" xfId="28926"/>
    <cellStyle name="Normal 21 17 3" xfId="28927"/>
    <cellStyle name="Normal 21 18" xfId="28928"/>
    <cellStyle name="Normal 21 18 2" xfId="28929"/>
    <cellStyle name="Normal 21 18 3" xfId="28930"/>
    <cellStyle name="Normal 21 19" xfId="28931"/>
    <cellStyle name="Normal 21 19 2" xfId="28932"/>
    <cellStyle name="Normal 21 19 3" xfId="28933"/>
    <cellStyle name="Normal 21 2" xfId="28934"/>
    <cellStyle name="Normal 21 2 2" xfId="28935"/>
    <cellStyle name="Normal 21 2 3" xfId="28936"/>
    <cellStyle name="Normal 21 2 4" xfId="28937"/>
    <cellStyle name="Normal 21 20" xfId="28938"/>
    <cellStyle name="Normal 21 20 2" xfId="28939"/>
    <cellStyle name="Normal 21 20 3" xfId="28940"/>
    <cellStyle name="Normal 21 21" xfId="28941"/>
    <cellStyle name="Normal 21 21 2" xfId="28942"/>
    <cellStyle name="Normal 21 21 3" xfId="28943"/>
    <cellStyle name="Normal 21 22" xfId="28944"/>
    <cellStyle name="Normal 21 22 2" xfId="28945"/>
    <cellStyle name="Normal 21 22 3" xfId="28946"/>
    <cellStyle name="Normal 21 23" xfId="28947"/>
    <cellStyle name="Normal 21 23 2" xfId="28948"/>
    <cellStyle name="Normal 21 23 3" xfId="28949"/>
    <cellStyle name="Normal 21 24" xfId="28950"/>
    <cellStyle name="Normal 21 24 2" xfId="28951"/>
    <cellStyle name="Normal 21 24 3" xfId="28952"/>
    <cellStyle name="Normal 21 25" xfId="28953"/>
    <cellStyle name="Normal 21 25 2" xfId="28954"/>
    <cellStyle name="Normal 21 25 3" xfId="28955"/>
    <cellStyle name="Normal 21 26" xfId="28956"/>
    <cellStyle name="Normal 21 26 2" xfId="28957"/>
    <cellStyle name="Normal 21 26 3" xfId="28958"/>
    <cellStyle name="Normal 21 27" xfId="28959"/>
    <cellStyle name="Normal 21 27 2" xfId="28960"/>
    <cellStyle name="Normal 21 27 3" xfId="28961"/>
    <cellStyle name="Normal 21 28" xfId="28962"/>
    <cellStyle name="Normal 21 28 2" xfId="28963"/>
    <cellStyle name="Normal 21 28 3" xfId="28964"/>
    <cellStyle name="Normal 21 29" xfId="28965"/>
    <cellStyle name="Normal 21 29 2" xfId="28966"/>
    <cellStyle name="Normal 21 29 3" xfId="28967"/>
    <cellStyle name="Normal 21 3" xfId="28968"/>
    <cellStyle name="Normal 21 3 2" xfId="28969"/>
    <cellStyle name="Normal 21 3 3" xfId="28970"/>
    <cellStyle name="Normal 21 3 4" xfId="28971"/>
    <cellStyle name="Normal 21 30" xfId="28972"/>
    <cellStyle name="Normal 21 30 2" xfId="28973"/>
    <cellStyle name="Normal 21 30 3" xfId="28974"/>
    <cellStyle name="Normal 21 31" xfId="28975"/>
    <cellStyle name="Normal 21 31 2" xfId="28976"/>
    <cellStyle name="Normal 21 31 3" xfId="28977"/>
    <cellStyle name="Normal 21 32" xfId="28978"/>
    <cellStyle name="Normal 21 32 2" xfId="28979"/>
    <cellStyle name="Normal 21 33" xfId="28980"/>
    <cellStyle name="Normal 21 34" xfId="28981"/>
    <cellStyle name="Normal 21 35" xfId="28982"/>
    <cellStyle name="Normal 21 36" xfId="28983"/>
    <cellStyle name="Normal 21 37" xfId="28984"/>
    <cellStyle name="Normal 21 4" xfId="28985"/>
    <cellStyle name="Normal 21 4 2" xfId="28986"/>
    <cellStyle name="Normal 21 4 3" xfId="28987"/>
    <cellStyle name="Normal 21 4 4" xfId="28988"/>
    <cellStyle name="Normal 21 5" xfId="28989"/>
    <cellStyle name="Normal 21 5 2" xfId="28990"/>
    <cellStyle name="Normal 21 5 3" xfId="28991"/>
    <cellStyle name="Normal 21 5 4" xfId="28992"/>
    <cellStyle name="Normal 21 6" xfId="28993"/>
    <cellStyle name="Normal 21 6 2" xfId="28994"/>
    <cellStyle name="Normal 21 6 3" xfId="28995"/>
    <cellStyle name="Normal 21 6 4" xfId="28996"/>
    <cellStyle name="Normal 21 7" xfId="28997"/>
    <cellStyle name="Normal 21 7 2" xfId="28998"/>
    <cellStyle name="Normal 21 7 3" xfId="28999"/>
    <cellStyle name="Normal 21 7 4" xfId="29000"/>
    <cellStyle name="Normal 21 8" xfId="29001"/>
    <cellStyle name="Normal 21 8 2" xfId="29002"/>
    <cellStyle name="Normal 21 8 3" xfId="29003"/>
    <cellStyle name="Normal 21 8 4" xfId="29004"/>
    <cellStyle name="Normal 21 8 5" xfId="29005"/>
    <cellStyle name="Normal 21 9" xfId="29006"/>
    <cellStyle name="Normal 21 9 2" xfId="29007"/>
    <cellStyle name="Normal 21 9 3" xfId="29008"/>
    <cellStyle name="Normal 21 9 4" xfId="29009"/>
    <cellStyle name="Normal 21 9 5" xfId="29010"/>
    <cellStyle name="Normal 217 3" xfId="29011"/>
    <cellStyle name="Normal 22" xfId="5979"/>
    <cellStyle name="Normal 22 10" xfId="29012"/>
    <cellStyle name="Normal 22 10 2" xfId="29013"/>
    <cellStyle name="Normal 22 10 3" xfId="29014"/>
    <cellStyle name="Normal 22 11" xfId="29015"/>
    <cellStyle name="Normal 22 11 2" xfId="29016"/>
    <cellStyle name="Normal 22 11 3" xfId="29017"/>
    <cellStyle name="Normal 22 12" xfId="29018"/>
    <cellStyle name="Normal 22 12 2" xfId="29019"/>
    <cellStyle name="Normal 22 12 3" xfId="29020"/>
    <cellStyle name="Normal 22 13" xfId="29021"/>
    <cellStyle name="Normal 22 13 2" xfId="29022"/>
    <cellStyle name="Normal 22 13 3" xfId="29023"/>
    <cellStyle name="Normal 22 14" xfId="29024"/>
    <cellStyle name="Normal 22 14 2" xfId="29025"/>
    <cellStyle name="Normal 22 14 3" xfId="29026"/>
    <cellStyle name="Normal 22 15" xfId="29027"/>
    <cellStyle name="Normal 22 15 2" xfId="29028"/>
    <cellStyle name="Normal 22 15 3" xfId="29029"/>
    <cellStyle name="Normal 22 16" xfId="29030"/>
    <cellStyle name="Normal 22 16 2" xfId="29031"/>
    <cellStyle name="Normal 22 16 3" xfId="29032"/>
    <cellStyle name="Normal 22 17" xfId="29033"/>
    <cellStyle name="Normal 22 17 2" xfId="29034"/>
    <cellStyle name="Normal 22 17 3" xfId="29035"/>
    <cellStyle name="Normal 22 18" xfId="29036"/>
    <cellStyle name="Normal 22 18 2" xfId="29037"/>
    <cellStyle name="Normal 22 18 3" xfId="29038"/>
    <cellStyle name="Normal 22 19" xfId="29039"/>
    <cellStyle name="Normal 22 19 2" xfId="29040"/>
    <cellStyle name="Normal 22 19 3" xfId="29041"/>
    <cellStyle name="Normal 22 2" xfId="29042"/>
    <cellStyle name="Normal 22 2 10" xfId="29043"/>
    <cellStyle name="Normal 22 2 11" xfId="29044"/>
    <cellStyle name="Normal 22 2 12" xfId="29045"/>
    <cellStyle name="Normal 22 2 13" xfId="29046"/>
    <cellStyle name="Normal 22 2 14" xfId="29047"/>
    <cellStyle name="Normal 22 2 15" xfId="29048"/>
    <cellStyle name="Normal 22 2 16" xfId="29049"/>
    <cellStyle name="Normal 22 2 17" xfId="29050"/>
    <cellStyle name="Normal 22 2 18" xfId="29051"/>
    <cellStyle name="Normal 22 2 2" xfId="29052"/>
    <cellStyle name="Normal 22 2 2 10" xfId="29053"/>
    <cellStyle name="Normal 22 2 2 11" xfId="29054"/>
    <cellStyle name="Normal 22 2 2 12" xfId="29055"/>
    <cellStyle name="Normal 22 2 2 13" xfId="29056"/>
    <cellStyle name="Normal 22 2 2 14" xfId="29057"/>
    <cellStyle name="Normal 22 2 2 2" xfId="29058"/>
    <cellStyle name="Normal 22 2 2 2 2" xfId="29059"/>
    <cellStyle name="Normal 22 2 2 2 2 2" xfId="29060"/>
    <cellStyle name="Normal 22 2 2 2 2 2 2" xfId="29061"/>
    <cellStyle name="Normal 22 2 2 2 2 2 2 2" xfId="29062"/>
    <cellStyle name="Normal 22 2 2 2 2 2 2 3" xfId="29063"/>
    <cellStyle name="Normal 22 2 2 2 2 2 3" xfId="29064"/>
    <cellStyle name="Normal 22 2 2 2 2 2 3 2" xfId="29065"/>
    <cellStyle name="Normal 22 2 2 2 2 2 4" xfId="29066"/>
    <cellStyle name="Normal 22 2 2 2 2 3" xfId="29067"/>
    <cellStyle name="Normal 22 2 2 2 2 3 2" xfId="29068"/>
    <cellStyle name="Normal 22 2 2 2 2 3 2 2" xfId="29069"/>
    <cellStyle name="Normal 22 2 2 2 2 3 3" xfId="29070"/>
    <cellStyle name="Normal 22 2 2 2 2 4" xfId="29071"/>
    <cellStyle name="Normal 22 2 2 2 2 4 2" xfId="29072"/>
    <cellStyle name="Normal 22 2 2 2 2 5" xfId="29073"/>
    <cellStyle name="Normal 22 2 2 2 2 6" xfId="29074"/>
    <cellStyle name="Normal 22 2 2 2 3" xfId="29075"/>
    <cellStyle name="Normal 22 2 2 2 3 2" xfId="29076"/>
    <cellStyle name="Normal 22 2 2 2 3 2 2" xfId="29077"/>
    <cellStyle name="Normal 22 2 2 2 3 2 2 2" xfId="29078"/>
    <cellStyle name="Normal 22 2 2 2 3 2 3" xfId="29079"/>
    <cellStyle name="Normal 22 2 2 2 3 3" xfId="29080"/>
    <cellStyle name="Normal 22 2 2 2 3 3 2" xfId="29081"/>
    <cellStyle name="Normal 22 2 2 2 3 4" xfId="29082"/>
    <cellStyle name="Normal 22 2 2 2 3 5" xfId="29083"/>
    <cellStyle name="Normal 22 2 2 2 4" xfId="29084"/>
    <cellStyle name="Normal 22 2 2 2 4 2" xfId="29085"/>
    <cellStyle name="Normal 22 2 2 2 4 2 2" xfId="29086"/>
    <cellStyle name="Normal 22 2 2 2 4 2 3" xfId="29087"/>
    <cellStyle name="Normal 22 2 2 2 4 3" xfId="29088"/>
    <cellStyle name="Normal 22 2 2 2 4 3 2" xfId="29089"/>
    <cellStyle name="Normal 22 2 2 2 4 4" xfId="29090"/>
    <cellStyle name="Normal 22 2 2 2 5" xfId="29091"/>
    <cellStyle name="Normal 22 2 2 2 5 2" xfId="29092"/>
    <cellStyle name="Normal 22 2 2 2 5 3" xfId="29093"/>
    <cellStyle name="Normal 22 2 2 2 6" xfId="29094"/>
    <cellStyle name="Normal 22 2 2 2 7" xfId="29095"/>
    <cellStyle name="Normal 22 2 2 2 8" xfId="29096"/>
    <cellStyle name="Normal 22 2 2 3" xfId="29097"/>
    <cellStyle name="Normal 22 2 2 3 2" xfId="29098"/>
    <cellStyle name="Normal 22 2 2 3 2 2" xfId="29099"/>
    <cellStyle name="Normal 22 2 2 3 2 2 2" xfId="29100"/>
    <cellStyle name="Normal 22 2 2 3 2 2 3" xfId="29101"/>
    <cellStyle name="Normal 22 2 2 3 2 3" xfId="29102"/>
    <cellStyle name="Normal 22 2 2 3 2 3 2" xfId="29103"/>
    <cellStyle name="Normal 22 2 2 3 2 4" xfId="29104"/>
    <cellStyle name="Normal 22 2 2 3 2 5" xfId="29105"/>
    <cellStyle name="Normal 22 2 2 3 3" xfId="29106"/>
    <cellStyle name="Normal 22 2 2 3 3 2" xfId="29107"/>
    <cellStyle name="Normal 22 2 2 3 3 2 2" xfId="29108"/>
    <cellStyle name="Normal 22 2 2 3 3 3" xfId="29109"/>
    <cellStyle name="Normal 22 2 2 3 3 4" xfId="29110"/>
    <cellStyle name="Normal 22 2 2 3 4" xfId="29111"/>
    <cellStyle name="Normal 22 2 2 3 4 2" xfId="29112"/>
    <cellStyle name="Normal 22 2 2 3 4 3" xfId="29113"/>
    <cellStyle name="Normal 22 2 2 3 5" xfId="29114"/>
    <cellStyle name="Normal 22 2 2 3 5 2" xfId="29115"/>
    <cellStyle name="Normal 22 2 2 3 6" xfId="29116"/>
    <cellStyle name="Normal 22 2 2 3 7" xfId="29117"/>
    <cellStyle name="Normal 22 2 2 3 8" xfId="29118"/>
    <cellStyle name="Normal 22 2 2 4" xfId="29119"/>
    <cellStyle name="Normal 22 2 2 4 2" xfId="29120"/>
    <cellStyle name="Normal 22 2 2 4 2 2" xfId="29121"/>
    <cellStyle name="Normal 22 2 2 4 2 2 2" xfId="29122"/>
    <cellStyle name="Normal 22 2 2 4 2 2 3" xfId="29123"/>
    <cellStyle name="Normal 22 2 2 4 2 3" xfId="29124"/>
    <cellStyle name="Normal 22 2 2 4 2 3 2" xfId="29125"/>
    <cellStyle name="Normal 22 2 2 4 2 4" xfId="29126"/>
    <cellStyle name="Normal 22 2 2 4 3" xfId="29127"/>
    <cellStyle name="Normal 22 2 2 4 3 2" xfId="29128"/>
    <cellStyle name="Normal 22 2 2 4 3 2 2" xfId="29129"/>
    <cellStyle name="Normal 22 2 2 4 3 3" xfId="29130"/>
    <cellStyle name="Normal 22 2 2 4 4" xfId="29131"/>
    <cellStyle name="Normal 22 2 2 4 4 2" xfId="29132"/>
    <cellStyle name="Normal 22 2 2 4 5" xfId="29133"/>
    <cellStyle name="Normal 22 2 2 4 6" xfId="29134"/>
    <cellStyle name="Normal 22 2 2 4 7" xfId="29135"/>
    <cellStyle name="Normal 22 2 2 5" xfId="29136"/>
    <cellStyle name="Normal 22 2 2 5 2" xfId="29137"/>
    <cellStyle name="Normal 22 2 2 5 2 2" xfId="29138"/>
    <cellStyle name="Normal 22 2 2 5 2 2 2" xfId="29139"/>
    <cellStyle name="Normal 22 2 2 5 2 3" xfId="29140"/>
    <cellStyle name="Normal 22 2 2 5 3" xfId="29141"/>
    <cellStyle name="Normal 22 2 2 5 3 2" xfId="29142"/>
    <cellStyle name="Normal 22 2 2 5 4" xfId="29143"/>
    <cellStyle name="Normal 22 2 2 5 5" xfId="29144"/>
    <cellStyle name="Normal 22 2 2 5 6" xfId="29145"/>
    <cellStyle name="Normal 22 2 2 6" xfId="29146"/>
    <cellStyle name="Normal 22 2 2 6 2" xfId="29147"/>
    <cellStyle name="Normal 22 2 2 6 2 2" xfId="29148"/>
    <cellStyle name="Normal 22 2 2 6 2 3" xfId="29149"/>
    <cellStyle name="Normal 22 2 2 6 3" xfId="29150"/>
    <cellStyle name="Normal 22 2 2 6 3 2" xfId="29151"/>
    <cellStyle name="Normal 22 2 2 6 4" xfId="29152"/>
    <cellStyle name="Normal 22 2 2 6 5" xfId="29153"/>
    <cellStyle name="Normal 22 2 2 7" xfId="29154"/>
    <cellStyle name="Normal 22 2 2 7 2" xfId="29155"/>
    <cellStyle name="Normal 22 2 2 7 3" xfId="29156"/>
    <cellStyle name="Normal 22 2 2 7 4" xfId="29157"/>
    <cellStyle name="Normal 22 2 2 7 5" xfId="29158"/>
    <cellStyle name="Normal 22 2 2 8" xfId="29159"/>
    <cellStyle name="Normal 22 2 2 8 2" xfId="29160"/>
    <cellStyle name="Normal 22 2 2 8 3" xfId="29161"/>
    <cellStyle name="Normal 22 2 2 8 4" xfId="29162"/>
    <cellStyle name="Normal 22 2 2 9" xfId="29163"/>
    <cellStyle name="Normal 22 2 2 9 2" xfId="29164"/>
    <cellStyle name="Normal 22 2 3" xfId="29165"/>
    <cellStyle name="Normal 22 2 3 10" xfId="29166"/>
    <cellStyle name="Normal 22 2 3 11" xfId="29167"/>
    <cellStyle name="Normal 22 2 3 12" xfId="29168"/>
    <cellStyle name="Normal 22 2 3 13" xfId="29169"/>
    <cellStyle name="Normal 22 2 3 14" xfId="29170"/>
    <cellStyle name="Normal 22 2 3 2" xfId="29171"/>
    <cellStyle name="Normal 22 2 3 3" xfId="29172"/>
    <cellStyle name="Normal 22 2 3 4" xfId="29173"/>
    <cellStyle name="Normal 22 2 3 5" xfId="29174"/>
    <cellStyle name="Normal 22 2 3 6" xfId="29175"/>
    <cellStyle name="Normal 22 2 3 7" xfId="29176"/>
    <cellStyle name="Normal 22 2 3 8" xfId="29177"/>
    <cellStyle name="Normal 22 2 3 9" xfId="29178"/>
    <cellStyle name="Normal 22 2 4" xfId="29179"/>
    <cellStyle name="Normal 22 2 4 10" xfId="29180"/>
    <cellStyle name="Normal 22 2 4 11" xfId="29181"/>
    <cellStyle name="Normal 22 2 4 12" xfId="29182"/>
    <cellStyle name="Normal 22 2 4 13" xfId="29183"/>
    <cellStyle name="Normal 22 2 4 14" xfId="29184"/>
    <cellStyle name="Normal 22 2 4 2" xfId="29185"/>
    <cellStyle name="Normal 22 2 4 3" xfId="29186"/>
    <cellStyle name="Normal 22 2 4 4" xfId="29187"/>
    <cellStyle name="Normal 22 2 4 5" xfId="29188"/>
    <cellStyle name="Normal 22 2 4 6" xfId="29189"/>
    <cellStyle name="Normal 22 2 4 7" xfId="29190"/>
    <cellStyle name="Normal 22 2 4 8" xfId="29191"/>
    <cellStyle name="Normal 22 2 4 9" xfId="29192"/>
    <cellStyle name="Normal 22 2 5" xfId="29193"/>
    <cellStyle name="Normal 22 2 6" xfId="29194"/>
    <cellStyle name="Normal 22 2 7" xfId="29195"/>
    <cellStyle name="Normal 22 2 8" xfId="29196"/>
    <cellStyle name="Normal 22 2 9" xfId="29197"/>
    <cellStyle name="Normal 22 20" xfId="29198"/>
    <cellStyle name="Normal 22 20 2" xfId="29199"/>
    <cellStyle name="Normal 22 20 3" xfId="29200"/>
    <cellStyle name="Normal 22 21" xfId="29201"/>
    <cellStyle name="Normal 22 21 2" xfId="29202"/>
    <cellStyle name="Normal 22 21 3" xfId="29203"/>
    <cellStyle name="Normal 22 22" xfId="29204"/>
    <cellStyle name="Normal 22 22 2" xfId="29205"/>
    <cellStyle name="Normal 22 22 3" xfId="29206"/>
    <cellStyle name="Normal 22 23" xfId="29207"/>
    <cellStyle name="Normal 22 23 2" xfId="29208"/>
    <cellStyle name="Normal 22 23 3" xfId="29209"/>
    <cellStyle name="Normal 22 24" xfId="29210"/>
    <cellStyle name="Normal 22 24 2" xfId="29211"/>
    <cellStyle name="Normal 22 24 3" xfId="29212"/>
    <cellStyle name="Normal 22 25" xfId="29213"/>
    <cellStyle name="Normal 22 25 2" xfId="29214"/>
    <cellStyle name="Normal 22 25 3" xfId="29215"/>
    <cellStyle name="Normal 22 26" xfId="29216"/>
    <cellStyle name="Normal 22 26 2" xfId="29217"/>
    <cellStyle name="Normal 22 26 3" xfId="29218"/>
    <cellStyle name="Normal 22 27" xfId="29219"/>
    <cellStyle name="Normal 22 27 2" xfId="29220"/>
    <cellStyle name="Normal 22 27 3" xfId="29221"/>
    <cellStyle name="Normal 22 28" xfId="29222"/>
    <cellStyle name="Normal 22 28 2" xfId="29223"/>
    <cellStyle name="Normal 22 28 3" xfId="29224"/>
    <cellStyle name="Normal 22 29" xfId="29225"/>
    <cellStyle name="Normal 22 29 2" xfId="29226"/>
    <cellStyle name="Normal 22 29 3" xfId="29227"/>
    <cellStyle name="Normal 22 3" xfId="29228"/>
    <cellStyle name="Normal 22 3 2" xfId="29229"/>
    <cellStyle name="Normal 22 3 3" xfId="29230"/>
    <cellStyle name="Normal 22 3 4" xfId="29231"/>
    <cellStyle name="Normal 22 30" xfId="29232"/>
    <cellStyle name="Normal 22 30 2" xfId="29233"/>
    <cellStyle name="Normal 22 30 3" xfId="29234"/>
    <cellStyle name="Normal 22 31" xfId="29235"/>
    <cellStyle name="Normal 22 31 2" xfId="29236"/>
    <cellStyle name="Normal 22 32" xfId="29237"/>
    <cellStyle name="Normal 22 32 2" xfId="29238"/>
    <cellStyle name="Normal 22 33" xfId="29239"/>
    <cellStyle name="Normal 22 34" xfId="29240"/>
    <cellStyle name="Normal 22 35" xfId="29241"/>
    <cellStyle name="Normal 22 36" xfId="29242"/>
    <cellStyle name="Normal 22 37" xfId="29243"/>
    <cellStyle name="Normal 22 4" xfId="29244"/>
    <cellStyle name="Normal 22 4 2" xfId="29245"/>
    <cellStyle name="Normal 22 4 3" xfId="29246"/>
    <cellStyle name="Normal 22 4 4" xfId="29247"/>
    <cellStyle name="Normal 22 5" xfId="29248"/>
    <cellStyle name="Normal 22 5 2" xfId="29249"/>
    <cellStyle name="Normal 22 5 3" xfId="29250"/>
    <cellStyle name="Normal 22 5 4" xfId="29251"/>
    <cellStyle name="Normal 22 6" xfId="29252"/>
    <cellStyle name="Normal 22 6 2" xfId="29253"/>
    <cellStyle name="Normal 22 6 3" xfId="29254"/>
    <cellStyle name="Normal 22 6 4" xfId="29255"/>
    <cellStyle name="Normal 22 7" xfId="29256"/>
    <cellStyle name="Normal 22 7 2" xfId="29257"/>
    <cellStyle name="Normal 22 7 3" xfId="29258"/>
    <cellStyle name="Normal 22 8" xfId="29259"/>
    <cellStyle name="Normal 22 8 2" xfId="29260"/>
    <cellStyle name="Normal 22 8 3" xfId="29261"/>
    <cellStyle name="Normal 22 9" xfId="29262"/>
    <cellStyle name="Normal 22 9 2" xfId="29263"/>
    <cellStyle name="Normal 22 9 3" xfId="29264"/>
    <cellStyle name="Normal 23" xfId="5980"/>
    <cellStyle name="Normal 23 10" xfId="29265"/>
    <cellStyle name="Normal 23 10 2" xfId="29266"/>
    <cellStyle name="Normal 23 10 2 2" xfId="29267"/>
    <cellStyle name="Normal 23 10 2 2 2" xfId="29268"/>
    <cellStyle name="Normal 23 10 2 2 2 2" xfId="29269"/>
    <cellStyle name="Normal 23 10 2 2 2 2 2" xfId="29270"/>
    <cellStyle name="Normal 23 10 2 2 2 3" xfId="29271"/>
    <cellStyle name="Normal 23 10 2 2 3" xfId="29272"/>
    <cellStyle name="Normal 23 10 2 2 3 2" xfId="29273"/>
    <cellStyle name="Normal 23 10 2 2 4" xfId="29274"/>
    <cellStyle name="Normal 23 10 2 3" xfId="29275"/>
    <cellStyle name="Normal 23 10 2 3 2" xfId="29276"/>
    <cellStyle name="Normal 23 10 2 3 2 2" xfId="29277"/>
    <cellStyle name="Normal 23 10 2 3 3" xfId="29278"/>
    <cellStyle name="Normal 23 10 2 4" xfId="29279"/>
    <cellStyle name="Normal 23 10 2 4 2" xfId="29280"/>
    <cellStyle name="Normal 23 10 2 5" xfId="29281"/>
    <cellStyle name="Normal 23 10 2 6" xfId="29282"/>
    <cellStyle name="Normal 23 10 3" xfId="29283"/>
    <cellStyle name="Normal 23 10 3 2" xfId="29284"/>
    <cellStyle name="Normal 23 10 3 2 2" xfId="29285"/>
    <cellStyle name="Normal 23 10 3 2 2 2" xfId="29286"/>
    <cellStyle name="Normal 23 10 3 2 3" xfId="29287"/>
    <cellStyle name="Normal 23 10 3 3" xfId="29288"/>
    <cellStyle name="Normal 23 10 3 3 2" xfId="29289"/>
    <cellStyle name="Normal 23 10 3 4" xfId="29290"/>
    <cellStyle name="Normal 23 10 3 4 2" xfId="29291"/>
    <cellStyle name="Normal 23 10 3 5" xfId="29292"/>
    <cellStyle name="Normal 23 10 4" xfId="29293"/>
    <cellStyle name="Normal 23 10 4 2" xfId="29294"/>
    <cellStyle name="Normal 23 10 4 2 2" xfId="29295"/>
    <cellStyle name="Normal 23 10 4 2 2 2" xfId="29296"/>
    <cellStyle name="Normal 23 10 4 2 3" xfId="29297"/>
    <cellStyle name="Normal 23 10 4 3" xfId="29298"/>
    <cellStyle name="Normal 23 10 4 3 2" xfId="29299"/>
    <cellStyle name="Normal 23 10 4 4" xfId="29300"/>
    <cellStyle name="Normal 23 10 5" xfId="29301"/>
    <cellStyle name="Normal 23 10 5 2" xfId="29302"/>
    <cellStyle name="Normal 23 10 5 2 2" xfId="29303"/>
    <cellStyle name="Normal 23 10 5 3" xfId="29304"/>
    <cellStyle name="Normal 23 10 6" xfId="29305"/>
    <cellStyle name="Normal 23 10 7" xfId="29306"/>
    <cellStyle name="Normal 23 11" xfId="29307"/>
    <cellStyle name="Normal 23 11 2" xfId="29308"/>
    <cellStyle name="Normal 23 11 2 2" xfId="29309"/>
    <cellStyle name="Normal 23 11 2 2 2" xfId="29310"/>
    <cellStyle name="Normal 23 11 2 2 2 2" xfId="29311"/>
    <cellStyle name="Normal 23 11 2 2 2 2 2" xfId="29312"/>
    <cellStyle name="Normal 23 11 2 2 2 3" xfId="29313"/>
    <cellStyle name="Normal 23 11 2 2 3" xfId="29314"/>
    <cellStyle name="Normal 23 11 2 2 3 2" xfId="29315"/>
    <cellStyle name="Normal 23 11 2 2 4" xfId="29316"/>
    <cellStyle name="Normal 23 11 2 3" xfId="29317"/>
    <cellStyle name="Normal 23 11 2 3 2" xfId="29318"/>
    <cellStyle name="Normal 23 11 2 3 2 2" xfId="29319"/>
    <cellStyle name="Normal 23 11 2 3 3" xfId="29320"/>
    <cellStyle name="Normal 23 11 2 4" xfId="29321"/>
    <cellStyle name="Normal 23 11 2 4 2" xfId="29322"/>
    <cellStyle name="Normal 23 11 2 5" xfId="29323"/>
    <cellStyle name="Normal 23 11 2 6" xfId="29324"/>
    <cellStyle name="Normal 23 11 3" xfId="29325"/>
    <cellStyle name="Normal 23 11 3 2" xfId="29326"/>
    <cellStyle name="Normal 23 11 3 2 2" xfId="29327"/>
    <cellStyle name="Normal 23 11 3 2 2 2" xfId="29328"/>
    <cellStyle name="Normal 23 11 3 2 3" xfId="29329"/>
    <cellStyle name="Normal 23 11 3 3" xfId="29330"/>
    <cellStyle name="Normal 23 11 3 3 2" xfId="29331"/>
    <cellStyle name="Normal 23 11 3 4" xfId="29332"/>
    <cellStyle name="Normal 23 11 3 4 2" xfId="29333"/>
    <cellStyle name="Normal 23 11 3 5" xfId="29334"/>
    <cellStyle name="Normal 23 11 4" xfId="29335"/>
    <cellStyle name="Normal 23 11 4 2" xfId="29336"/>
    <cellStyle name="Normal 23 11 4 2 2" xfId="29337"/>
    <cellStyle name="Normal 23 11 4 2 2 2" xfId="29338"/>
    <cellStyle name="Normal 23 11 4 2 3" xfId="29339"/>
    <cellStyle name="Normal 23 11 4 3" xfId="29340"/>
    <cellStyle name="Normal 23 11 4 3 2" xfId="29341"/>
    <cellStyle name="Normal 23 11 4 4" xfId="29342"/>
    <cellStyle name="Normal 23 11 5" xfId="29343"/>
    <cellStyle name="Normal 23 11 5 2" xfId="29344"/>
    <cellStyle name="Normal 23 11 5 3" xfId="29345"/>
    <cellStyle name="Normal 23 11 6" xfId="29346"/>
    <cellStyle name="Normal 23 11 7" xfId="29347"/>
    <cellStyle name="Normal 23 12" xfId="29348"/>
    <cellStyle name="Normal 23 12 2" xfId="29349"/>
    <cellStyle name="Normal 23 12 2 2" xfId="29350"/>
    <cellStyle name="Normal 23 12 2 2 2" xfId="29351"/>
    <cellStyle name="Normal 23 12 2 2 2 2" xfId="29352"/>
    <cellStyle name="Normal 23 12 2 2 2 2 2" xfId="29353"/>
    <cellStyle name="Normal 23 12 2 2 2 3" xfId="29354"/>
    <cellStyle name="Normal 23 12 2 2 3" xfId="29355"/>
    <cellStyle name="Normal 23 12 2 2 3 2" xfId="29356"/>
    <cellStyle name="Normal 23 12 2 2 4" xfId="29357"/>
    <cellStyle name="Normal 23 12 2 3" xfId="29358"/>
    <cellStyle name="Normal 23 12 2 3 2" xfId="29359"/>
    <cellStyle name="Normal 23 12 2 3 2 2" xfId="29360"/>
    <cellStyle name="Normal 23 12 2 3 3" xfId="29361"/>
    <cellStyle name="Normal 23 12 2 4" xfId="29362"/>
    <cellStyle name="Normal 23 12 2 4 2" xfId="29363"/>
    <cellStyle name="Normal 23 12 2 5" xfId="29364"/>
    <cellStyle name="Normal 23 12 2 6" xfId="29365"/>
    <cellStyle name="Normal 23 12 3" xfId="29366"/>
    <cellStyle name="Normal 23 12 3 2" xfId="29367"/>
    <cellStyle name="Normal 23 12 3 2 2" xfId="29368"/>
    <cellStyle name="Normal 23 12 3 2 2 2" xfId="29369"/>
    <cellStyle name="Normal 23 12 3 2 3" xfId="29370"/>
    <cellStyle name="Normal 23 12 3 3" xfId="29371"/>
    <cellStyle name="Normal 23 12 3 3 2" xfId="29372"/>
    <cellStyle name="Normal 23 12 3 4" xfId="29373"/>
    <cellStyle name="Normal 23 12 3 4 2" xfId="29374"/>
    <cellStyle name="Normal 23 12 3 5" xfId="29375"/>
    <cellStyle name="Normal 23 12 4" xfId="29376"/>
    <cellStyle name="Normal 23 12 4 2" xfId="29377"/>
    <cellStyle name="Normal 23 12 4 2 2" xfId="29378"/>
    <cellStyle name="Normal 23 12 4 2 2 2" xfId="29379"/>
    <cellStyle name="Normal 23 12 4 2 3" xfId="29380"/>
    <cellStyle name="Normal 23 12 4 3" xfId="29381"/>
    <cellStyle name="Normal 23 12 4 3 2" xfId="29382"/>
    <cellStyle name="Normal 23 12 4 4" xfId="29383"/>
    <cellStyle name="Normal 23 12 5" xfId="29384"/>
    <cellStyle name="Normal 23 12 5 2" xfId="29385"/>
    <cellStyle name="Normal 23 12 5 3" xfId="29386"/>
    <cellStyle name="Normal 23 12 6" xfId="29387"/>
    <cellStyle name="Normal 23 12 7" xfId="29388"/>
    <cellStyle name="Normal 23 13" xfId="29389"/>
    <cellStyle name="Normal 23 13 2" xfId="29390"/>
    <cellStyle name="Normal 23 13 2 2" xfId="29391"/>
    <cellStyle name="Normal 23 13 2 2 2" xfId="29392"/>
    <cellStyle name="Normal 23 13 2 2 2 2" xfId="29393"/>
    <cellStyle name="Normal 23 13 2 2 2 2 2" xfId="29394"/>
    <cellStyle name="Normal 23 13 2 2 2 3" xfId="29395"/>
    <cellStyle name="Normal 23 13 2 2 3" xfId="29396"/>
    <cellStyle name="Normal 23 13 2 2 3 2" xfId="29397"/>
    <cellStyle name="Normal 23 13 2 2 4" xfId="29398"/>
    <cellStyle name="Normal 23 13 2 3" xfId="29399"/>
    <cellStyle name="Normal 23 13 2 3 2" xfId="29400"/>
    <cellStyle name="Normal 23 13 2 3 2 2" xfId="29401"/>
    <cellStyle name="Normal 23 13 2 3 3" xfId="29402"/>
    <cellStyle name="Normal 23 13 2 4" xfId="29403"/>
    <cellStyle name="Normal 23 13 2 4 2" xfId="29404"/>
    <cellStyle name="Normal 23 13 2 5" xfId="29405"/>
    <cellStyle name="Normal 23 13 2 6" xfId="29406"/>
    <cellStyle name="Normal 23 13 3" xfId="29407"/>
    <cellStyle name="Normal 23 13 3 2" xfId="29408"/>
    <cellStyle name="Normal 23 13 3 2 2" xfId="29409"/>
    <cellStyle name="Normal 23 13 3 2 2 2" xfId="29410"/>
    <cellStyle name="Normal 23 13 3 2 3" xfId="29411"/>
    <cellStyle name="Normal 23 13 3 3" xfId="29412"/>
    <cellStyle name="Normal 23 13 3 3 2" xfId="29413"/>
    <cellStyle name="Normal 23 13 3 4" xfId="29414"/>
    <cellStyle name="Normal 23 13 3 4 2" xfId="29415"/>
    <cellStyle name="Normal 23 13 3 5" xfId="29416"/>
    <cellStyle name="Normal 23 13 4" xfId="29417"/>
    <cellStyle name="Normal 23 13 4 2" xfId="29418"/>
    <cellStyle name="Normal 23 13 4 2 2" xfId="29419"/>
    <cellStyle name="Normal 23 13 4 2 2 2" xfId="29420"/>
    <cellStyle name="Normal 23 13 4 2 3" xfId="29421"/>
    <cellStyle name="Normal 23 13 4 3" xfId="29422"/>
    <cellStyle name="Normal 23 13 4 3 2" xfId="29423"/>
    <cellStyle name="Normal 23 13 4 4" xfId="29424"/>
    <cellStyle name="Normal 23 13 5" xfId="29425"/>
    <cellStyle name="Normal 23 13 5 2" xfId="29426"/>
    <cellStyle name="Normal 23 13 5 3" xfId="29427"/>
    <cellStyle name="Normal 23 13 6" xfId="29428"/>
    <cellStyle name="Normal 23 13 7" xfId="29429"/>
    <cellStyle name="Normal 23 14" xfId="29430"/>
    <cellStyle name="Normal 23 14 2" xfId="29431"/>
    <cellStyle name="Normal 23 14 2 2" xfId="29432"/>
    <cellStyle name="Normal 23 14 2 2 2" xfId="29433"/>
    <cellStyle name="Normal 23 14 2 2 2 2" xfId="29434"/>
    <cellStyle name="Normal 23 14 2 2 2 2 2" xfId="29435"/>
    <cellStyle name="Normal 23 14 2 2 2 3" xfId="29436"/>
    <cellStyle name="Normal 23 14 2 2 3" xfId="29437"/>
    <cellStyle name="Normal 23 14 2 2 3 2" xfId="29438"/>
    <cellStyle name="Normal 23 14 2 2 4" xfId="29439"/>
    <cellStyle name="Normal 23 14 2 3" xfId="29440"/>
    <cellStyle name="Normal 23 14 2 3 2" xfId="29441"/>
    <cellStyle name="Normal 23 14 2 3 2 2" xfId="29442"/>
    <cellStyle name="Normal 23 14 2 3 3" xfId="29443"/>
    <cellStyle name="Normal 23 14 2 4" xfId="29444"/>
    <cellStyle name="Normal 23 14 2 4 2" xfId="29445"/>
    <cellStyle name="Normal 23 14 2 5" xfId="29446"/>
    <cellStyle name="Normal 23 14 2 6" xfId="29447"/>
    <cellStyle name="Normal 23 14 3" xfId="29448"/>
    <cellStyle name="Normal 23 14 3 2" xfId="29449"/>
    <cellStyle name="Normal 23 14 3 2 2" xfId="29450"/>
    <cellStyle name="Normal 23 14 3 2 2 2" xfId="29451"/>
    <cellStyle name="Normal 23 14 3 2 3" xfId="29452"/>
    <cellStyle name="Normal 23 14 3 3" xfId="29453"/>
    <cellStyle name="Normal 23 14 3 3 2" xfId="29454"/>
    <cellStyle name="Normal 23 14 3 4" xfId="29455"/>
    <cellStyle name="Normal 23 14 3 4 2" xfId="29456"/>
    <cellStyle name="Normal 23 14 3 5" xfId="29457"/>
    <cellStyle name="Normal 23 14 4" xfId="29458"/>
    <cellStyle name="Normal 23 14 4 2" xfId="29459"/>
    <cellStyle name="Normal 23 14 4 2 2" xfId="29460"/>
    <cellStyle name="Normal 23 14 4 2 2 2" xfId="29461"/>
    <cellStyle name="Normal 23 14 4 2 3" xfId="29462"/>
    <cellStyle name="Normal 23 14 4 3" xfId="29463"/>
    <cellStyle name="Normal 23 14 4 3 2" xfId="29464"/>
    <cellStyle name="Normal 23 14 4 4" xfId="29465"/>
    <cellStyle name="Normal 23 14 5" xfId="29466"/>
    <cellStyle name="Normal 23 14 5 2" xfId="29467"/>
    <cellStyle name="Normal 23 14 5 3" xfId="29468"/>
    <cellStyle name="Normal 23 14 6" xfId="29469"/>
    <cellStyle name="Normal 23 14 7" xfId="29470"/>
    <cellStyle name="Normal 23 15" xfId="29471"/>
    <cellStyle name="Normal 23 15 2" xfId="29472"/>
    <cellStyle name="Normal 23 15 2 2" xfId="29473"/>
    <cellStyle name="Normal 23 15 2 2 2" xfId="29474"/>
    <cellStyle name="Normal 23 15 2 2 2 2" xfId="29475"/>
    <cellStyle name="Normal 23 15 2 2 2 2 2" xfId="29476"/>
    <cellStyle name="Normal 23 15 2 2 2 3" xfId="29477"/>
    <cellStyle name="Normal 23 15 2 2 3" xfId="29478"/>
    <cellStyle name="Normal 23 15 2 2 3 2" xfId="29479"/>
    <cellStyle name="Normal 23 15 2 2 4" xfId="29480"/>
    <cellStyle name="Normal 23 15 2 3" xfId="29481"/>
    <cellStyle name="Normal 23 15 2 3 2" xfId="29482"/>
    <cellStyle name="Normal 23 15 2 3 2 2" xfId="29483"/>
    <cellStyle name="Normal 23 15 2 3 3" xfId="29484"/>
    <cellStyle name="Normal 23 15 2 4" xfId="29485"/>
    <cellStyle name="Normal 23 15 2 4 2" xfId="29486"/>
    <cellStyle name="Normal 23 15 2 5" xfId="29487"/>
    <cellStyle name="Normal 23 15 2 6" xfId="29488"/>
    <cellStyle name="Normal 23 15 3" xfId="29489"/>
    <cellStyle name="Normal 23 15 3 2" xfId="29490"/>
    <cellStyle name="Normal 23 15 3 2 2" xfId="29491"/>
    <cellStyle name="Normal 23 15 3 2 2 2" xfId="29492"/>
    <cellStyle name="Normal 23 15 3 2 3" xfId="29493"/>
    <cellStyle name="Normal 23 15 3 3" xfId="29494"/>
    <cellStyle name="Normal 23 15 3 3 2" xfId="29495"/>
    <cellStyle name="Normal 23 15 3 4" xfId="29496"/>
    <cellStyle name="Normal 23 15 3 4 2" xfId="29497"/>
    <cellStyle name="Normal 23 15 3 5" xfId="29498"/>
    <cellStyle name="Normal 23 15 4" xfId="29499"/>
    <cellStyle name="Normal 23 15 4 2" xfId="29500"/>
    <cellStyle name="Normal 23 15 4 2 2" xfId="29501"/>
    <cellStyle name="Normal 23 15 4 2 2 2" xfId="29502"/>
    <cellStyle name="Normal 23 15 4 2 3" xfId="29503"/>
    <cellStyle name="Normal 23 15 4 3" xfId="29504"/>
    <cellStyle name="Normal 23 15 4 3 2" xfId="29505"/>
    <cellStyle name="Normal 23 15 4 4" xfId="29506"/>
    <cellStyle name="Normal 23 15 5" xfId="29507"/>
    <cellStyle name="Normal 23 15 5 2" xfId="29508"/>
    <cellStyle name="Normal 23 15 5 3" xfId="29509"/>
    <cellStyle name="Normal 23 15 6" xfId="29510"/>
    <cellStyle name="Normal 23 15 7" xfId="29511"/>
    <cellStyle name="Normal 23 16" xfId="29512"/>
    <cellStyle name="Normal 23 16 2" xfId="29513"/>
    <cellStyle name="Normal 23 16 2 2" xfId="29514"/>
    <cellStyle name="Normal 23 16 2 2 2" xfId="29515"/>
    <cellStyle name="Normal 23 16 2 2 2 2" xfId="29516"/>
    <cellStyle name="Normal 23 16 2 2 2 2 2" xfId="29517"/>
    <cellStyle name="Normal 23 16 2 2 2 3" xfId="29518"/>
    <cellStyle name="Normal 23 16 2 2 3" xfId="29519"/>
    <cellStyle name="Normal 23 16 2 2 3 2" xfId="29520"/>
    <cellStyle name="Normal 23 16 2 2 4" xfId="29521"/>
    <cellStyle name="Normal 23 16 2 3" xfId="29522"/>
    <cellStyle name="Normal 23 16 2 3 2" xfId="29523"/>
    <cellStyle name="Normal 23 16 2 3 2 2" xfId="29524"/>
    <cellStyle name="Normal 23 16 2 3 3" xfId="29525"/>
    <cellStyle name="Normal 23 16 2 4" xfId="29526"/>
    <cellStyle name="Normal 23 16 2 4 2" xfId="29527"/>
    <cellStyle name="Normal 23 16 2 5" xfId="29528"/>
    <cellStyle name="Normal 23 16 2 6" xfId="29529"/>
    <cellStyle name="Normal 23 16 3" xfId="29530"/>
    <cellStyle name="Normal 23 16 3 2" xfId="29531"/>
    <cellStyle name="Normal 23 16 3 2 2" xfId="29532"/>
    <cellStyle name="Normal 23 16 3 2 2 2" xfId="29533"/>
    <cellStyle name="Normal 23 16 3 2 3" xfId="29534"/>
    <cellStyle name="Normal 23 16 3 3" xfId="29535"/>
    <cellStyle name="Normal 23 16 3 3 2" xfId="29536"/>
    <cellStyle name="Normal 23 16 3 4" xfId="29537"/>
    <cellStyle name="Normal 23 16 3 4 2" xfId="29538"/>
    <cellStyle name="Normal 23 16 3 5" xfId="29539"/>
    <cellStyle name="Normal 23 16 4" xfId="29540"/>
    <cellStyle name="Normal 23 16 4 2" xfId="29541"/>
    <cellStyle name="Normal 23 16 4 2 2" xfId="29542"/>
    <cellStyle name="Normal 23 16 4 2 2 2" xfId="29543"/>
    <cellStyle name="Normal 23 16 4 2 3" xfId="29544"/>
    <cellStyle name="Normal 23 16 4 3" xfId="29545"/>
    <cellStyle name="Normal 23 16 4 3 2" xfId="29546"/>
    <cellStyle name="Normal 23 16 4 4" xfId="29547"/>
    <cellStyle name="Normal 23 16 5" xfId="29548"/>
    <cellStyle name="Normal 23 16 5 2" xfId="29549"/>
    <cellStyle name="Normal 23 16 5 3" xfId="29550"/>
    <cellStyle name="Normal 23 16 6" xfId="29551"/>
    <cellStyle name="Normal 23 16 7" xfId="29552"/>
    <cellStyle name="Normal 23 17" xfId="29553"/>
    <cellStyle name="Normal 23 17 2" xfId="29554"/>
    <cellStyle name="Normal 23 17 2 2" xfId="29555"/>
    <cellStyle name="Normal 23 17 2 2 2" xfId="29556"/>
    <cellStyle name="Normal 23 17 2 2 2 2" xfId="29557"/>
    <cellStyle name="Normal 23 17 2 2 2 2 2" xfId="29558"/>
    <cellStyle name="Normal 23 17 2 2 2 3" xfId="29559"/>
    <cellStyle name="Normal 23 17 2 2 3" xfId="29560"/>
    <cellStyle name="Normal 23 17 2 2 3 2" xfId="29561"/>
    <cellStyle name="Normal 23 17 2 2 4" xfId="29562"/>
    <cellStyle name="Normal 23 17 2 3" xfId="29563"/>
    <cellStyle name="Normal 23 17 2 3 2" xfId="29564"/>
    <cellStyle name="Normal 23 17 2 3 2 2" xfId="29565"/>
    <cellStyle name="Normal 23 17 2 3 3" xfId="29566"/>
    <cellStyle name="Normal 23 17 2 4" xfId="29567"/>
    <cellStyle name="Normal 23 17 2 4 2" xfId="29568"/>
    <cellStyle name="Normal 23 17 2 5" xfId="29569"/>
    <cellStyle name="Normal 23 17 2 6" xfId="29570"/>
    <cellStyle name="Normal 23 17 3" xfId="29571"/>
    <cellStyle name="Normal 23 17 3 2" xfId="29572"/>
    <cellStyle name="Normal 23 17 3 2 2" xfId="29573"/>
    <cellStyle name="Normal 23 17 3 2 2 2" xfId="29574"/>
    <cellStyle name="Normal 23 17 3 2 3" xfId="29575"/>
    <cellStyle name="Normal 23 17 3 3" xfId="29576"/>
    <cellStyle name="Normal 23 17 3 3 2" xfId="29577"/>
    <cellStyle name="Normal 23 17 3 4" xfId="29578"/>
    <cellStyle name="Normal 23 17 3 4 2" xfId="29579"/>
    <cellStyle name="Normal 23 17 3 5" xfId="29580"/>
    <cellStyle name="Normal 23 17 4" xfId="29581"/>
    <cellStyle name="Normal 23 17 4 2" xfId="29582"/>
    <cellStyle name="Normal 23 17 4 2 2" xfId="29583"/>
    <cellStyle name="Normal 23 17 4 2 2 2" xfId="29584"/>
    <cellStyle name="Normal 23 17 4 2 3" xfId="29585"/>
    <cellStyle name="Normal 23 17 4 3" xfId="29586"/>
    <cellStyle name="Normal 23 17 4 3 2" xfId="29587"/>
    <cellStyle name="Normal 23 17 4 4" xfId="29588"/>
    <cellStyle name="Normal 23 17 5" xfId="29589"/>
    <cellStyle name="Normal 23 17 5 2" xfId="29590"/>
    <cellStyle name="Normal 23 17 5 3" xfId="29591"/>
    <cellStyle name="Normal 23 17 6" xfId="29592"/>
    <cellStyle name="Normal 23 17 7" xfId="29593"/>
    <cellStyle name="Normal 23 18" xfId="29594"/>
    <cellStyle name="Normal 23 18 2" xfId="29595"/>
    <cellStyle name="Normal 23 18 2 2" xfId="29596"/>
    <cellStyle name="Normal 23 18 2 2 2" xfId="29597"/>
    <cellStyle name="Normal 23 18 2 2 2 2" xfId="29598"/>
    <cellStyle name="Normal 23 18 2 2 2 2 2" xfId="29599"/>
    <cellStyle name="Normal 23 18 2 2 2 3" xfId="29600"/>
    <cellStyle name="Normal 23 18 2 2 3" xfId="29601"/>
    <cellStyle name="Normal 23 18 2 2 3 2" xfId="29602"/>
    <cellStyle name="Normal 23 18 2 2 4" xfId="29603"/>
    <cellStyle name="Normal 23 18 2 3" xfId="29604"/>
    <cellStyle name="Normal 23 18 2 3 2" xfId="29605"/>
    <cellStyle name="Normal 23 18 2 3 2 2" xfId="29606"/>
    <cellStyle name="Normal 23 18 2 3 3" xfId="29607"/>
    <cellStyle name="Normal 23 18 2 4" xfId="29608"/>
    <cellStyle name="Normal 23 18 2 4 2" xfId="29609"/>
    <cellStyle name="Normal 23 18 2 5" xfId="29610"/>
    <cellStyle name="Normal 23 18 2 6" xfId="29611"/>
    <cellStyle name="Normal 23 18 3" xfId="29612"/>
    <cellStyle name="Normal 23 18 3 2" xfId="29613"/>
    <cellStyle name="Normal 23 18 3 2 2" xfId="29614"/>
    <cellStyle name="Normal 23 18 3 2 2 2" xfId="29615"/>
    <cellStyle name="Normal 23 18 3 2 3" xfId="29616"/>
    <cellStyle name="Normal 23 18 3 3" xfId="29617"/>
    <cellStyle name="Normal 23 18 3 3 2" xfId="29618"/>
    <cellStyle name="Normal 23 18 3 4" xfId="29619"/>
    <cellStyle name="Normal 23 18 3 4 2" xfId="29620"/>
    <cellStyle name="Normal 23 18 3 5" xfId="29621"/>
    <cellStyle name="Normal 23 18 4" xfId="29622"/>
    <cellStyle name="Normal 23 18 4 2" xfId="29623"/>
    <cellStyle name="Normal 23 18 4 2 2" xfId="29624"/>
    <cellStyle name="Normal 23 18 4 2 2 2" xfId="29625"/>
    <cellStyle name="Normal 23 18 4 2 3" xfId="29626"/>
    <cellStyle name="Normal 23 18 4 3" xfId="29627"/>
    <cellStyle name="Normal 23 18 4 3 2" xfId="29628"/>
    <cellStyle name="Normal 23 18 4 4" xfId="29629"/>
    <cellStyle name="Normal 23 18 5" xfId="29630"/>
    <cellStyle name="Normal 23 18 5 2" xfId="29631"/>
    <cellStyle name="Normal 23 18 5 3" xfId="29632"/>
    <cellStyle name="Normal 23 18 6" xfId="29633"/>
    <cellStyle name="Normal 23 18 7" xfId="29634"/>
    <cellStyle name="Normal 23 19" xfId="29635"/>
    <cellStyle name="Normal 23 19 2" xfId="29636"/>
    <cellStyle name="Normal 23 19 2 2" xfId="29637"/>
    <cellStyle name="Normal 23 19 2 2 2" xfId="29638"/>
    <cellStyle name="Normal 23 19 2 2 2 2" xfId="29639"/>
    <cellStyle name="Normal 23 19 2 2 2 2 2" xfId="29640"/>
    <cellStyle name="Normal 23 19 2 2 2 3" xfId="29641"/>
    <cellStyle name="Normal 23 19 2 2 3" xfId="29642"/>
    <cellStyle name="Normal 23 19 2 2 3 2" xfId="29643"/>
    <cellStyle name="Normal 23 19 2 2 4" xfId="29644"/>
    <cellStyle name="Normal 23 19 2 3" xfId="29645"/>
    <cellStyle name="Normal 23 19 2 3 2" xfId="29646"/>
    <cellStyle name="Normal 23 19 2 3 2 2" xfId="29647"/>
    <cellStyle name="Normal 23 19 2 3 3" xfId="29648"/>
    <cellStyle name="Normal 23 19 2 4" xfId="29649"/>
    <cellStyle name="Normal 23 19 2 4 2" xfId="29650"/>
    <cellStyle name="Normal 23 19 2 5" xfId="29651"/>
    <cellStyle name="Normal 23 19 2 6" xfId="29652"/>
    <cellStyle name="Normal 23 19 3" xfId="29653"/>
    <cellStyle name="Normal 23 19 3 2" xfId="29654"/>
    <cellStyle name="Normal 23 19 3 2 2" xfId="29655"/>
    <cellStyle name="Normal 23 19 3 2 2 2" xfId="29656"/>
    <cellStyle name="Normal 23 19 3 2 3" xfId="29657"/>
    <cellStyle name="Normal 23 19 3 3" xfId="29658"/>
    <cellStyle name="Normal 23 19 3 3 2" xfId="29659"/>
    <cellStyle name="Normal 23 19 3 4" xfId="29660"/>
    <cellStyle name="Normal 23 19 3 4 2" xfId="29661"/>
    <cellStyle name="Normal 23 19 3 5" xfId="29662"/>
    <cellStyle name="Normal 23 19 4" xfId="29663"/>
    <cellStyle name="Normal 23 19 4 2" xfId="29664"/>
    <cellStyle name="Normal 23 19 4 2 2" xfId="29665"/>
    <cellStyle name="Normal 23 19 4 2 2 2" xfId="29666"/>
    <cellStyle name="Normal 23 19 4 2 3" xfId="29667"/>
    <cellStyle name="Normal 23 19 4 3" xfId="29668"/>
    <cellStyle name="Normal 23 19 4 3 2" xfId="29669"/>
    <cellStyle name="Normal 23 19 4 4" xfId="29670"/>
    <cellStyle name="Normal 23 19 5" xfId="29671"/>
    <cellStyle name="Normal 23 19 5 2" xfId="29672"/>
    <cellStyle name="Normal 23 19 5 3" xfId="29673"/>
    <cellStyle name="Normal 23 19 6" xfId="29674"/>
    <cellStyle name="Normal 23 19 7" xfId="29675"/>
    <cellStyle name="Normal 23 2" xfId="5981"/>
    <cellStyle name="Normal 23 2 10" xfId="29676"/>
    <cellStyle name="Normal 23 2 11" xfId="29677"/>
    <cellStyle name="Normal 23 2 12" xfId="29678"/>
    <cellStyle name="Normal 23 2 13" xfId="29679"/>
    <cellStyle name="Normal 23 2 14" xfId="29680"/>
    <cellStyle name="Normal 23 2 15" xfId="29681"/>
    <cellStyle name="Normal 23 2 16" xfId="29682"/>
    <cellStyle name="Normal 23 2 17" xfId="29683"/>
    <cellStyle name="Normal 23 2 18" xfId="29684"/>
    <cellStyle name="Normal 23 2 2" xfId="29685"/>
    <cellStyle name="Normal 23 2 2 10" xfId="29686"/>
    <cellStyle name="Normal 23 2 2 11" xfId="29687"/>
    <cellStyle name="Normal 23 2 2 12" xfId="29688"/>
    <cellStyle name="Normal 23 2 2 13" xfId="29689"/>
    <cellStyle name="Normal 23 2 2 14" xfId="29690"/>
    <cellStyle name="Normal 23 2 2 2" xfId="29691"/>
    <cellStyle name="Normal 23 2 2 2 2" xfId="29692"/>
    <cellStyle name="Normal 23 2 2 2 2 2" xfId="29693"/>
    <cellStyle name="Normal 23 2 2 2 2 2 2" xfId="29694"/>
    <cellStyle name="Normal 23 2 2 2 2 2 3" xfId="29695"/>
    <cellStyle name="Normal 23 2 2 2 2 3" xfId="29696"/>
    <cellStyle name="Normal 23 2 2 2 2 3 2" xfId="29697"/>
    <cellStyle name="Normal 23 2 2 2 2 4" xfId="29698"/>
    <cellStyle name="Normal 23 2 2 2 3" xfId="29699"/>
    <cellStyle name="Normal 23 2 2 2 3 2" xfId="29700"/>
    <cellStyle name="Normal 23 2 2 2 3 2 2" xfId="29701"/>
    <cellStyle name="Normal 23 2 2 2 3 3" xfId="29702"/>
    <cellStyle name="Normal 23 2 2 2 4" xfId="29703"/>
    <cellStyle name="Normal 23 2 2 2 4 2" xfId="29704"/>
    <cellStyle name="Normal 23 2 2 2 5" xfId="29705"/>
    <cellStyle name="Normal 23 2 2 2 6" xfId="29706"/>
    <cellStyle name="Normal 23 2 2 2 7" xfId="29707"/>
    <cellStyle name="Normal 23 2 2 3" xfId="29708"/>
    <cellStyle name="Normal 23 2 2 3 2" xfId="29709"/>
    <cellStyle name="Normal 23 2 2 3 2 2" xfId="29710"/>
    <cellStyle name="Normal 23 2 2 3 2 2 2" xfId="29711"/>
    <cellStyle name="Normal 23 2 2 3 2 3" xfId="29712"/>
    <cellStyle name="Normal 23 2 2 3 3" xfId="29713"/>
    <cellStyle name="Normal 23 2 2 3 3 2" xfId="29714"/>
    <cellStyle name="Normal 23 2 2 3 4" xfId="29715"/>
    <cellStyle name="Normal 23 2 2 3 5" xfId="29716"/>
    <cellStyle name="Normal 23 2 2 3 6" xfId="29717"/>
    <cellStyle name="Normal 23 2 2 4" xfId="29718"/>
    <cellStyle name="Normal 23 2 2 4 2" xfId="29719"/>
    <cellStyle name="Normal 23 2 2 4 2 2" xfId="29720"/>
    <cellStyle name="Normal 23 2 2 4 2 2 2" xfId="29721"/>
    <cellStyle name="Normal 23 2 2 4 2 3" xfId="29722"/>
    <cellStyle name="Normal 23 2 2 4 3" xfId="29723"/>
    <cellStyle name="Normal 23 2 2 4 3 2" xfId="29724"/>
    <cellStyle name="Normal 23 2 2 4 4" xfId="29725"/>
    <cellStyle name="Normal 23 2 2 4 5" xfId="29726"/>
    <cellStyle name="Normal 23 2 2 5" xfId="29727"/>
    <cellStyle name="Normal 23 2 2 5 2" xfId="29728"/>
    <cellStyle name="Normal 23 2 2 5 3" xfId="29729"/>
    <cellStyle name="Normal 23 2 2 5 4" xfId="29730"/>
    <cellStyle name="Normal 23 2 2 6" xfId="29731"/>
    <cellStyle name="Normal 23 2 2 6 2" xfId="29732"/>
    <cellStyle name="Normal 23 2 2 7" xfId="29733"/>
    <cellStyle name="Normal 23 2 2 7 2" xfId="29734"/>
    <cellStyle name="Normal 23 2 2 8" xfId="29735"/>
    <cellStyle name="Normal 23 2 2 9" xfId="29736"/>
    <cellStyle name="Normal 23 2 3" xfId="29737"/>
    <cellStyle name="Normal 23 2 3 10" xfId="29738"/>
    <cellStyle name="Normal 23 2 3 11" xfId="29739"/>
    <cellStyle name="Normal 23 2 3 12" xfId="29740"/>
    <cellStyle name="Normal 23 2 3 13" xfId="29741"/>
    <cellStyle name="Normal 23 2 3 14" xfId="29742"/>
    <cellStyle name="Normal 23 2 3 2" xfId="29743"/>
    <cellStyle name="Normal 23 2 3 2 2" xfId="29744"/>
    <cellStyle name="Normal 23 2 3 2 2 2" xfId="29745"/>
    <cellStyle name="Normal 23 2 3 2 2 2 2" xfId="29746"/>
    <cellStyle name="Normal 23 2 3 2 2 3" xfId="29747"/>
    <cellStyle name="Normal 23 2 3 2 3" xfId="29748"/>
    <cellStyle name="Normal 23 2 3 2 3 2" xfId="29749"/>
    <cellStyle name="Normal 23 2 3 2 4" xfId="29750"/>
    <cellStyle name="Normal 23 2 3 2 5" xfId="29751"/>
    <cellStyle name="Normal 23 2 3 2 6" xfId="29752"/>
    <cellStyle name="Normal 23 2 3 3" xfId="29753"/>
    <cellStyle name="Normal 23 2 3 3 2" xfId="29754"/>
    <cellStyle name="Normal 23 2 3 3 2 2" xfId="29755"/>
    <cellStyle name="Normal 23 2 3 3 3" xfId="29756"/>
    <cellStyle name="Normal 23 2 3 3 4" xfId="29757"/>
    <cellStyle name="Normal 23 2 3 3 5" xfId="29758"/>
    <cellStyle name="Normal 23 2 3 4" xfId="29759"/>
    <cellStyle name="Normal 23 2 3 4 2" xfId="29760"/>
    <cellStyle name="Normal 23 2 3 4 3" xfId="29761"/>
    <cellStyle name="Normal 23 2 3 4 4" xfId="29762"/>
    <cellStyle name="Normal 23 2 3 5" xfId="29763"/>
    <cellStyle name="Normal 23 2 3 5 2" xfId="29764"/>
    <cellStyle name="Normal 23 2 3 5 3" xfId="29765"/>
    <cellStyle name="Normal 23 2 3 6" xfId="29766"/>
    <cellStyle name="Normal 23 2 3 6 2" xfId="29767"/>
    <cellStyle name="Normal 23 2 3 7" xfId="29768"/>
    <cellStyle name="Normal 23 2 3 7 2" xfId="29769"/>
    <cellStyle name="Normal 23 2 3 8" xfId="29770"/>
    <cellStyle name="Normal 23 2 3 9" xfId="29771"/>
    <cellStyle name="Normal 23 2 4" xfId="29772"/>
    <cellStyle name="Normal 23 2 4 10" xfId="29773"/>
    <cellStyle name="Normal 23 2 4 11" xfId="29774"/>
    <cellStyle name="Normal 23 2 4 12" xfId="29775"/>
    <cellStyle name="Normal 23 2 4 13" xfId="29776"/>
    <cellStyle name="Normal 23 2 4 14" xfId="29777"/>
    <cellStyle name="Normal 23 2 4 2" xfId="29778"/>
    <cellStyle name="Normal 23 2 4 2 2" xfId="29779"/>
    <cellStyle name="Normal 23 2 4 2 2 2" xfId="29780"/>
    <cellStyle name="Normal 23 2 4 2 2 2 2" xfId="29781"/>
    <cellStyle name="Normal 23 2 4 2 2 3" xfId="29782"/>
    <cellStyle name="Normal 23 2 4 2 3" xfId="29783"/>
    <cellStyle name="Normal 23 2 4 2 3 2" xfId="29784"/>
    <cellStyle name="Normal 23 2 4 2 4" xfId="29785"/>
    <cellStyle name="Normal 23 2 4 2 5" xfId="29786"/>
    <cellStyle name="Normal 23 2 4 3" xfId="29787"/>
    <cellStyle name="Normal 23 2 4 3 2" xfId="29788"/>
    <cellStyle name="Normal 23 2 4 3 2 2" xfId="29789"/>
    <cellStyle name="Normal 23 2 4 3 3" xfId="29790"/>
    <cellStyle name="Normal 23 2 4 3 4" xfId="29791"/>
    <cellStyle name="Normal 23 2 4 4" xfId="29792"/>
    <cellStyle name="Normal 23 2 4 4 2" xfId="29793"/>
    <cellStyle name="Normal 23 2 4 4 3" xfId="29794"/>
    <cellStyle name="Normal 23 2 4 5" xfId="29795"/>
    <cellStyle name="Normal 23 2 4 5 2" xfId="29796"/>
    <cellStyle name="Normal 23 2 4 6" xfId="29797"/>
    <cellStyle name="Normal 23 2 4 6 2" xfId="29798"/>
    <cellStyle name="Normal 23 2 4 7" xfId="29799"/>
    <cellStyle name="Normal 23 2 4 8" xfId="29800"/>
    <cellStyle name="Normal 23 2 4 9" xfId="29801"/>
    <cellStyle name="Normal 23 2 5" xfId="29802"/>
    <cellStyle name="Normal 23 2 5 2" xfId="29803"/>
    <cellStyle name="Normal 23 2 5 2 2" xfId="29804"/>
    <cellStyle name="Normal 23 2 5 2 2 2" xfId="29805"/>
    <cellStyle name="Normal 23 2 5 2 3" xfId="29806"/>
    <cellStyle name="Normal 23 2 5 3" xfId="29807"/>
    <cellStyle name="Normal 23 2 5 3 2" xfId="29808"/>
    <cellStyle name="Normal 23 2 5 4" xfId="29809"/>
    <cellStyle name="Normal 23 2 5 4 2" xfId="29810"/>
    <cellStyle name="Normal 23 2 5 5" xfId="29811"/>
    <cellStyle name="Normal 23 2 5 6" xfId="29812"/>
    <cellStyle name="Normal 23 2 6" xfId="29813"/>
    <cellStyle name="Normal 23 2 6 2" xfId="29814"/>
    <cellStyle name="Normal 23 2 6 2 2" xfId="29815"/>
    <cellStyle name="Normal 23 2 6 2 2 2" xfId="29816"/>
    <cellStyle name="Normal 23 2 6 2 3" xfId="29817"/>
    <cellStyle name="Normal 23 2 6 3" xfId="29818"/>
    <cellStyle name="Normal 23 2 6 3 2" xfId="29819"/>
    <cellStyle name="Normal 23 2 6 4" xfId="29820"/>
    <cellStyle name="Normal 23 2 6 5" xfId="29821"/>
    <cellStyle name="Normal 23 2 7" xfId="29822"/>
    <cellStyle name="Normal 23 2 7 2" xfId="29823"/>
    <cellStyle name="Normal 23 2 7 3" xfId="29824"/>
    <cellStyle name="Normal 23 2 7 4" xfId="29825"/>
    <cellStyle name="Normal 23 2 7 5" xfId="29826"/>
    <cellStyle name="Normal 23 2 8" xfId="29827"/>
    <cellStyle name="Normal 23 2 8 2" xfId="29828"/>
    <cellStyle name="Normal 23 2 8 3" xfId="29829"/>
    <cellStyle name="Normal 23 2 8 4" xfId="29830"/>
    <cellStyle name="Normal 23 2 9" xfId="29831"/>
    <cellStyle name="Normal 23 2 9 2" xfId="29832"/>
    <cellStyle name="Normal 23 20" xfId="29833"/>
    <cellStyle name="Normal 23 20 2" xfId="29834"/>
    <cellStyle name="Normal 23 20 2 2" xfId="29835"/>
    <cellStyle name="Normal 23 20 2 2 2" xfId="29836"/>
    <cellStyle name="Normal 23 20 2 2 2 2" xfId="29837"/>
    <cellStyle name="Normal 23 20 2 2 2 2 2" xfId="29838"/>
    <cellStyle name="Normal 23 20 2 2 2 3" xfId="29839"/>
    <cellStyle name="Normal 23 20 2 2 3" xfId="29840"/>
    <cellStyle name="Normal 23 20 2 2 3 2" xfId="29841"/>
    <cellStyle name="Normal 23 20 2 2 4" xfId="29842"/>
    <cellStyle name="Normal 23 20 2 3" xfId="29843"/>
    <cellStyle name="Normal 23 20 2 3 2" xfId="29844"/>
    <cellStyle name="Normal 23 20 2 3 2 2" xfId="29845"/>
    <cellStyle name="Normal 23 20 2 3 3" xfId="29846"/>
    <cellStyle name="Normal 23 20 2 4" xfId="29847"/>
    <cellStyle name="Normal 23 20 2 4 2" xfId="29848"/>
    <cellStyle name="Normal 23 20 2 5" xfId="29849"/>
    <cellStyle name="Normal 23 20 2 6" xfId="29850"/>
    <cellStyle name="Normal 23 20 3" xfId="29851"/>
    <cellStyle name="Normal 23 20 3 2" xfId="29852"/>
    <cellStyle name="Normal 23 20 3 2 2" xfId="29853"/>
    <cellStyle name="Normal 23 20 3 2 2 2" xfId="29854"/>
    <cellStyle name="Normal 23 20 3 2 3" xfId="29855"/>
    <cellStyle name="Normal 23 20 3 3" xfId="29856"/>
    <cellStyle name="Normal 23 20 3 3 2" xfId="29857"/>
    <cellStyle name="Normal 23 20 3 4" xfId="29858"/>
    <cellStyle name="Normal 23 20 3 5" xfId="29859"/>
    <cellStyle name="Normal 23 20 4" xfId="29860"/>
    <cellStyle name="Normal 23 20 4 2" xfId="29861"/>
    <cellStyle name="Normal 23 20 4 2 2" xfId="29862"/>
    <cellStyle name="Normal 23 20 4 2 2 2" xfId="29863"/>
    <cellStyle name="Normal 23 20 4 2 3" xfId="29864"/>
    <cellStyle name="Normal 23 20 4 3" xfId="29865"/>
    <cellStyle name="Normal 23 20 4 3 2" xfId="29866"/>
    <cellStyle name="Normal 23 20 4 4" xfId="29867"/>
    <cellStyle name="Normal 23 20 5" xfId="29868"/>
    <cellStyle name="Normal 23 20 5 2" xfId="29869"/>
    <cellStyle name="Normal 23 20 5 3" xfId="29870"/>
    <cellStyle name="Normal 23 20 6" xfId="29871"/>
    <cellStyle name="Normal 23 20 7" xfId="29872"/>
    <cellStyle name="Normal 23 21" xfId="29873"/>
    <cellStyle name="Normal 23 21 2" xfId="29874"/>
    <cellStyle name="Normal 23 21 2 2" xfId="29875"/>
    <cellStyle name="Normal 23 21 2 2 2" xfId="29876"/>
    <cellStyle name="Normal 23 21 2 2 2 2" xfId="29877"/>
    <cellStyle name="Normal 23 21 2 2 2 2 2" xfId="29878"/>
    <cellStyle name="Normal 23 21 2 2 2 3" xfId="29879"/>
    <cellStyle name="Normal 23 21 2 2 3" xfId="29880"/>
    <cellStyle name="Normal 23 21 2 2 3 2" xfId="29881"/>
    <cellStyle name="Normal 23 21 2 2 4" xfId="29882"/>
    <cellStyle name="Normal 23 21 2 3" xfId="29883"/>
    <cellStyle name="Normal 23 21 2 3 2" xfId="29884"/>
    <cellStyle name="Normal 23 21 2 3 2 2" xfId="29885"/>
    <cellStyle name="Normal 23 21 2 3 3" xfId="29886"/>
    <cellStyle name="Normal 23 21 2 4" xfId="29887"/>
    <cellStyle name="Normal 23 21 2 4 2" xfId="29888"/>
    <cellStyle name="Normal 23 21 2 5" xfId="29889"/>
    <cellStyle name="Normal 23 21 2 6" xfId="29890"/>
    <cellStyle name="Normal 23 21 3" xfId="29891"/>
    <cellStyle name="Normal 23 21 3 2" xfId="29892"/>
    <cellStyle name="Normal 23 21 3 2 2" xfId="29893"/>
    <cellStyle name="Normal 23 21 3 2 2 2" xfId="29894"/>
    <cellStyle name="Normal 23 21 3 2 3" xfId="29895"/>
    <cellStyle name="Normal 23 21 3 3" xfId="29896"/>
    <cellStyle name="Normal 23 21 3 3 2" xfId="29897"/>
    <cellStyle name="Normal 23 21 3 4" xfId="29898"/>
    <cellStyle name="Normal 23 21 3 5" xfId="29899"/>
    <cellStyle name="Normal 23 21 4" xfId="29900"/>
    <cellStyle name="Normal 23 21 4 2" xfId="29901"/>
    <cellStyle name="Normal 23 21 4 2 2" xfId="29902"/>
    <cellStyle name="Normal 23 21 4 2 2 2" xfId="29903"/>
    <cellStyle name="Normal 23 21 4 2 3" xfId="29904"/>
    <cellStyle name="Normal 23 21 4 3" xfId="29905"/>
    <cellStyle name="Normal 23 21 4 3 2" xfId="29906"/>
    <cellStyle name="Normal 23 21 4 4" xfId="29907"/>
    <cellStyle name="Normal 23 21 5" xfId="29908"/>
    <cellStyle name="Normal 23 21 5 2" xfId="29909"/>
    <cellStyle name="Normal 23 21 5 3" xfId="29910"/>
    <cellStyle name="Normal 23 21 6" xfId="29911"/>
    <cellStyle name="Normal 23 21 7" xfId="29912"/>
    <cellStyle name="Normal 23 22" xfId="29913"/>
    <cellStyle name="Normal 23 22 2" xfId="29914"/>
    <cellStyle name="Normal 23 22 2 2" xfId="29915"/>
    <cellStyle name="Normal 23 22 2 2 2" xfId="29916"/>
    <cellStyle name="Normal 23 22 2 2 2 2" xfId="29917"/>
    <cellStyle name="Normal 23 22 2 2 2 2 2" xfId="29918"/>
    <cellStyle name="Normal 23 22 2 2 2 3" xfId="29919"/>
    <cellStyle name="Normal 23 22 2 2 3" xfId="29920"/>
    <cellStyle name="Normal 23 22 2 2 3 2" xfId="29921"/>
    <cellStyle name="Normal 23 22 2 2 4" xfId="29922"/>
    <cellStyle name="Normal 23 22 2 3" xfId="29923"/>
    <cellStyle name="Normal 23 22 2 3 2" xfId="29924"/>
    <cellStyle name="Normal 23 22 2 3 2 2" xfId="29925"/>
    <cellStyle name="Normal 23 22 2 3 3" xfId="29926"/>
    <cellStyle name="Normal 23 22 2 4" xfId="29927"/>
    <cellStyle name="Normal 23 22 2 4 2" xfId="29928"/>
    <cellStyle name="Normal 23 22 2 5" xfId="29929"/>
    <cellStyle name="Normal 23 22 2 6" xfId="29930"/>
    <cellStyle name="Normal 23 22 3" xfId="29931"/>
    <cellStyle name="Normal 23 22 3 2" xfId="29932"/>
    <cellStyle name="Normal 23 22 3 2 2" xfId="29933"/>
    <cellStyle name="Normal 23 22 3 2 2 2" xfId="29934"/>
    <cellStyle name="Normal 23 22 3 2 3" xfId="29935"/>
    <cellStyle name="Normal 23 22 3 3" xfId="29936"/>
    <cellStyle name="Normal 23 22 3 3 2" xfId="29937"/>
    <cellStyle name="Normal 23 22 3 4" xfId="29938"/>
    <cellStyle name="Normal 23 22 3 5" xfId="29939"/>
    <cellStyle name="Normal 23 22 4" xfId="29940"/>
    <cellStyle name="Normal 23 22 4 2" xfId="29941"/>
    <cellStyle name="Normal 23 22 4 2 2" xfId="29942"/>
    <cellStyle name="Normal 23 22 4 2 2 2" xfId="29943"/>
    <cellStyle name="Normal 23 22 4 2 3" xfId="29944"/>
    <cellStyle name="Normal 23 22 4 3" xfId="29945"/>
    <cellStyle name="Normal 23 22 4 3 2" xfId="29946"/>
    <cellStyle name="Normal 23 22 4 4" xfId="29947"/>
    <cellStyle name="Normal 23 22 5" xfId="29948"/>
    <cellStyle name="Normal 23 22 5 2" xfId="29949"/>
    <cellStyle name="Normal 23 22 5 3" xfId="29950"/>
    <cellStyle name="Normal 23 22 6" xfId="29951"/>
    <cellStyle name="Normal 23 22 7" xfId="29952"/>
    <cellStyle name="Normal 23 23" xfId="29953"/>
    <cellStyle name="Normal 23 23 2" xfId="29954"/>
    <cellStyle name="Normal 23 23 2 2" xfId="29955"/>
    <cellStyle name="Normal 23 23 2 2 2" xfId="29956"/>
    <cellStyle name="Normal 23 23 2 2 2 2" xfId="29957"/>
    <cellStyle name="Normal 23 23 2 2 2 2 2" xfId="29958"/>
    <cellStyle name="Normal 23 23 2 2 2 3" xfId="29959"/>
    <cellStyle name="Normal 23 23 2 2 3" xfId="29960"/>
    <cellStyle name="Normal 23 23 2 2 3 2" xfId="29961"/>
    <cellStyle name="Normal 23 23 2 2 4" xfId="29962"/>
    <cellStyle name="Normal 23 23 2 3" xfId="29963"/>
    <cellStyle name="Normal 23 23 2 3 2" xfId="29964"/>
    <cellStyle name="Normal 23 23 2 3 2 2" xfId="29965"/>
    <cellStyle name="Normal 23 23 2 3 3" xfId="29966"/>
    <cellStyle name="Normal 23 23 2 4" xfId="29967"/>
    <cellStyle name="Normal 23 23 2 4 2" xfId="29968"/>
    <cellStyle name="Normal 23 23 2 5" xfId="29969"/>
    <cellStyle name="Normal 23 23 2 6" xfId="29970"/>
    <cellStyle name="Normal 23 23 3" xfId="29971"/>
    <cellStyle name="Normal 23 23 3 2" xfId="29972"/>
    <cellStyle name="Normal 23 23 3 2 2" xfId="29973"/>
    <cellStyle name="Normal 23 23 3 2 2 2" xfId="29974"/>
    <cellStyle name="Normal 23 23 3 2 3" xfId="29975"/>
    <cellStyle name="Normal 23 23 3 3" xfId="29976"/>
    <cellStyle name="Normal 23 23 3 3 2" xfId="29977"/>
    <cellStyle name="Normal 23 23 3 4" xfId="29978"/>
    <cellStyle name="Normal 23 23 3 5" xfId="29979"/>
    <cellStyle name="Normal 23 23 4" xfId="29980"/>
    <cellStyle name="Normal 23 23 4 2" xfId="29981"/>
    <cellStyle name="Normal 23 23 4 2 2" xfId="29982"/>
    <cellStyle name="Normal 23 23 4 2 2 2" xfId="29983"/>
    <cellStyle name="Normal 23 23 4 2 3" xfId="29984"/>
    <cellStyle name="Normal 23 23 4 3" xfId="29985"/>
    <cellStyle name="Normal 23 23 4 3 2" xfId="29986"/>
    <cellStyle name="Normal 23 23 4 4" xfId="29987"/>
    <cellStyle name="Normal 23 23 5" xfId="29988"/>
    <cellStyle name="Normal 23 23 5 2" xfId="29989"/>
    <cellStyle name="Normal 23 23 5 3" xfId="29990"/>
    <cellStyle name="Normal 23 23 6" xfId="29991"/>
    <cellStyle name="Normal 23 23 7" xfId="29992"/>
    <cellStyle name="Normal 23 24" xfId="29993"/>
    <cellStyle name="Normal 23 24 2" xfId="29994"/>
    <cellStyle name="Normal 23 24 2 2" xfId="29995"/>
    <cellStyle name="Normal 23 24 2 2 2" xfId="29996"/>
    <cellStyle name="Normal 23 24 2 2 2 2" xfId="29997"/>
    <cellStyle name="Normal 23 24 2 2 2 2 2" xfId="29998"/>
    <cellStyle name="Normal 23 24 2 2 2 3" xfId="29999"/>
    <cellStyle name="Normal 23 24 2 2 3" xfId="30000"/>
    <cellStyle name="Normal 23 24 2 2 3 2" xfId="30001"/>
    <cellStyle name="Normal 23 24 2 2 4" xfId="30002"/>
    <cellStyle name="Normal 23 24 2 3" xfId="30003"/>
    <cellStyle name="Normal 23 24 2 3 2" xfId="30004"/>
    <cellStyle name="Normal 23 24 2 3 2 2" xfId="30005"/>
    <cellStyle name="Normal 23 24 2 3 3" xfId="30006"/>
    <cellStyle name="Normal 23 24 2 4" xfId="30007"/>
    <cellStyle name="Normal 23 24 2 4 2" xfId="30008"/>
    <cellStyle name="Normal 23 24 2 5" xfId="30009"/>
    <cellStyle name="Normal 23 24 2 6" xfId="30010"/>
    <cellStyle name="Normal 23 24 3" xfId="30011"/>
    <cellStyle name="Normal 23 24 3 2" xfId="30012"/>
    <cellStyle name="Normal 23 24 3 2 2" xfId="30013"/>
    <cellStyle name="Normal 23 24 3 2 2 2" xfId="30014"/>
    <cellStyle name="Normal 23 24 3 2 3" xfId="30015"/>
    <cellStyle name="Normal 23 24 3 3" xfId="30016"/>
    <cellStyle name="Normal 23 24 3 3 2" xfId="30017"/>
    <cellStyle name="Normal 23 24 3 4" xfId="30018"/>
    <cellStyle name="Normal 23 24 3 5" xfId="30019"/>
    <cellStyle name="Normal 23 24 4" xfId="30020"/>
    <cellStyle name="Normal 23 24 4 2" xfId="30021"/>
    <cellStyle name="Normal 23 24 4 2 2" xfId="30022"/>
    <cellStyle name="Normal 23 24 4 2 2 2" xfId="30023"/>
    <cellStyle name="Normal 23 24 4 2 3" xfId="30024"/>
    <cellStyle name="Normal 23 24 4 3" xfId="30025"/>
    <cellStyle name="Normal 23 24 4 3 2" xfId="30026"/>
    <cellStyle name="Normal 23 24 4 4" xfId="30027"/>
    <cellStyle name="Normal 23 24 5" xfId="30028"/>
    <cellStyle name="Normal 23 24 5 2" xfId="30029"/>
    <cellStyle name="Normal 23 24 5 3" xfId="30030"/>
    <cellStyle name="Normal 23 24 6" xfId="30031"/>
    <cellStyle name="Normal 23 24 7" xfId="30032"/>
    <cellStyle name="Normal 23 25" xfId="30033"/>
    <cellStyle name="Normal 23 25 2" xfId="30034"/>
    <cellStyle name="Normal 23 25 2 2" xfId="30035"/>
    <cellStyle name="Normal 23 25 2 2 2" xfId="30036"/>
    <cellStyle name="Normal 23 25 2 2 2 2" xfId="30037"/>
    <cellStyle name="Normal 23 25 2 2 2 2 2" xfId="30038"/>
    <cellStyle name="Normal 23 25 2 2 2 3" xfId="30039"/>
    <cellStyle name="Normal 23 25 2 2 3" xfId="30040"/>
    <cellStyle name="Normal 23 25 2 2 3 2" xfId="30041"/>
    <cellStyle name="Normal 23 25 2 2 4" xfId="30042"/>
    <cellStyle name="Normal 23 25 2 3" xfId="30043"/>
    <cellStyle name="Normal 23 25 2 3 2" xfId="30044"/>
    <cellStyle name="Normal 23 25 2 3 2 2" xfId="30045"/>
    <cellStyle name="Normal 23 25 2 3 3" xfId="30046"/>
    <cellStyle name="Normal 23 25 2 4" xfId="30047"/>
    <cellStyle name="Normal 23 25 2 4 2" xfId="30048"/>
    <cellStyle name="Normal 23 25 2 5" xfId="30049"/>
    <cellStyle name="Normal 23 25 2 6" xfId="30050"/>
    <cellStyle name="Normal 23 25 3" xfId="30051"/>
    <cellStyle name="Normal 23 25 3 2" xfId="30052"/>
    <cellStyle name="Normal 23 25 3 2 2" xfId="30053"/>
    <cellStyle name="Normal 23 25 3 2 2 2" xfId="30054"/>
    <cellStyle name="Normal 23 25 3 2 3" xfId="30055"/>
    <cellStyle name="Normal 23 25 3 3" xfId="30056"/>
    <cellStyle name="Normal 23 25 3 3 2" xfId="30057"/>
    <cellStyle name="Normal 23 25 3 4" xfId="30058"/>
    <cellStyle name="Normal 23 25 3 5" xfId="30059"/>
    <cellStyle name="Normal 23 25 4" xfId="30060"/>
    <cellStyle name="Normal 23 25 4 2" xfId="30061"/>
    <cellStyle name="Normal 23 25 4 2 2" xfId="30062"/>
    <cellStyle name="Normal 23 25 4 2 2 2" xfId="30063"/>
    <cellStyle name="Normal 23 25 4 2 3" xfId="30064"/>
    <cellStyle name="Normal 23 25 4 3" xfId="30065"/>
    <cellStyle name="Normal 23 25 4 3 2" xfId="30066"/>
    <cellStyle name="Normal 23 25 4 4" xfId="30067"/>
    <cellStyle name="Normal 23 25 5" xfId="30068"/>
    <cellStyle name="Normal 23 25 5 2" xfId="30069"/>
    <cellStyle name="Normal 23 25 5 3" xfId="30070"/>
    <cellStyle name="Normal 23 25 6" xfId="30071"/>
    <cellStyle name="Normal 23 25 7" xfId="30072"/>
    <cellStyle name="Normal 23 26" xfId="30073"/>
    <cellStyle name="Normal 23 26 2" xfId="30074"/>
    <cellStyle name="Normal 23 26 2 2" xfId="30075"/>
    <cellStyle name="Normal 23 26 2 2 2" xfId="30076"/>
    <cellStyle name="Normal 23 26 2 2 2 2" xfId="30077"/>
    <cellStyle name="Normal 23 26 2 2 2 2 2" xfId="30078"/>
    <cellStyle name="Normal 23 26 2 2 2 3" xfId="30079"/>
    <cellStyle name="Normal 23 26 2 2 3" xfId="30080"/>
    <cellStyle name="Normal 23 26 2 2 3 2" xfId="30081"/>
    <cellStyle name="Normal 23 26 2 2 4" xfId="30082"/>
    <cellStyle name="Normal 23 26 2 3" xfId="30083"/>
    <cellStyle name="Normal 23 26 2 3 2" xfId="30084"/>
    <cellStyle name="Normal 23 26 2 3 2 2" xfId="30085"/>
    <cellStyle name="Normal 23 26 2 3 3" xfId="30086"/>
    <cellStyle name="Normal 23 26 2 4" xfId="30087"/>
    <cellStyle name="Normal 23 26 2 4 2" xfId="30088"/>
    <cellStyle name="Normal 23 26 2 5" xfId="30089"/>
    <cellStyle name="Normal 23 26 2 6" xfId="30090"/>
    <cellStyle name="Normal 23 26 3" xfId="30091"/>
    <cellStyle name="Normal 23 26 3 2" xfId="30092"/>
    <cellStyle name="Normal 23 26 3 2 2" xfId="30093"/>
    <cellStyle name="Normal 23 26 3 2 2 2" xfId="30094"/>
    <cellStyle name="Normal 23 26 3 2 3" xfId="30095"/>
    <cellStyle name="Normal 23 26 3 3" xfId="30096"/>
    <cellStyle name="Normal 23 26 3 3 2" xfId="30097"/>
    <cellStyle name="Normal 23 26 3 4" xfId="30098"/>
    <cellStyle name="Normal 23 26 3 5" xfId="30099"/>
    <cellStyle name="Normal 23 26 4" xfId="30100"/>
    <cellStyle name="Normal 23 26 4 2" xfId="30101"/>
    <cellStyle name="Normal 23 26 4 2 2" xfId="30102"/>
    <cellStyle name="Normal 23 26 4 2 2 2" xfId="30103"/>
    <cellStyle name="Normal 23 26 4 2 3" xfId="30104"/>
    <cellStyle name="Normal 23 26 4 3" xfId="30105"/>
    <cellStyle name="Normal 23 26 4 3 2" xfId="30106"/>
    <cellStyle name="Normal 23 26 4 4" xfId="30107"/>
    <cellStyle name="Normal 23 26 5" xfId="30108"/>
    <cellStyle name="Normal 23 26 5 2" xfId="30109"/>
    <cellStyle name="Normal 23 26 5 3" xfId="30110"/>
    <cellStyle name="Normal 23 26 6" xfId="30111"/>
    <cellStyle name="Normal 23 26 7" xfId="30112"/>
    <cellStyle name="Normal 23 27" xfId="30113"/>
    <cellStyle name="Normal 23 27 2" xfId="30114"/>
    <cellStyle name="Normal 23 27 2 2" xfId="30115"/>
    <cellStyle name="Normal 23 27 2 2 2" xfId="30116"/>
    <cellStyle name="Normal 23 27 2 2 2 2" xfId="30117"/>
    <cellStyle name="Normal 23 27 2 2 2 2 2" xfId="30118"/>
    <cellStyle name="Normal 23 27 2 2 2 3" xfId="30119"/>
    <cellStyle name="Normal 23 27 2 2 3" xfId="30120"/>
    <cellStyle name="Normal 23 27 2 2 3 2" xfId="30121"/>
    <cellStyle name="Normal 23 27 2 2 4" xfId="30122"/>
    <cellStyle name="Normal 23 27 2 3" xfId="30123"/>
    <cellStyle name="Normal 23 27 2 3 2" xfId="30124"/>
    <cellStyle name="Normal 23 27 2 3 2 2" xfId="30125"/>
    <cellStyle name="Normal 23 27 2 3 3" xfId="30126"/>
    <cellStyle name="Normal 23 27 2 4" xfId="30127"/>
    <cellStyle name="Normal 23 27 2 4 2" xfId="30128"/>
    <cellStyle name="Normal 23 27 2 5" xfId="30129"/>
    <cellStyle name="Normal 23 27 2 6" xfId="30130"/>
    <cellStyle name="Normal 23 27 3" xfId="30131"/>
    <cellStyle name="Normal 23 27 3 2" xfId="30132"/>
    <cellStyle name="Normal 23 27 3 2 2" xfId="30133"/>
    <cellStyle name="Normal 23 27 3 2 2 2" xfId="30134"/>
    <cellStyle name="Normal 23 27 3 2 3" xfId="30135"/>
    <cellStyle name="Normal 23 27 3 3" xfId="30136"/>
    <cellStyle name="Normal 23 27 3 3 2" xfId="30137"/>
    <cellStyle name="Normal 23 27 3 4" xfId="30138"/>
    <cellStyle name="Normal 23 27 3 5" xfId="30139"/>
    <cellStyle name="Normal 23 27 4" xfId="30140"/>
    <cellStyle name="Normal 23 27 4 2" xfId="30141"/>
    <cellStyle name="Normal 23 27 4 2 2" xfId="30142"/>
    <cellStyle name="Normal 23 27 4 2 2 2" xfId="30143"/>
    <cellStyle name="Normal 23 27 4 2 3" xfId="30144"/>
    <cellStyle name="Normal 23 27 4 3" xfId="30145"/>
    <cellStyle name="Normal 23 27 4 3 2" xfId="30146"/>
    <cellStyle name="Normal 23 27 4 4" xfId="30147"/>
    <cellStyle name="Normal 23 27 5" xfId="30148"/>
    <cellStyle name="Normal 23 27 5 2" xfId="30149"/>
    <cellStyle name="Normal 23 27 5 3" xfId="30150"/>
    <cellStyle name="Normal 23 27 6" xfId="30151"/>
    <cellStyle name="Normal 23 27 7" xfId="30152"/>
    <cellStyle name="Normal 23 28" xfId="30153"/>
    <cellStyle name="Normal 23 28 2" xfId="30154"/>
    <cellStyle name="Normal 23 28 2 2" xfId="30155"/>
    <cellStyle name="Normal 23 28 2 2 2" xfId="30156"/>
    <cellStyle name="Normal 23 28 2 2 2 2" xfId="30157"/>
    <cellStyle name="Normal 23 28 2 2 2 2 2" xfId="30158"/>
    <cellStyle name="Normal 23 28 2 2 2 3" xfId="30159"/>
    <cellStyle name="Normal 23 28 2 2 3" xfId="30160"/>
    <cellStyle name="Normal 23 28 2 2 3 2" xfId="30161"/>
    <cellStyle name="Normal 23 28 2 2 4" xfId="30162"/>
    <cellStyle name="Normal 23 28 2 3" xfId="30163"/>
    <cellStyle name="Normal 23 28 2 3 2" xfId="30164"/>
    <cellStyle name="Normal 23 28 2 3 2 2" xfId="30165"/>
    <cellStyle name="Normal 23 28 2 3 3" xfId="30166"/>
    <cellStyle name="Normal 23 28 2 4" xfId="30167"/>
    <cellStyle name="Normal 23 28 2 4 2" xfId="30168"/>
    <cellStyle name="Normal 23 28 2 5" xfId="30169"/>
    <cellStyle name="Normal 23 28 2 6" xfId="30170"/>
    <cellStyle name="Normal 23 28 3" xfId="30171"/>
    <cellStyle name="Normal 23 28 3 2" xfId="30172"/>
    <cellStyle name="Normal 23 28 3 2 2" xfId="30173"/>
    <cellStyle name="Normal 23 28 3 2 2 2" xfId="30174"/>
    <cellStyle name="Normal 23 28 3 2 3" xfId="30175"/>
    <cellStyle name="Normal 23 28 3 3" xfId="30176"/>
    <cellStyle name="Normal 23 28 3 3 2" xfId="30177"/>
    <cellStyle name="Normal 23 28 3 4" xfId="30178"/>
    <cellStyle name="Normal 23 28 3 5" xfId="30179"/>
    <cellStyle name="Normal 23 28 4" xfId="30180"/>
    <cellStyle name="Normal 23 28 4 2" xfId="30181"/>
    <cellStyle name="Normal 23 28 4 2 2" xfId="30182"/>
    <cellStyle name="Normal 23 28 4 2 2 2" xfId="30183"/>
    <cellStyle name="Normal 23 28 4 2 3" xfId="30184"/>
    <cellStyle name="Normal 23 28 4 3" xfId="30185"/>
    <cellStyle name="Normal 23 28 4 3 2" xfId="30186"/>
    <cellStyle name="Normal 23 28 4 4" xfId="30187"/>
    <cellStyle name="Normal 23 28 5" xfId="30188"/>
    <cellStyle name="Normal 23 28 5 2" xfId="30189"/>
    <cellStyle name="Normal 23 28 5 3" xfId="30190"/>
    <cellStyle name="Normal 23 28 6" xfId="30191"/>
    <cellStyle name="Normal 23 28 7" xfId="30192"/>
    <cellStyle name="Normal 23 29" xfId="30193"/>
    <cellStyle name="Normal 23 29 2" xfId="30194"/>
    <cellStyle name="Normal 23 29 2 2" xfId="30195"/>
    <cellStyle name="Normal 23 29 2 2 2" xfId="30196"/>
    <cellStyle name="Normal 23 29 2 2 2 2" xfId="30197"/>
    <cellStyle name="Normal 23 29 2 2 2 3" xfId="30198"/>
    <cellStyle name="Normal 23 29 2 2 3" xfId="30199"/>
    <cellStyle name="Normal 23 29 2 2 3 2" xfId="30200"/>
    <cellStyle name="Normal 23 29 2 2 4" xfId="30201"/>
    <cellStyle name="Normal 23 29 2 3" xfId="30202"/>
    <cellStyle name="Normal 23 29 2 3 2" xfId="30203"/>
    <cellStyle name="Normal 23 29 2 3 2 2" xfId="30204"/>
    <cellStyle name="Normal 23 29 2 3 3" xfId="30205"/>
    <cellStyle name="Normal 23 29 2 4" xfId="30206"/>
    <cellStyle name="Normal 23 29 2 4 2" xfId="30207"/>
    <cellStyle name="Normal 23 29 2 5" xfId="30208"/>
    <cellStyle name="Normal 23 29 2 6" xfId="30209"/>
    <cellStyle name="Normal 23 29 3" xfId="30210"/>
    <cellStyle name="Normal 23 29 3 2" xfId="30211"/>
    <cellStyle name="Normal 23 29 3 2 2" xfId="30212"/>
    <cellStyle name="Normal 23 29 3 2 2 2" xfId="30213"/>
    <cellStyle name="Normal 23 29 3 2 3" xfId="30214"/>
    <cellStyle name="Normal 23 29 3 3" xfId="30215"/>
    <cellStyle name="Normal 23 29 3 3 2" xfId="30216"/>
    <cellStyle name="Normal 23 29 3 4" xfId="30217"/>
    <cellStyle name="Normal 23 29 3 5" xfId="30218"/>
    <cellStyle name="Normal 23 29 4" xfId="30219"/>
    <cellStyle name="Normal 23 29 4 2" xfId="30220"/>
    <cellStyle name="Normal 23 29 4 2 2" xfId="30221"/>
    <cellStyle name="Normal 23 29 4 2 2 2" xfId="30222"/>
    <cellStyle name="Normal 23 29 4 2 3" xfId="30223"/>
    <cellStyle name="Normal 23 29 4 3" xfId="30224"/>
    <cellStyle name="Normal 23 29 4 3 2" xfId="30225"/>
    <cellStyle name="Normal 23 29 4 4" xfId="30226"/>
    <cellStyle name="Normal 23 29 5" xfId="30227"/>
    <cellStyle name="Normal 23 29 5 2" xfId="30228"/>
    <cellStyle name="Normal 23 29 5 3" xfId="30229"/>
    <cellStyle name="Normal 23 29 6" xfId="30230"/>
    <cellStyle name="Normal 23 29 7" xfId="30231"/>
    <cellStyle name="Normal 23 3" xfId="5982"/>
    <cellStyle name="Normal 23 3 10" xfId="30232"/>
    <cellStyle name="Normal 23 3 11" xfId="30233"/>
    <cellStyle name="Normal 23 3 12" xfId="30234"/>
    <cellStyle name="Normal 23 3 13" xfId="30235"/>
    <cellStyle name="Normal 23 3 14" xfId="30236"/>
    <cellStyle name="Normal 23 3 15" xfId="30237"/>
    <cellStyle name="Normal 23 3 16" xfId="30238"/>
    <cellStyle name="Normal 23 3 17" xfId="30239"/>
    <cellStyle name="Normal 23 3 18" xfId="30240"/>
    <cellStyle name="Normal 23 3 2" xfId="30241"/>
    <cellStyle name="Normal 23 3 2 10" xfId="30242"/>
    <cellStyle name="Normal 23 3 2 11" xfId="30243"/>
    <cellStyle name="Normal 23 3 2 12" xfId="30244"/>
    <cellStyle name="Normal 23 3 2 13" xfId="30245"/>
    <cellStyle name="Normal 23 3 2 14" xfId="30246"/>
    <cellStyle name="Normal 23 3 2 2" xfId="30247"/>
    <cellStyle name="Normal 23 3 2 2 2" xfId="30248"/>
    <cellStyle name="Normal 23 3 2 2 2 2" xfId="30249"/>
    <cellStyle name="Normal 23 3 2 2 2 2 2" xfId="30250"/>
    <cellStyle name="Normal 23 3 2 2 2 2 3" xfId="30251"/>
    <cellStyle name="Normal 23 3 2 2 2 3" xfId="30252"/>
    <cellStyle name="Normal 23 3 2 2 2 3 2" xfId="30253"/>
    <cellStyle name="Normal 23 3 2 2 2 4" xfId="30254"/>
    <cellStyle name="Normal 23 3 2 2 3" xfId="30255"/>
    <cellStyle name="Normal 23 3 2 2 3 2" xfId="30256"/>
    <cellStyle name="Normal 23 3 2 2 3 2 2" xfId="30257"/>
    <cellStyle name="Normal 23 3 2 2 3 3" xfId="30258"/>
    <cellStyle name="Normal 23 3 2 2 4" xfId="30259"/>
    <cellStyle name="Normal 23 3 2 2 4 2" xfId="30260"/>
    <cellStyle name="Normal 23 3 2 2 5" xfId="30261"/>
    <cellStyle name="Normal 23 3 2 2 6" xfId="30262"/>
    <cellStyle name="Normal 23 3 2 2 7" xfId="30263"/>
    <cellStyle name="Normal 23 3 2 3" xfId="30264"/>
    <cellStyle name="Normal 23 3 2 3 2" xfId="30265"/>
    <cellStyle name="Normal 23 3 2 3 2 2" xfId="30266"/>
    <cellStyle name="Normal 23 3 2 3 2 2 2" xfId="30267"/>
    <cellStyle name="Normal 23 3 2 3 2 3" xfId="30268"/>
    <cellStyle name="Normal 23 3 2 3 3" xfId="30269"/>
    <cellStyle name="Normal 23 3 2 3 3 2" xfId="30270"/>
    <cellStyle name="Normal 23 3 2 3 4" xfId="30271"/>
    <cellStyle name="Normal 23 3 2 3 5" xfId="30272"/>
    <cellStyle name="Normal 23 3 2 3 6" xfId="30273"/>
    <cellStyle name="Normal 23 3 2 4" xfId="30274"/>
    <cellStyle name="Normal 23 3 2 4 2" xfId="30275"/>
    <cellStyle name="Normal 23 3 2 4 2 2" xfId="30276"/>
    <cellStyle name="Normal 23 3 2 4 2 2 2" xfId="30277"/>
    <cellStyle name="Normal 23 3 2 4 2 3" xfId="30278"/>
    <cellStyle name="Normal 23 3 2 4 3" xfId="30279"/>
    <cellStyle name="Normal 23 3 2 4 3 2" xfId="30280"/>
    <cellStyle name="Normal 23 3 2 4 4" xfId="30281"/>
    <cellStyle name="Normal 23 3 2 4 5" xfId="30282"/>
    <cellStyle name="Normal 23 3 2 5" xfId="30283"/>
    <cellStyle name="Normal 23 3 2 5 2" xfId="30284"/>
    <cellStyle name="Normal 23 3 2 5 3" xfId="30285"/>
    <cellStyle name="Normal 23 3 2 5 4" xfId="30286"/>
    <cellStyle name="Normal 23 3 2 6" xfId="30287"/>
    <cellStyle name="Normal 23 3 2 6 2" xfId="30288"/>
    <cellStyle name="Normal 23 3 2 7" xfId="30289"/>
    <cellStyle name="Normal 23 3 2 7 2" xfId="30290"/>
    <cellStyle name="Normal 23 3 2 8" xfId="30291"/>
    <cellStyle name="Normal 23 3 2 9" xfId="30292"/>
    <cellStyle name="Normal 23 3 3" xfId="30293"/>
    <cellStyle name="Normal 23 3 3 10" xfId="30294"/>
    <cellStyle name="Normal 23 3 3 11" xfId="30295"/>
    <cellStyle name="Normal 23 3 3 12" xfId="30296"/>
    <cellStyle name="Normal 23 3 3 13" xfId="30297"/>
    <cellStyle name="Normal 23 3 3 14" xfId="30298"/>
    <cellStyle name="Normal 23 3 3 2" xfId="30299"/>
    <cellStyle name="Normal 23 3 3 2 2" xfId="30300"/>
    <cellStyle name="Normal 23 3 3 2 2 2" xfId="30301"/>
    <cellStyle name="Normal 23 3 3 2 2 2 2" xfId="30302"/>
    <cellStyle name="Normal 23 3 3 2 2 3" xfId="30303"/>
    <cellStyle name="Normal 23 3 3 2 3" xfId="30304"/>
    <cellStyle name="Normal 23 3 3 2 3 2" xfId="30305"/>
    <cellStyle name="Normal 23 3 3 2 4" xfId="30306"/>
    <cellStyle name="Normal 23 3 3 2 5" xfId="30307"/>
    <cellStyle name="Normal 23 3 3 2 6" xfId="30308"/>
    <cellStyle name="Normal 23 3 3 3" xfId="30309"/>
    <cellStyle name="Normal 23 3 3 3 2" xfId="30310"/>
    <cellStyle name="Normal 23 3 3 3 2 2" xfId="30311"/>
    <cellStyle name="Normal 23 3 3 3 3" xfId="30312"/>
    <cellStyle name="Normal 23 3 3 3 4" xfId="30313"/>
    <cellStyle name="Normal 23 3 3 3 5" xfId="30314"/>
    <cellStyle name="Normal 23 3 3 4" xfId="30315"/>
    <cellStyle name="Normal 23 3 3 4 2" xfId="30316"/>
    <cellStyle name="Normal 23 3 3 4 3" xfId="30317"/>
    <cellStyle name="Normal 23 3 3 4 4" xfId="30318"/>
    <cellStyle name="Normal 23 3 3 5" xfId="30319"/>
    <cellStyle name="Normal 23 3 3 5 2" xfId="30320"/>
    <cellStyle name="Normal 23 3 3 5 3" xfId="30321"/>
    <cellStyle name="Normal 23 3 3 6" xfId="30322"/>
    <cellStyle name="Normal 23 3 3 6 2" xfId="30323"/>
    <cellStyle name="Normal 23 3 3 7" xfId="30324"/>
    <cellStyle name="Normal 23 3 3 7 2" xfId="30325"/>
    <cellStyle name="Normal 23 3 3 8" xfId="30326"/>
    <cellStyle name="Normal 23 3 3 9" xfId="30327"/>
    <cellStyle name="Normal 23 3 4" xfId="30328"/>
    <cellStyle name="Normal 23 3 4 10" xfId="30329"/>
    <cellStyle name="Normal 23 3 4 11" xfId="30330"/>
    <cellStyle name="Normal 23 3 4 12" xfId="30331"/>
    <cellStyle name="Normal 23 3 4 13" xfId="30332"/>
    <cellStyle name="Normal 23 3 4 14" xfId="30333"/>
    <cellStyle name="Normal 23 3 4 2" xfId="30334"/>
    <cellStyle name="Normal 23 3 4 2 2" xfId="30335"/>
    <cellStyle name="Normal 23 3 4 2 2 2" xfId="30336"/>
    <cellStyle name="Normal 23 3 4 2 2 2 2" xfId="30337"/>
    <cellStyle name="Normal 23 3 4 2 2 3" xfId="30338"/>
    <cellStyle name="Normal 23 3 4 2 3" xfId="30339"/>
    <cellStyle name="Normal 23 3 4 2 3 2" xfId="30340"/>
    <cellStyle name="Normal 23 3 4 2 4" xfId="30341"/>
    <cellStyle name="Normal 23 3 4 2 5" xfId="30342"/>
    <cellStyle name="Normal 23 3 4 3" xfId="30343"/>
    <cellStyle name="Normal 23 3 4 3 2" xfId="30344"/>
    <cellStyle name="Normal 23 3 4 3 2 2" xfId="30345"/>
    <cellStyle name="Normal 23 3 4 3 3" xfId="30346"/>
    <cellStyle name="Normal 23 3 4 3 4" xfId="30347"/>
    <cellStyle name="Normal 23 3 4 4" xfId="30348"/>
    <cellStyle name="Normal 23 3 4 4 2" xfId="30349"/>
    <cellStyle name="Normal 23 3 4 4 3" xfId="30350"/>
    <cellStyle name="Normal 23 3 4 5" xfId="30351"/>
    <cellStyle name="Normal 23 3 4 5 2" xfId="30352"/>
    <cellStyle name="Normal 23 3 4 6" xfId="30353"/>
    <cellStyle name="Normal 23 3 4 6 2" xfId="30354"/>
    <cellStyle name="Normal 23 3 4 7" xfId="30355"/>
    <cellStyle name="Normal 23 3 4 8" xfId="30356"/>
    <cellStyle name="Normal 23 3 4 9" xfId="30357"/>
    <cellStyle name="Normal 23 3 5" xfId="30358"/>
    <cellStyle name="Normal 23 3 5 2" xfId="30359"/>
    <cellStyle name="Normal 23 3 5 2 2" xfId="30360"/>
    <cellStyle name="Normal 23 3 5 2 2 2" xfId="30361"/>
    <cellStyle name="Normal 23 3 5 2 3" xfId="30362"/>
    <cellStyle name="Normal 23 3 5 3" xfId="30363"/>
    <cellStyle name="Normal 23 3 5 3 2" xfId="30364"/>
    <cellStyle name="Normal 23 3 5 4" xfId="30365"/>
    <cellStyle name="Normal 23 3 5 4 2" xfId="30366"/>
    <cellStyle name="Normal 23 3 5 5" xfId="30367"/>
    <cellStyle name="Normal 23 3 5 6" xfId="30368"/>
    <cellStyle name="Normal 23 3 6" xfId="30369"/>
    <cellStyle name="Normal 23 3 6 2" xfId="30370"/>
    <cellStyle name="Normal 23 3 6 2 2" xfId="30371"/>
    <cellStyle name="Normal 23 3 6 2 2 2" xfId="30372"/>
    <cellStyle name="Normal 23 3 6 2 3" xfId="30373"/>
    <cellStyle name="Normal 23 3 6 3" xfId="30374"/>
    <cellStyle name="Normal 23 3 6 3 2" xfId="30375"/>
    <cellStyle name="Normal 23 3 6 4" xfId="30376"/>
    <cellStyle name="Normal 23 3 6 5" xfId="30377"/>
    <cellStyle name="Normal 23 3 7" xfId="30378"/>
    <cellStyle name="Normal 23 3 7 2" xfId="30379"/>
    <cellStyle name="Normal 23 3 7 3" xfId="30380"/>
    <cellStyle name="Normal 23 3 7 4" xfId="30381"/>
    <cellStyle name="Normal 23 3 7 5" xfId="30382"/>
    <cellStyle name="Normal 23 3 8" xfId="30383"/>
    <cellStyle name="Normal 23 3 8 2" xfId="30384"/>
    <cellStyle name="Normal 23 3 8 3" xfId="30385"/>
    <cellStyle name="Normal 23 3 8 4" xfId="30386"/>
    <cellStyle name="Normal 23 3 9" xfId="30387"/>
    <cellStyle name="Normal 23 3 9 2" xfId="30388"/>
    <cellStyle name="Normal 23 30" xfId="30389"/>
    <cellStyle name="Normal 23 30 2" xfId="30390"/>
    <cellStyle name="Normal 23 30 2 2" xfId="30391"/>
    <cellStyle name="Normal 23 30 2 2 2" xfId="30392"/>
    <cellStyle name="Normal 23 30 2 2 2 2" xfId="30393"/>
    <cellStyle name="Normal 23 30 2 2 2 3" xfId="30394"/>
    <cellStyle name="Normal 23 30 2 2 3" xfId="30395"/>
    <cellStyle name="Normal 23 30 2 2 3 2" xfId="30396"/>
    <cellStyle name="Normal 23 30 2 2 4" xfId="30397"/>
    <cellStyle name="Normal 23 30 2 3" xfId="30398"/>
    <cellStyle name="Normal 23 30 2 3 2" xfId="30399"/>
    <cellStyle name="Normal 23 30 2 3 2 2" xfId="30400"/>
    <cellStyle name="Normal 23 30 2 3 3" xfId="30401"/>
    <cellStyle name="Normal 23 30 2 4" xfId="30402"/>
    <cellStyle name="Normal 23 30 2 4 2" xfId="30403"/>
    <cellStyle name="Normal 23 30 2 5" xfId="30404"/>
    <cellStyle name="Normal 23 30 2 6" xfId="30405"/>
    <cellStyle name="Normal 23 30 3" xfId="30406"/>
    <cellStyle name="Normal 23 30 3 2" xfId="30407"/>
    <cellStyle name="Normal 23 30 3 2 2" xfId="30408"/>
    <cellStyle name="Normal 23 30 3 2 2 2" xfId="30409"/>
    <cellStyle name="Normal 23 30 3 2 3" xfId="30410"/>
    <cellStyle name="Normal 23 30 3 3" xfId="30411"/>
    <cellStyle name="Normal 23 30 3 3 2" xfId="30412"/>
    <cellStyle name="Normal 23 30 3 4" xfId="30413"/>
    <cellStyle name="Normal 23 30 3 5" xfId="30414"/>
    <cellStyle name="Normal 23 30 4" xfId="30415"/>
    <cellStyle name="Normal 23 30 4 2" xfId="30416"/>
    <cellStyle name="Normal 23 30 4 2 2" xfId="30417"/>
    <cellStyle name="Normal 23 30 4 2 2 2" xfId="30418"/>
    <cellStyle name="Normal 23 30 4 2 3" xfId="30419"/>
    <cellStyle name="Normal 23 30 4 3" xfId="30420"/>
    <cellStyle name="Normal 23 30 4 3 2" xfId="30421"/>
    <cellStyle name="Normal 23 30 4 4" xfId="30422"/>
    <cellStyle name="Normal 23 30 5" xfId="30423"/>
    <cellStyle name="Normal 23 30 5 2" xfId="30424"/>
    <cellStyle name="Normal 23 30 5 3" xfId="30425"/>
    <cellStyle name="Normal 23 30 6" xfId="30426"/>
    <cellStyle name="Normal 23 30 7" xfId="30427"/>
    <cellStyle name="Normal 23 31" xfId="30428"/>
    <cellStyle name="Normal 23 31 2" xfId="30429"/>
    <cellStyle name="Normal 23 31 2 2" xfId="30430"/>
    <cellStyle name="Normal 23 31 2 2 2" xfId="30431"/>
    <cellStyle name="Normal 23 31 2 2 2 2" xfId="30432"/>
    <cellStyle name="Normal 23 31 2 2 2 3" xfId="30433"/>
    <cellStyle name="Normal 23 31 2 2 3" xfId="30434"/>
    <cellStyle name="Normal 23 31 2 2 3 2" xfId="30435"/>
    <cellStyle name="Normal 23 31 2 2 4" xfId="30436"/>
    <cellStyle name="Normal 23 31 2 3" xfId="30437"/>
    <cellStyle name="Normal 23 31 2 3 2" xfId="30438"/>
    <cellStyle name="Normal 23 31 2 3 2 2" xfId="30439"/>
    <cellStyle name="Normal 23 31 2 3 3" xfId="30440"/>
    <cellStyle name="Normal 23 31 2 4" xfId="30441"/>
    <cellStyle name="Normal 23 31 2 4 2" xfId="30442"/>
    <cellStyle name="Normal 23 31 2 5" xfId="30443"/>
    <cellStyle name="Normal 23 31 2 6" xfId="30444"/>
    <cellStyle name="Normal 23 31 3" xfId="30445"/>
    <cellStyle name="Normal 23 31 3 2" xfId="30446"/>
    <cellStyle name="Normal 23 31 3 2 2" xfId="30447"/>
    <cellStyle name="Normal 23 31 3 2 2 2" xfId="30448"/>
    <cellStyle name="Normal 23 31 3 2 3" xfId="30449"/>
    <cellStyle name="Normal 23 31 3 3" xfId="30450"/>
    <cellStyle name="Normal 23 31 3 3 2" xfId="30451"/>
    <cellStyle name="Normal 23 31 3 4" xfId="30452"/>
    <cellStyle name="Normal 23 31 3 5" xfId="30453"/>
    <cellStyle name="Normal 23 31 4" xfId="30454"/>
    <cellStyle name="Normal 23 31 4 2" xfId="30455"/>
    <cellStyle name="Normal 23 31 4 2 2" xfId="30456"/>
    <cellStyle name="Normal 23 31 4 2 3" xfId="30457"/>
    <cellStyle name="Normal 23 31 4 3" xfId="30458"/>
    <cellStyle name="Normal 23 31 4 3 2" xfId="30459"/>
    <cellStyle name="Normal 23 31 4 4" xfId="30460"/>
    <cellStyle name="Normal 23 31 5" xfId="30461"/>
    <cellStyle name="Normal 23 31 5 2" xfId="30462"/>
    <cellStyle name="Normal 23 31 5 3" xfId="30463"/>
    <cellStyle name="Normal 23 31 6" xfId="30464"/>
    <cellStyle name="Normal 23 31 7" xfId="30465"/>
    <cellStyle name="Normal 23 32" xfId="30466"/>
    <cellStyle name="Normal 23 32 2" xfId="30467"/>
    <cellStyle name="Normal 23 32 2 2" xfId="30468"/>
    <cellStyle name="Normal 23 32 2 2 2" xfId="30469"/>
    <cellStyle name="Normal 23 32 2 2 2 2" xfId="30470"/>
    <cellStyle name="Normal 23 32 2 2 2 3" xfId="30471"/>
    <cellStyle name="Normal 23 32 2 2 3" xfId="30472"/>
    <cellStyle name="Normal 23 32 2 2 3 2" xfId="30473"/>
    <cellStyle name="Normal 23 32 2 2 4" xfId="30474"/>
    <cellStyle name="Normal 23 32 2 3" xfId="30475"/>
    <cellStyle name="Normal 23 32 2 3 2" xfId="30476"/>
    <cellStyle name="Normal 23 32 2 3 2 2" xfId="30477"/>
    <cellStyle name="Normal 23 32 2 3 3" xfId="30478"/>
    <cellStyle name="Normal 23 32 2 4" xfId="30479"/>
    <cellStyle name="Normal 23 32 2 4 2" xfId="30480"/>
    <cellStyle name="Normal 23 32 2 5" xfId="30481"/>
    <cellStyle name="Normal 23 32 2 6" xfId="30482"/>
    <cellStyle name="Normal 23 32 3" xfId="30483"/>
    <cellStyle name="Normal 23 32 3 2" xfId="30484"/>
    <cellStyle name="Normal 23 32 3 2 2" xfId="30485"/>
    <cellStyle name="Normal 23 32 3 2 2 2" xfId="30486"/>
    <cellStyle name="Normal 23 32 3 2 3" xfId="30487"/>
    <cellStyle name="Normal 23 32 3 3" xfId="30488"/>
    <cellStyle name="Normal 23 32 3 3 2" xfId="30489"/>
    <cellStyle name="Normal 23 32 3 4" xfId="30490"/>
    <cellStyle name="Normal 23 32 3 5" xfId="30491"/>
    <cellStyle name="Normal 23 32 4" xfId="30492"/>
    <cellStyle name="Normal 23 32 4 2" xfId="30493"/>
    <cellStyle name="Normal 23 32 4 2 2" xfId="30494"/>
    <cellStyle name="Normal 23 32 4 2 3" xfId="30495"/>
    <cellStyle name="Normal 23 32 4 3" xfId="30496"/>
    <cellStyle name="Normal 23 32 4 3 2" xfId="30497"/>
    <cellStyle name="Normal 23 32 4 4" xfId="30498"/>
    <cellStyle name="Normal 23 32 5" xfId="30499"/>
    <cellStyle name="Normal 23 32 5 2" xfId="30500"/>
    <cellStyle name="Normal 23 32 5 3" xfId="30501"/>
    <cellStyle name="Normal 23 32 6" xfId="30502"/>
    <cellStyle name="Normal 23 32 7" xfId="30503"/>
    <cellStyle name="Normal 23 33" xfId="30504"/>
    <cellStyle name="Normal 23 33 2" xfId="30505"/>
    <cellStyle name="Normal 23 33 2 2" xfId="30506"/>
    <cellStyle name="Normal 23 33 2 2 2" xfId="30507"/>
    <cellStyle name="Normal 23 33 2 2 3" xfId="30508"/>
    <cellStyle name="Normal 23 33 2 3" xfId="30509"/>
    <cellStyle name="Normal 23 33 2 3 2" xfId="30510"/>
    <cellStyle name="Normal 23 33 2 4" xfId="30511"/>
    <cellStyle name="Normal 23 33 2 5" xfId="30512"/>
    <cellStyle name="Normal 23 33 3" xfId="30513"/>
    <cellStyle name="Normal 23 33 3 2" xfId="30514"/>
    <cellStyle name="Normal 23 33 3 2 2" xfId="30515"/>
    <cellStyle name="Normal 23 33 3 3" xfId="30516"/>
    <cellStyle name="Normal 23 33 3 4" xfId="30517"/>
    <cellStyle name="Normal 23 33 4" xfId="30518"/>
    <cellStyle name="Normal 23 33 4 2" xfId="30519"/>
    <cellStyle name="Normal 23 33 4 3" xfId="30520"/>
    <cellStyle name="Normal 23 33 5" xfId="30521"/>
    <cellStyle name="Normal 23 33 5 2" xfId="30522"/>
    <cellStyle name="Normal 23 33 6" xfId="30523"/>
    <cellStyle name="Normal 23 33 7" xfId="30524"/>
    <cellStyle name="Normal 23 34" xfId="30525"/>
    <cellStyle name="Normal 23 34 2" xfId="30526"/>
    <cellStyle name="Normal 23 34 2 2" xfId="30527"/>
    <cellStyle name="Normal 23 34 2 2 2" xfId="30528"/>
    <cellStyle name="Normal 23 34 2 2 3" xfId="30529"/>
    <cellStyle name="Normal 23 34 2 3" xfId="30530"/>
    <cellStyle name="Normal 23 34 2 3 2" xfId="30531"/>
    <cellStyle name="Normal 23 34 2 4" xfId="30532"/>
    <cellStyle name="Normal 23 34 3" xfId="30533"/>
    <cellStyle name="Normal 23 34 3 2" xfId="30534"/>
    <cellStyle name="Normal 23 34 3 2 2" xfId="30535"/>
    <cellStyle name="Normal 23 34 3 3" xfId="30536"/>
    <cellStyle name="Normal 23 34 4" xfId="30537"/>
    <cellStyle name="Normal 23 34 4 2" xfId="30538"/>
    <cellStyle name="Normal 23 34 5" xfId="30539"/>
    <cellStyle name="Normal 23 34 6" xfId="30540"/>
    <cellStyle name="Normal 23 35" xfId="30541"/>
    <cellStyle name="Normal 23 35 2" xfId="30542"/>
    <cellStyle name="Normal 23 35 2 2" xfId="30543"/>
    <cellStyle name="Normal 23 35 2 2 2" xfId="30544"/>
    <cellStyle name="Normal 23 35 2 3" xfId="30545"/>
    <cellStyle name="Normal 23 35 3" xfId="30546"/>
    <cellStyle name="Normal 23 35 3 2" xfId="30547"/>
    <cellStyle name="Normal 23 35 4" xfId="30548"/>
    <cellStyle name="Normal 23 35 5" xfId="30549"/>
    <cellStyle name="Normal 23 36" xfId="30550"/>
    <cellStyle name="Normal 23 36 2" xfId="30551"/>
    <cellStyle name="Normal 23 36 2 2" xfId="30552"/>
    <cellStyle name="Normal 23 36 2 2 2" xfId="30553"/>
    <cellStyle name="Normal 23 36 2 3" xfId="30554"/>
    <cellStyle name="Normal 23 36 3" xfId="30555"/>
    <cellStyle name="Normal 23 36 3 2" xfId="30556"/>
    <cellStyle name="Normal 23 36 4" xfId="30557"/>
    <cellStyle name="Normal 23 37" xfId="30558"/>
    <cellStyle name="Normal 23 37 2" xfId="30559"/>
    <cellStyle name="Normal 23 37 3" xfId="30560"/>
    <cellStyle name="Normal 23 37 4" xfId="30561"/>
    <cellStyle name="Normal 23 38" xfId="30562"/>
    <cellStyle name="Normal 23 38 2" xfId="30563"/>
    <cellStyle name="Normal 23 38 3" xfId="30564"/>
    <cellStyle name="Normal 23 39" xfId="30565"/>
    <cellStyle name="Normal 23 4" xfId="5983"/>
    <cellStyle name="Normal 23 4 10" xfId="30566"/>
    <cellStyle name="Normal 23 4 2" xfId="30567"/>
    <cellStyle name="Normal 23 4 2 2" xfId="30568"/>
    <cellStyle name="Normal 23 4 2 2 2" xfId="30569"/>
    <cellStyle name="Normal 23 4 2 2 2 2" xfId="30570"/>
    <cellStyle name="Normal 23 4 2 2 2 2 2" xfId="30571"/>
    <cellStyle name="Normal 23 4 2 2 2 2 3" xfId="30572"/>
    <cellStyle name="Normal 23 4 2 2 2 3" xfId="30573"/>
    <cellStyle name="Normal 23 4 2 2 2 3 2" xfId="30574"/>
    <cellStyle name="Normal 23 4 2 2 2 4" xfId="30575"/>
    <cellStyle name="Normal 23 4 2 2 3" xfId="30576"/>
    <cellStyle name="Normal 23 4 2 2 3 2" xfId="30577"/>
    <cellStyle name="Normal 23 4 2 2 3 2 2" xfId="30578"/>
    <cellStyle name="Normal 23 4 2 2 3 3" xfId="30579"/>
    <cellStyle name="Normal 23 4 2 2 4" xfId="30580"/>
    <cellStyle name="Normal 23 4 2 2 4 2" xfId="30581"/>
    <cellStyle name="Normal 23 4 2 2 5" xfId="30582"/>
    <cellStyle name="Normal 23 4 2 2 6" xfId="30583"/>
    <cellStyle name="Normal 23 4 2 3" xfId="30584"/>
    <cellStyle name="Normal 23 4 2 3 2" xfId="30585"/>
    <cellStyle name="Normal 23 4 2 3 2 2" xfId="30586"/>
    <cellStyle name="Normal 23 4 2 3 2 2 2" xfId="30587"/>
    <cellStyle name="Normal 23 4 2 3 2 3" xfId="30588"/>
    <cellStyle name="Normal 23 4 2 3 3" xfId="30589"/>
    <cellStyle name="Normal 23 4 2 3 3 2" xfId="30590"/>
    <cellStyle name="Normal 23 4 2 3 4" xfId="30591"/>
    <cellStyle name="Normal 23 4 2 3 5" xfId="30592"/>
    <cellStyle name="Normal 23 4 2 4" xfId="30593"/>
    <cellStyle name="Normal 23 4 2 4 2" xfId="30594"/>
    <cellStyle name="Normal 23 4 2 4 2 2" xfId="30595"/>
    <cellStyle name="Normal 23 4 2 4 2 2 2" xfId="30596"/>
    <cellStyle name="Normal 23 4 2 4 2 3" xfId="30597"/>
    <cellStyle name="Normal 23 4 2 4 3" xfId="30598"/>
    <cellStyle name="Normal 23 4 2 4 3 2" xfId="30599"/>
    <cellStyle name="Normal 23 4 2 4 4" xfId="30600"/>
    <cellStyle name="Normal 23 4 2 5" xfId="30601"/>
    <cellStyle name="Normal 23 4 2 5 2" xfId="30602"/>
    <cellStyle name="Normal 23 4 2 5 3" xfId="30603"/>
    <cellStyle name="Normal 23 4 2 6" xfId="30604"/>
    <cellStyle name="Normal 23 4 2 7" xfId="30605"/>
    <cellStyle name="Normal 23 4 3" xfId="30606"/>
    <cellStyle name="Normal 23 4 3 2" xfId="30607"/>
    <cellStyle name="Normal 23 4 3 2 2" xfId="30608"/>
    <cellStyle name="Normal 23 4 3 2 2 2" xfId="30609"/>
    <cellStyle name="Normal 23 4 3 2 2 2 2" xfId="30610"/>
    <cellStyle name="Normal 23 4 3 2 2 3" xfId="30611"/>
    <cellStyle name="Normal 23 4 3 2 3" xfId="30612"/>
    <cellStyle name="Normal 23 4 3 2 3 2" xfId="30613"/>
    <cellStyle name="Normal 23 4 3 2 4" xfId="30614"/>
    <cellStyle name="Normal 23 4 3 2 5" xfId="30615"/>
    <cellStyle name="Normal 23 4 3 3" xfId="30616"/>
    <cellStyle name="Normal 23 4 3 3 2" xfId="30617"/>
    <cellStyle name="Normal 23 4 3 3 2 2" xfId="30618"/>
    <cellStyle name="Normal 23 4 3 3 3" xfId="30619"/>
    <cellStyle name="Normal 23 4 3 3 4" xfId="30620"/>
    <cellStyle name="Normal 23 4 3 4" xfId="30621"/>
    <cellStyle name="Normal 23 4 3 4 2" xfId="30622"/>
    <cellStyle name="Normal 23 4 3 4 3" xfId="30623"/>
    <cellStyle name="Normal 23 4 3 5" xfId="30624"/>
    <cellStyle name="Normal 23 4 3 5 2" xfId="30625"/>
    <cellStyle name="Normal 23 4 3 6" xfId="30626"/>
    <cellStyle name="Normal 23 4 3 7" xfId="30627"/>
    <cellStyle name="Normal 23 4 4" xfId="30628"/>
    <cellStyle name="Normal 23 4 4 2" xfId="30629"/>
    <cellStyle name="Normal 23 4 4 2 2" xfId="30630"/>
    <cellStyle name="Normal 23 4 4 2 2 2" xfId="30631"/>
    <cellStyle name="Normal 23 4 4 2 2 2 2" xfId="30632"/>
    <cellStyle name="Normal 23 4 4 2 2 3" xfId="30633"/>
    <cellStyle name="Normal 23 4 4 2 3" xfId="30634"/>
    <cellStyle name="Normal 23 4 4 2 3 2" xfId="30635"/>
    <cellStyle name="Normal 23 4 4 2 4" xfId="30636"/>
    <cellStyle name="Normal 23 4 4 3" xfId="30637"/>
    <cellStyle name="Normal 23 4 4 3 2" xfId="30638"/>
    <cellStyle name="Normal 23 4 4 3 2 2" xfId="30639"/>
    <cellStyle name="Normal 23 4 4 3 3" xfId="30640"/>
    <cellStyle name="Normal 23 4 4 4" xfId="30641"/>
    <cellStyle name="Normal 23 4 4 4 2" xfId="30642"/>
    <cellStyle name="Normal 23 4 4 5" xfId="30643"/>
    <cellStyle name="Normal 23 4 4 6" xfId="30644"/>
    <cellStyle name="Normal 23 4 5" xfId="30645"/>
    <cellStyle name="Normal 23 4 5 2" xfId="30646"/>
    <cellStyle name="Normal 23 4 5 2 2" xfId="30647"/>
    <cellStyle name="Normal 23 4 5 2 2 2" xfId="30648"/>
    <cellStyle name="Normal 23 4 5 2 3" xfId="30649"/>
    <cellStyle name="Normal 23 4 5 3" xfId="30650"/>
    <cellStyle name="Normal 23 4 5 3 2" xfId="30651"/>
    <cellStyle name="Normal 23 4 5 4" xfId="30652"/>
    <cellStyle name="Normal 23 4 5 4 2" xfId="30653"/>
    <cellStyle name="Normal 23 4 5 5" xfId="30654"/>
    <cellStyle name="Normal 23 4 6" xfId="30655"/>
    <cellStyle name="Normal 23 4 6 2" xfId="30656"/>
    <cellStyle name="Normal 23 4 6 2 2" xfId="30657"/>
    <cellStyle name="Normal 23 4 6 2 2 2" xfId="30658"/>
    <cellStyle name="Normal 23 4 6 2 3" xfId="30659"/>
    <cellStyle name="Normal 23 4 6 3" xfId="30660"/>
    <cellStyle name="Normal 23 4 6 3 2" xfId="30661"/>
    <cellStyle name="Normal 23 4 6 4" xfId="30662"/>
    <cellStyle name="Normal 23 4 7" xfId="30663"/>
    <cellStyle name="Normal 23 4 7 2" xfId="30664"/>
    <cellStyle name="Normal 23 4 7 3" xfId="30665"/>
    <cellStyle name="Normal 23 4 7 4" xfId="30666"/>
    <cellStyle name="Normal 23 4 8" xfId="30667"/>
    <cellStyle name="Normal 23 4 8 2" xfId="30668"/>
    <cellStyle name="Normal 23 4 8 3" xfId="30669"/>
    <cellStyle name="Normal 23 4 9" xfId="30670"/>
    <cellStyle name="Normal 23 40" xfId="30671"/>
    <cellStyle name="Normal 23 41" xfId="30672"/>
    <cellStyle name="Normal 23 42" xfId="30673"/>
    <cellStyle name="Normal 23 43" xfId="30674"/>
    <cellStyle name="Normal 23 5" xfId="5984"/>
    <cellStyle name="Normal 23 5 10" xfId="30675"/>
    <cellStyle name="Normal 23 5 2" xfId="30676"/>
    <cellStyle name="Normal 23 5 2 2" xfId="30677"/>
    <cellStyle name="Normal 23 5 2 2 2" xfId="30678"/>
    <cellStyle name="Normal 23 5 2 2 2 2" xfId="30679"/>
    <cellStyle name="Normal 23 5 2 2 2 2 2" xfId="30680"/>
    <cellStyle name="Normal 23 5 2 2 2 2 3" xfId="30681"/>
    <cellStyle name="Normal 23 5 2 2 2 3" xfId="30682"/>
    <cellStyle name="Normal 23 5 2 2 2 3 2" xfId="30683"/>
    <cellStyle name="Normal 23 5 2 2 2 4" xfId="30684"/>
    <cellStyle name="Normal 23 5 2 2 3" xfId="30685"/>
    <cellStyle name="Normal 23 5 2 2 3 2" xfId="30686"/>
    <cellStyle name="Normal 23 5 2 2 3 2 2" xfId="30687"/>
    <cellStyle name="Normal 23 5 2 2 3 3" xfId="30688"/>
    <cellStyle name="Normal 23 5 2 2 4" xfId="30689"/>
    <cellStyle name="Normal 23 5 2 2 4 2" xfId="30690"/>
    <cellStyle name="Normal 23 5 2 2 5" xfId="30691"/>
    <cellStyle name="Normal 23 5 2 2 6" xfId="30692"/>
    <cellStyle name="Normal 23 5 2 3" xfId="30693"/>
    <cellStyle name="Normal 23 5 2 3 2" xfId="30694"/>
    <cellStyle name="Normal 23 5 2 3 2 2" xfId="30695"/>
    <cellStyle name="Normal 23 5 2 3 2 2 2" xfId="30696"/>
    <cellStyle name="Normal 23 5 2 3 2 3" xfId="30697"/>
    <cellStyle name="Normal 23 5 2 3 3" xfId="30698"/>
    <cellStyle name="Normal 23 5 2 3 3 2" xfId="30699"/>
    <cellStyle name="Normal 23 5 2 3 4" xfId="30700"/>
    <cellStyle name="Normal 23 5 2 3 5" xfId="30701"/>
    <cellStyle name="Normal 23 5 2 4" xfId="30702"/>
    <cellStyle name="Normal 23 5 2 4 2" xfId="30703"/>
    <cellStyle name="Normal 23 5 2 4 2 2" xfId="30704"/>
    <cellStyle name="Normal 23 5 2 4 2 2 2" xfId="30705"/>
    <cellStyle name="Normal 23 5 2 4 2 3" xfId="30706"/>
    <cellStyle name="Normal 23 5 2 4 3" xfId="30707"/>
    <cellStyle name="Normal 23 5 2 4 3 2" xfId="30708"/>
    <cellStyle name="Normal 23 5 2 4 4" xfId="30709"/>
    <cellStyle name="Normal 23 5 2 5" xfId="30710"/>
    <cellStyle name="Normal 23 5 2 5 2" xfId="30711"/>
    <cellStyle name="Normal 23 5 2 5 3" xfId="30712"/>
    <cellStyle name="Normal 23 5 2 6" xfId="30713"/>
    <cellStyle name="Normal 23 5 2 7" xfId="30714"/>
    <cellStyle name="Normal 23 5 3" xfId="30715"/>
    <cellStyle name="Normal 23 5 3 2" xfId="30716"/>
    <cellStyle name="Normal 23 5 3 2 2" xfId="30717"/>
    <cellStyle name="Normal 23 5 3 2 2 2" xfId="30718"/>
    <cellStyle name="Normal 23 5 3 2 2 2 2" xfId="30719"/>
    <cellStyle name="Normal 23 5 3 2 2 3" xfId="30720"/>
    <cellStyle name="Normal 23 5 3 2 3" xfId="30721"/>
    <cellStyle name="Normal 23 5 3 2 3 2" xfId="30722"/>
    <cellStyle name="Normal 23 5 3 2 4" xfId="30723"/>
    <cellStyle name="Normal 23 5 3 2 5" xfId="30724"/>
    <cellStyle name="Normal 23 5 3 3" xfId="30725"/>
    <cellStyle name="Normal 23 5 3 3 2" xfId="30726"/>
    <cellStyle name="Normal 23 5 3 3 2 2" xfId="30727"/>
    <cellStyle name="Normal 23 5 3 3 3" xfId="30728"/>
    <cellStyle name="Normal 23 5 3 3 4" xfId="30729"/>
    <cellStyle name="Normal 23 5 3 4" xfId="30730"/>
    <cellStyle name="Normal 23 5 3 4 2" xfId="30731"/>
    <cellStyle name="Normal 23 5 3 4 3" xfId="30732"/>
    <cellStyle name="Normal 23 5 3 5" xfId="30733"/>
    <cellStyle name="Normal 23 5 3 5 2" xfId="30734"/>
    <cellStyle name="Normal 23 5 3 6" xfId="30735"/>
    <cellStyle name="Normal 23 5 3 7" xfId="30736"/>
    <cellStyle name="Normal 23 5 4" xfId="30737"/>
    <cellStyle name="Normal 23 5 4 2" xfId="30738"/>
    <cellStyle name="Normal 23 5 4 2 2" xfId="30739"/>
    <cellStyle name="Normal 23 5 4 2 2 2" xfId="30740"/>
    <cellStyle name="Normal 23 5 4 2 2 2 2" xfId="30741"/>
    <cellStyle name="Normal 23 5 4 2 2 3" xfId="30742"/>
    <cellStyle name="Normal 23 5 4 2 3" xfId="30743"/>
    <cellStyle name="Normal 23 5 4 2 3 2" xfId="30744"/>
    <cellStyle name="Normal 23 5 4 2 4" xfId="30745"/>
    <cellStyle name="Normal 23 5 4 3" xfId="30746"/>
    <cellStyle name="Normal 23 5 4 3 2" xfId="30747"/>
    <cellStyle name="Normal 23 5 4 3 2 2" xfId="30748"/>
    <cellStyle name="Normal 23 5 4 3 3" xfId="30749"/>
    <cellStyle name="Normal 23 5 4 4" xfId="30750"/>
    <cellStyle name="Normal 23 5 4 4 2" xfId="30751"/>
    <cellStyle name="Normal 23 5 4 5" xfId="30752"/>
    <cellStyle name="Normal 23 5 4 6" xfId="30753"/>
    <cellStyle name="Normal 23 5 5" xfId="30754"/>
    <cellStyle name="Normal 23 5 5 2" xfId="30755"/>
    <cellStyle name="Normal 23 5 5 2 2" xfId="30756"/>
    <cellStyle name="Normal 23 5 5 2 2 2" xfId="30757"/>
    <cellStyle name="Normal 23 5 5 2 3" xfId="30758"/>
    <cellStyle name="Normal 23 5 5 3" xfId="30759"/>
    <cellStyle name="Normal 23 5 5 3 2" xfId="30760"/>
    <cellStyle name="Normal 23 5 5 4" xfId="30761"/>
    <cellStyle name="Normal 23 5 5 4 2" xfId="30762"/>
    <cellStyle name="Normal 23 5 5 5" xfId="30763"/>
    <cellStyle name="Normal 23 5 6" xfId="30764"/>
    <cellStyle name="Normal 23 5 6 2" xfId="30765"/>
    <cellStyle name="Normal 23 5 6 2 2" xfId="30766"/>
    <cellStyle name="Normal 23 5 6 2 2 2" xfId="30767"/>
    <cellStyle name="Normal 23 5 6 2 3" xfId="30768"/>
    <cellStyle name="Normal 23 5 6 3" xfId="30769"/>
    <cellStyle name="Normal 23 5 6 3 2" xfId="30770"/>
    <cellStyle name="Normal 23 5 6 4" xfId="30771"/>
    <cellStyle name="Normal 23 5 7" xfId="30772"/>
    <cellStyle name="Normal 23 5 7 2" xfId="30773"/>
    <cellStyle name="Normal 23 5 7 3" xfId="30774"/>
    <cellStyle name="Normal 23 5 7 4" xfId="30775"/>
    <cellStyle name="Normal 23 5 8" xfId="30776"/>
    <cellStyle name="Normal 23 5 8 2" xfId="30777"/>
    <cellStyle name="Normal 23 5 8 3" xfId="30778"/>
    <cellStyle name="Normal 23 5 9" xfId="30779"/>
    <cellStyle name="Normal 23 6" xfId="30780"/>
    <cellStyle name="Normal 23 6 2" xfId="30781"/>
    <cellStyle name="Normal 23 6 2 2" xfId="30782"/>
    <cellStyle name="Normal 23 6 2 2 2" xfId="30783"/>
    <cellStyle name="Normal 23 6 2 2 2 2" xfId="30784"/>
    <cellStyle name="Normal 23 6 2 2 2 2 2" xfId="30785"/>
    <cellStyle name="Normal 23 6 2 2 2 3" xfId="30786"/>
    <cellStyle name="Normal 23 6 2 2 3" xfId="30787"/>
    <cellStyle name="Normal 23 6 2 2 3 2" xfId="30788"/>
    <cellStyle name="Normal 23 6 2 2 4" xfId="30789"/>
    <cellStyle name="Normal 23 6 2 3" xfId="30790"/>
    <cellStyle name="Normal 23 6 2 3 2" xfId="30791"/>
    <cellStyle name="Normal 23 6 2 3 2 2" xfId="30792"/>
    <cellStyle name="Normal 23 6 2 3 3" xfId="30793"/>
    <cellStyle name="Normal 23 6 2 4" xfId="30794"/>
    <cellStyle name="Normal 23 6 2 4 2" xfId="30795"/>
    <cellStyle name="Normal 23 6 2 5" xfId="30796"/>
    <cellStyle name="Normal 23 6 2 6" xfId="30797"/>
    <cellStyle name="Normal 23 6 3" xfId="30798"/>
    <cellStyle name="Normal 23 6 3 2" xfId="30799"/>
    <cellStyle name="Normal 23 6 3 2 2" xfId="30800"/>
    <cellStyle name="Normal 23 6 3 2 2 2" xfId="30801"/>
    <cellStyle name="Normal 23 6 3 2 3" xfId="30802"/>
    <cellStyle name="Normal 23 6 3 3" xfId="30803"/>
    <cellStyle name="Normal 23 6 3 3 2" xfId="30804"/>
    <cellStyle name="Normal 23 6 3 4" xfId="30805"/>
    <cellStyle name="Normal 23 6 3 4 2" xfId="30806"/>
    <cellStyle name="Normal 23 6 3 5" xfId="30807"/>
    <cellStyle name="Normal 23 6 4" xfId="30808"/>
    <cellStyle name="Normal 23 6 4 2" xfId="30809"/>
    <cellStyle name="Normal 23 6 4 2 2" xfId="30810"/>
    <cellStyle name="Normal 23 6 4 2 2 2" xfId="30811"/>
    <cellStyle name="Normal 23 6 4 2 3" xfId="30812"/>
    <cellStyle name="Normal 23 6 4 3" xfId="30813"/>
    <cellStyle name="Normal 23 6 4 3 2" xfId="30814"/>
    <cellStyle name="Normal 23 6 4 4" xfId="30815"/>
    <cellStyle name="Normal 23 6 5" xfId="30816"/>
    <cellStyle name="Normal 23 6 5 2" xfId="30817"/>
    <cellStyle name="Normal 23 6 5 2 2" xfId="30818"/>
    <cellStyle name="Normal 23 6 5 3" xfId="30819"/>
    <cellStyle name="Normal 23 6 6" xfId="30820"/>
    <cellStyle name="Normal 23 6 7" xfId="30821"/>
    <cellStyle name="Normal 23 6 8" xfId="30822"/>
    <cellStyle name="Normal 23 7" xfId="30823"/>
    <cellStyle name="Normal 23 7 2" xfId="30824"/>
    <cellStyle name="Normal 23 7 2 2" xfId="30825"/>
    <cellStyle name="Normal 23 7 2 2 2" xfId="30826"/>
    <cellStyle name="Normal 23 7 2 2 2 2" xfId="30827"/>
    <cellStyle name="Normal 23 7 2 2 2 2 2" xfId="30828"/>
    <cellStyle name="Normal 23 7 2 2 2 3" xfId="30829"/>
    <cellStyle name="Normal 23 7 2 2 3" xfId="30830"/>
    <cellStyle name="Normal 23 7 2 2 3 2" xfId="30831"/>
    <cellStyle name="Normal 23 7 2 2 4" xfId="30832"/>
    <cellStyle name="Normal 23 7 2 3" xfId="30833"/>
    <cellStyle name="Normal 23 7 2 3 2" xfId="30834"/>
    <cellStyle name="Normal 23 7 2 3 2 2" xfId="30835"/>
    <cellStyle name="Normal 23 7 2 3 3" xfId="30836"/>
    <cellStyle name="Normal 23 7 2 4" xfId="30837"/>
    <cellStyle name="Normal 23 7 2 4 2" xfId="30838"/>
    <cellStyle name="Normal 23 7 2 5" xfId="30839"/>
    <cellStyle name="Normal 23 7 2 6" xfId="30840"/>
    <cellStyle name="Normal 23 7 3" xfId="30841"/>
    <cellStyle name="Normal 23 7 3 2" xfId="30842"/>
    <cellStyle name="Normal 23 7 3 2 2" xfId="30843"/>
    <cellStyle name="Normal 23 7 3 2 2 2" xfId="30844"/>
    <cellStyle name="Normal 23 7 3 2 3" xfId="30845"/>
    <cellStyle name="Normal 23 7 3 3" xfId="30846"/>
    <cellStyle name="Normal 23 7 3 3 2" xfId="30847"/>
    <cellStyle name="Normal 23 7 3 4" xfId="30848"/>
    <cellStyle name="Normal 23 7 3 4 2" xfId="30849"/>
    <cellStyle name="Normal 23 7 3 5" xfId="30850"/>
    <cellStyle name="Normal 23 7 4" xfId="30851"/>
    <cellStyle name="Normal 23 7 4 2" xfId="30852"/>
    <cellStyle name="Normal 23 7 4 2 2" xfId="30853"/>
    <cellStyle name="Normal 23 7 4 2 2 2" xfId="30854"/>
    <cellStyle name="Normal 23 7 4 2 3" xfId="30855"/>
    <cellStyle name="Normal 23 7 4 3" xfId="30856"/>
    <cellStyle name="Normal 23 7 4 3 2" xfId="30857"/>
    <cellStyle name="Normal 23 7 4 4" xfId="30858"/>
    <cellStyle name="Normal 23 7 5" xfId="30859"/>
    <cellStyle name="Normal 23 7 5 2" xfId="30860"/>
    <cellStyle name="Normal 23 7 5 2 2" xfId="30861"/>
    <cellStyle name="Normal 23 7 5 3" xfId="30862"/>
    <cellStyle name="Normal 23 7 6" xfId="30863"/>
    <cellStyle name="Normal 23 7 7" xfId="30864"/>
    <cellStyle name="Normal 23 7 8" xfId="30865"/>
    <cellStyle name="Normal 23 8" xfId="30866"/>
    <cellStyle name="Normal 23 8 2" xfId="30867"/>
    <cellStyle name="Normal 23 8 2 2" xfId="30868"/>
    <cellStyle name="Normal 23 8 2 2 2" xfId="30869"/>
    <cellStyle name="Normal 23 8 2 2 2 2" xfId="30870"/>
    <cellStyle name="Normal 23 8 2 2 2 2 2" xfId="30871"/>
    <cellStyle name="Normal 23 8 2 2 2 3" xfId="30872"/>
    <cellStyle name="Normal 23 8 2 2 3" xfId="30873"/>
    <cellStyle name="Normal 23 8 2 2 3 2" xfId="30874"/>
    <cellStyle name="Normal 23 8 2 2 4" xfId="30875"/>
    <cellStyle name="Normal 23 8 2 3" xfId="30876"/>
    <cellStyle name="Normal 23 8 2 3 2" xfId="30877"/>
    <cellStyle name="Normal 23 8 2 3 2 2" xfId="30878"/>
    <cellStyle name="Normal 23 8 2 3 3" xfId="30879"/>
    <cellStyle name="Normal 23 8 2 4" xfId="30880"/>
    <cellStyle name="Normal 23 8 2 4 2" xfId="30881"/>
    <cellStyle name="Normal 23 8 2 5" xfId="30882"/>
    <cellStyle name="Normal 23 8 2 6" xfId="30883"/>
    <cellStyle name="Normal 23 8 3" xfId="30884"/>
    <cellStyle name="Normal 23 8 3 2" xfId="30885"/>
    <cellStyle name="Normal 23 8 3 2 2" xfId="30886"/>
    <cellStyle name="Normal 23 8 3 2 2 2" xfId="30887"/>
    <cellStyle name="Normal 23 8 3 2 3" xfId="30888"/>
    <cellStyle name="Normal 23 8 3 3" xfId="30889"/>
    <cellStyle name="Normal 23 8 3 3 2" xfId="30890"/>
    <cellStyle name="Normal 23 8 3 4" xfId="30891"/>
    <cellStyle name="Normal 23 8 3 4 2" xfId="30892"/>
    <cellStyle name="Normal 23 8 3 5" xfId="30893"/>
    <cellStyle name="Normal 23 8 4" xfId="30894"/>
    <cellStyle name="Normal 23 8 4 2" xfId="30895"/>
    <cellStyle name="Normal 23 8 4 2 2" xfId="30896"/>
    <cellStyle name="Normal 23 8 4 2 2 2" xfId="30897"/>
    <cellStyle name="Normal 23 8 4 2 3" xfId="30898"/>
    <cellStyle name="Normal 23 8 4 3" xfId="30899"/>
    <cellStyle name="Normal 23 8 4 3 2" xfId="30900"/>
    <cellStyle name="Normal 23 8 4 4" xfId="30901"/>
    <cellStyle name="Normal 23 8 5" xfId="30902"/>
    <cellStyle name="Normal 23 8 5 2" xfId="30903"/>
    <cellStyle name="Normal 23 8 5 2 2" xfId="30904"/>
    <cellStyle name="Normal 23 8 5 3" xfId="30905"/>
    <cellStyle name="Normal 23 8 6" xfId="30906"/>
    <cellStyle name="Normal 23 8 7" xfId="30907"/>
    <cellStyle name="Normal 23 9" xfId="30908"/>
    <cellStyle name="Normal 23 9 2" xfId="30909"/>
    <cellStyle name="Normal 23 9 2 2" xfId="30910"/>
    <cellStyle name="Normal 23 9 2 2 2" xfId="30911"/>
    <cellStyle name="Normal 23 9 2 2 2 2" xfId="30912"/>
    <cellStyle name="Normal 23 9 2 2 2 2 2" xfId="30913"/>
    <cellStyle name="Normal 23 9 2 2 2 3" xfId="30914"/>
    <cellStyle name="Normal 23 9 2 2 3" xfId="30915"/>
    <cellStyle name="Normal 23 9 2 2 3 2" xfId="30916"/>
    <cellStyle name="Normal 23 9 2 2 4" xfId="30917"/>
    <cellStyle name="Normal 23 9 2 3" xfId="30918"/>
    <cellStyle name="Normal 23 9 2 3 2" xfId="30919"/>
    <cellStyle name="Normal 23 9 2 3 2 2" xfId="30920"/>
    <cellStyle name="Normal 23 9 2 3 3" xfId="30921"/>
    <cellStyle name="Normal 23 9 2 4" xfId="30922"/>
    <cellStyle name="Normal 23 9 2 4 2" xfId="30923"/>
    <cellStyle name="Normal 23 9 2 5" xfId="30924"/>
    <cellStyle name="Normal 23 9 2 6" xfId="30925"/>
    <cellStyle name="Normal 23 9 3" xfId="30926"/>
    <cellStyle name="Normal 23 9 3 2" xfId="30927"/>
    <cellStyle name="Normal 23 9 3 2 2" xfId="30928"/>
    <cellStyle name="Normal 23 9 3 2 2 2" xfId="30929"/>
    <cellStyle name="Normal 23 9 3 2 3" xfId="30930"/>
    <cellStyle name="Normal 23 9 3 3" xfId="30931"/>
    <cellStyle name="Normal 23 9 3 3 2" xfId="30932"/>
    <cellStyle name="Normal 23 9 3 4" xfId="30933"/>
    <cellStyle name="Normal 23 9 3 4 2" xfId="30934"/>
    <cellStyle name="Normal 23 9 3 5" xfId="30935"/>
    <cellStyle name="Normal 23 9 4" xfId="30936"/>
    <cellStyle name="Normal 23 9 4 2" xfId="30937"/>
    <cellStyle name="Normal 23 9 4 2 2" xfId="30938"/>
    <cellStyle name="Normal 23 9 4 2 2 2" xfId="30939"/>
    <cellStyle name="Normal 23 9 4 2 3" xfId="30940"/>
    <cellStyle name="Normal 23 9 4 3" xfId="30941"/>
    <cellStyle name="Normal 23 9 4 3 2" xfId="30942"/>
    <cellStyle name="Normal 23 9 4 4" xfId="30943"/>
    <cellStyle name="Normal 23 9 5" xfId="30944"/>
    <cellStyle name="Normal 23 9 5 2" xfId="30945"/>
    <cellStyle name="Normal 23 9 5 2 2" xfId="30946"/>
    <cellStyle name="Normal 23 9 5 3" xfId="30947"/>
    <cellStyle name="Normal 23 9 6" xfId="30948"/>
    <cellStyle name="Normal 23 9 7" xfId="30949"/>
    <cellStyle name="Normal 234 2" xfId="30950"/>
    <cellStyle name="Normal 235" xfId="30951"/>
    <cellStyle name="Normal 237" xfId="30952"/>
    <cellStyle name="Normal 238" xfId="30953"/>
    <cellStyle name="Normal 24" xfId="5985"/>
    <cellStyle name="Normal 24 2" xfId="5986"/>
    <cellStyle name="Normal 24 2 10" xfId="30954"/>
    <cellStyle name="Normal 24 2 11" xfId="30955"/>
    <cellStyle name="Normal 24 2 12" xfId="30956"/>
    <cellStyle name="Normal 24 2 13" xfId="30957"/>
    <cellStyle name="Normal 24 2 14" xfId="30958"/>
    <cellStyle name="Normal 24 2 15" xfId="30959"/>
    <cellStyle name="Normal 24 2 16" xfId="30960"/>
    <cellStyle name="Normal 24 2 17" xfId="30961"/>
    <cellStyle name="Normal 24 2 18" xfId="30962"/>
    <cellStyle name="Normal 24 2 2" xfId="30963"/>
    <cellStyle name="Normal 24 2 2 10" xfId="30964"/>
    <cellStyle name="Normal 24 2 2 11" xfId="30965"/>
    <cellStyle name="Normal 24 2 2 12" xfId="30966"/>
    <cellStyle name="Normal 24 2 2 13" xfId="30967"/>
    <cellStyle name="Normal 24 2 2 14" xfId="30968"/>
    <cellStyle name="Normal 24 2 2 2" xfId="30969"/>
    <cellStyle name="Normal 24 2 2 2 2" xfId="30970"/>
    <cellStyle name="Normal 24 2 2 2 2 2" xfId="30971"/>
    <cellStyle name="Normal 24 2 2 2 2 2 2" xfId="30972"/>
    <cellStyle name="Normal 24 2 2 2 2 2 3" xfId="30973"/>
    <cellStyle name="Normal 24 2 2 2 2 3" xfId="30974"/>
    <cellStyle name="Normal 24 2 2 2 2 3 2" xfId="30975"/>
    <cellStyle name="Normal 24 2 2 2 2 4" xfId="30976"/>
    <cellStyle name="Normal 24 2 2 2 3" xfId="30977"/>
    <cellStyle name="Normal 24 2 2 2 3 2" xfId="30978"/>
    <cellStyle name="Normal 24 2 2 2 3 2 2" xfId="30979"/>
    <cellStyle name="Normal 24 2 2 2 3 3" xfId="30980"/>
    <cellStyle name="Normal 24 2 2 2 4" xfId="30981"/>
    <cellStyle name="Normal 24 2 2 2 4 2" xfId="30982"/>
    <cellStyle name="Normal 24 2 2 2 5" xfId="30983"/>
    <cellStyle name="Normal 24 2 2 2 6" xfId="30984"/>
    <cellStyle name="Normal 24 2 2 2 7" xfId="30985"/>
    <cellStyle name="Normal 24 2 2 3" xfId="30986"/>
    <cellStyle name="Normal 24 2 2 3 2" xfId="30987"/>
    <cellStyle name="Normal 24 2 2 3 2 2" xfId="30988"/>
    <cellStyle name="Normal 24 2 2 3 2 2 2" xfId="30989"/>
    <cellStyle name="Normal 24 2 2 3 2 3" xfId="30990"/>
    <cellStyle name="Normal 24 2 2 3 3" xfId="30991"/>
    <cellStyle name="Normal 24 2 2 3 3 2" xfId="30992"/>
    <cellStyle name="Normal 24 2 2 3 4" xfId="30993"/>
    <cellStyle name="Normal 24 2 2 3 5" xfId="30994"/>
    <cellStyle name="Normal 24 2 2 3 6" xfId="30995"/>
    <cellStyle name="Normal 24 2 2 4" xfId="30996"/>
    <cellStyle name="Normal 24 2 2 4 2" xfId="30997"/>
    <cellStyle name="Normal 24 2 2 4 2 2" xfId="30998"/>
    <cellStyle name="Normal 24 2 2 4 2 3" xfId="30999"/>
    <cellStyle name="Normal 24 2 2 4 3" xfId="31000"/>
    <cellStyle name="Normal 24 2 2 4 3 2" xfId="31001"/>
    <cellStyle name="Normal 24 2 2 4 4" xfId="31002"/>
    <cellStyle name="Normal 24 2 2 4 5" xfId="31003"/>
    <cellStyle name="Normal 24 2 2 5" xfId="31004"/>
    <cellStyle name="Normal 24 2 2 5 2" xfId="31005"/>
    <cellStyle name="Normal 24 2 2 5 3" xfId="31006"/>
    <cellStyle name="Normal 24 2 2 5 4" xfId="31007"/>
    <cellStyle name="Normal 24 2 2 6" xfId="31008"/>
    <cellStyle name="Normal 24 2 2 6 2" xfId="31009"/>
    <cellStyle name="Normal 24 2 2 7" xfId="31010"/>
    <cellStyle name="Normal 24 2 2 7 2" xfId="31011"/>
    <cellStyle name="Normal 24 2 2 8" xfId="31012"/>
    <cellStyle name="Normal 24 2 2 9" xfId="31013"/>
    <cellStyle name="Normal 24 2 3" xfId="31014"/>
    <cellStyle name="Normal 24 2 3 10" xfId="31015"/>
    <cellStyle name="Normal 24 2 3 11" xfId="31016"/>
    <cellStyle name="Normal 24 2 3 12" xfId="31017"/>
    <cellStyle name="Normal 24 2 3 13" xfId="31018"/>
    <cellStyle name="Normal 24 2 3 14" xfId="31019"/>
    <cellStyle name="Normal 24 2 3 2" xfId="31020"/>
    <cellStyle name="Normal 24 2 3 2 2" xfId="31021"/>
    <cellStyle name="Normal 24 2 3 2 2 2" xfId="31022"/>
    <cellStyle name="Normal 24 2 3 2 2 3" xfId="31023"/>
    <cellStyle name="Normal 24 2 3 2 3" xfId="31024"/>
    <cellStyle name="Normal 24 2 3 2 3 2" xfId="31025"/>
    <cellStyle name="Normal 24 2 3 2 4" xfId="31026"/>
    <cellStyle name="Normal 24 2 3 2 5" xfId="31027"/>
    <cellStyle name="Normal 24 2 3 2 6" xfId="31028"/>
    <cellStyle name="Normal 24 2 3 3" xfId="31029"/>
    <cellStyle name="Normal 24 2 3 3 2" xfId="31030"/>
    <cellStyle name="Normal 24 2 3 3 2 2" xfId="31031"/>
    <cellStyle name="Normal 24 2 3 3 3" xfId="31032"/>
    <cellStyle name="Normal 24 2 3 3 4" xfId="31033"/>
    <cellStyle name="Normal 24 2 3 3 5" xfId="31034"/>
    <cellStyle name="Normal 24 2 3 4" xfId="31035"/>
    <cellStyle name="Normal 24 2 3 4 2" xfId="31036"/>
    <cellStyle name="Normal 24 2 3 4 3" xfId="31037"/>
    <cellStyle name="Normal 24 2 3 4 4" xfId="31038"/>
    <cellStyle name="Normal 24 2 3 5" xfId="31039"/>
    <cellStyle name="Normal 24 2 3 5 2" xfId="31040"/>
    <cellStyle name="Normal 24 2 3 5 3" xfId="31041"/>
    <cellStyle name="Normal 24 2 3 6" xfId="31042"/>
    <cellStyle name="Normal 24 2 3 6 2" xfId="31043"/>
    <cellStyle name="Normal 24 2 3 7" xfId="31044"/>
    <cellStyle name="Normal 24 2 3 7 2" xfId="31045"/>
    <cellStyle name="Normal 24 2 3 8" xfId="31046"/>
    <cellStyle name="Normal 24 2 3 9" xfId="31047"/>
    <cellStyle name="Normal 24 2 4" xfId="31048"/>
    <cellStyle name="Normal 24 2 4 10" xfId="31049"/>
    <cellStyle name="Normal 24 2 4 11" xfId="31050"/>
    <cellStyle name="Normal 24 2 4 12" xfId="31051"/>
    <cellStyle name="Normal 24 2 4 13" xfId="31052"/>
    <cellStyle name="Normal 24 2 4 14" xfId="31053"/>
    <cellStyle name="Normal 24 2 4 2" xfId="31054"/>
    <cellStyle name="Normal 24 2 4 2 2" xfId="31055"/>
    <cellStyle name="Normal 24 2 4 2 2 2" xfId="31056"/>
    <cellStyle name="Normal 24 2 4 2 2 3" xfId="31057"/>
    <cellStyle name="Normal 24 2 4 2 3" xfId="31058"/>
    <cellStyle name="Normal 24 2 4 2 3 2" xfId="31059"/>
    <cellStyle name="Normal 24 2 4 2 4" xfId="31060"/>
    <cellStyle name="Normal 24 2 4 2 5" xfId="31061"/>
    <cellStyle name="Normal 24 2 4 3" xfId="31062"/>
    <cellStyle name="Normal 24 2 4 3 2" xfId="31063"/>
    <cellStyle name="Normal 24 2 4 3 2 2" xfId="31064"/>
    <cellStyle name="Normal 24 2 4 3 3" xfId="31065"/>
    <cellStyle name="Normal 24 2 4 3 4" xfId="31066"/>
    <cellStyle name="Normal 24 2 4 4" xfId="31067"/>
    <cellStyle name="Normal 24 2 4 4 2" xfId="31068"/>
    <cellStyle name="Normal 24 2 4 4 3" xfId="31069"/>
    <cellStyle name="Normal 24 2 4 5" xfId="31070"/>
    <cellStyle name="Normal 24 2 4 5 2" xfId="31071"/>
    <cellStyle name="Normal 24 2 4 6" xfId="31072"/>
    <cellStyle name="Normal 24 2 4 6 2" xfId="31073"/>
    <cellStyle name="Normal 24 2 4 7" xfId="31074"/>
    <cellStyle name="Normal 24 2 4 8" xfId="31075"/>
    <cellStyle name="Normal 24 2 4 9" xfId="31076"/>
    <cellStyle name="Normal 24 2 5" xfId="31077"/>
    <cellStyle name="Normal 24 2 5 2" xfId="31078"/>
    <cellStyle name="Normal 24 2 5 2 2" xfId="31079"/>
    <cellStyle name="Normal 24 2 5 2 2 2" xfId="31080"/>
    <cellStyle name="Normal 24 2 5 2 3" xfId="31081"/>
    <cellStyle name="Normal 24 2 5 3" xfId="31082"/>
    <cellStyle name="Normal 24 2 5 3 2" xfId="31083"/>
    <cellStyle name="Normal 24 2 5 4" xfId="31084"/>
    <cellStyle name="Normal 24 2 5 5" xfId="31085"/>
    <cellStyle name="Normal 24 2 5 6" xfId="31086"/>
    <cellStyle name="Normal 24 2 6" xfId="31087"/>
    <cellStyle name="Normal 24 2 6 2" xfId="31088"/>
    <cellStyle name="Normal 24 2 6 2 2" xfId="31089"/>
    <cellStyle name="Normal 24 2 6 2 3" xfId="31090"/>
    <cellStyle name="Normal 24 2 6 3" xfId="31091"/>
    <cellStyle name="Normal 24 2 6 3 2" xfId="31092"/>
    <cellStyle name="Normal 24 2 6 4" xfId="31093"/>
    <cellStyle name="Normal 24 2 6 5" xfId="31094"/>
    <cellStyle name="Normal 24 2 7" xfId="31095"/>
    <cellStyle name="Normal 24 2 7 2" xfId="31096"/>
    <cellStyle name="Normal 24 2 7 3" xfId="31097"/>
    <cellStyle name="Normal 24 2 7 4" xfId="31098"/>
    <cellStyle name="Normal 24 2 7 5" xfId="31099"/>
    <cellStyle name="Normal 24 2 8" xfId="31100"/>
    <cellStyle name="Normal 24 2 8 2" xfId="31101"/>
    <cellStyle name="Normal 24 2 8 3" xfId="31102"/>
    <cellStyle name="Normal 24 2 8 4" xfId="31103"/>
    <cellStyle name="Normal 24 2 9" xfId="31104"/>
    <cellStyle name="Normal 24 2 9 2" xfId="31105"/>
    <cellStyle name="Normal 24 3" xfId="5987"/>
    <cellStyle name="Normal 24 3 2" xfId="31106"/>
    <cellStyle name="Normal 24 4" xfId="5988"/>
    <cellStyle name="Normal 24 5" xfId="5989"/>
    <cellStyle name="Normal 24 5 2" xfId="31107"/>
    <cellStyle name="Normal 24 6" xfId="31108"/>
    <cellStyle name="Normal 244" xfId="31109"/>
    <cellStyle name="Normal 25" xfId="5990"/>
    <cellStyle name="Normal 25 10" xfId="31110"/>
    <cellStyle name="Normal 25 10 2" xfId="31111"/>
    <cellStyle name="Normal 25 10 3" xfId="31112"/>
    <cellStyle name="Normal 25 11" xfId="31113"/>
    <cellStyle name="Normal 25 11 2" xfId="31114"/>
    <cellStyle name="Normal 25 11 3" xfId="31115"/>
    <cellStyle name="Normal 25 12" xfId="31116"/>
    <cellStyle name="Normal 25 12 2" xfId="31117"/>
    <cellStyle name="Normal 25 12 3" xfId="31118"/>
    <cellStyle name="Normal 25 13" xfId="31119"/>
    <cellStyle name="Normal 25 13 2" xfId="31120"/>
    <cellStyle name="Normal 25 13 3" xfId="31121"/>
    <cellStyle name="Normal 25 14" xfId="31122"/>
    <cellStyle name="Normal 25 14 2" xfId="31123"/>
    <cellStyle name="Normal 25 14 3" xfId="31124"/>
    <cellStyle name="Normal 25 15" xfId="31125"/>
    <cellStyle name="Normal 25 15 2" xfId="31126"/>
    <cellStyle name="Normal 25 15 3" xfId="31127"/>
    <cellStyle name="Normal 25 16" xfId="31128"/>
    <cellStyle name="Normal 25 16 2" xfId="31129"/>
    <cellStyle name="Normal 25 16 3" xfId="31130"/>
    <cellStyle name="Normal 25 17" xfId="31131"/>
    <cellStyle name="Normal 25 17 2" xfId="31132"/>
    <cellStyle name="Normal 25 17 3" xfId="31133"/>
    <cellStyle name="Normal 25 18" xfId="31134"/>
    <cellStyle name="Normal 25 18 2" xfId="31135"/>
    <cellStyle name="Normal 25 18 3" xfId="31136"/>
    <cellStyle name="Normal 25 19" xfId="31137"/>
    <cellStyle name="Normal 25 19 2" xfId="31138"/>
    <cellStyle name="Normal 25 19 3" xfId="31139"/>
    <cellStyle name="Normal 25 2" xfId="31140"/>
    <cellStyle name="Normal 25 2 2" xfId="31141"/>
    <cellStyle name="Normal 25 2 2 2" xfId="31142"/>
    <cellStyle name="Normal 25 2 2 3" xfId="31143"/>
    <cellStyle name="Normal 25 2 3" xfId="31144"/>
    <cellStyle name="Normal 25 2 3 2" xfId="31145"/>
    <cellStyle name="Normal 25 2 4" xfId="31146"/>
    <cellStyle name="Normal 25 2 5" xfId="31147"/>
    <cellStyle name="Normal 25 2 6" xfId="31148"/>
    <cellStyle name="Normal 25 2 7" xfId="31149"/>
    <cellStyle name="Normal 25 2 8" xfId="31150"/>
    <cellStyle name="Normal 25 20" xfId="31151"/>
    <cellStyle name="Normal 25 20 2" xfId="31152"/>
    <cellStyle name="Normal 25 20 3" xfId="31153"/>
    <cellStyle name="Normal 25 21" xfId="31154"/>
    <cellStyle name="Normal 25 21 2" xfId="31155"/>
    <cellStyle name="Normal 25 21 3" xfId="31156"/>
    <cellStyle name="Normal 25 22" xfId="31157"/>
    <cellStyle name="Normal 25 22 2" xfId="31158"/>
    <cellStyle name="Normal 25 22 3" xfId="31159"/>
    <cellStyle name="Normal 25 23" xfId="31160"/>
    <cellStyle name="Normal 25 23 2" xfId="31161"/>
    <cellStyle name="Normal 25 23 3" xfId="31162"/>
    <cellStyle name="Normal 25 24" xfId="31163"/>
    <cellStyle name="Normal 25 24 2" xfId="31164"/>
    <cellStyle name="Normal 25 24 3" xfId="31165"/>
    <cellStyle name="Normal 25 25" xfId="31166"/>
    <cellStyle name="Normal 25 25 2" xfId="31167"/>
    <cellStyle name="Normal 25 26" xfId="31168"/>
    <cellStyle name="Normal 25 26 2" xfId="31169"/>
    <cellStyle name="Normal 25 27" xfId="31170"/>
    <cellStyle name="Normal 25 28" xfId="31171"/>
    <cellStyle name="Normal 25 29" xfId="31172"/>
    <cellStyle name="Normal 25 3" xfId="31173"/>
    <cellStyle name="Normal 25 3 2" xfId="31174"/>
    <cellStyle name="Normal 25 3 3" xfId="31175"/>
    <cellStyle name="Normal 25 3 4" xfId="31176"/>
    <cellStyle name="Normal 25 30" xfId="31177"/>
    <cellStyle name="Normal 25 31" xfId="31178"/>
    <cellStyle name="Normal 25 32" xfId="31179"/>
    <cellStyle name="Normal 25 4" xfId="31180"/>
    <cellStyle name="Normal 25 4 2" xfId="31181"/>
    <cellStyle name="Normal 25 4 3" xfId="31182"/>
    <cellStyle name="Normal 25 5" xfId="31183"/>
    <cellStyle name="Normal 25 5 2" xfId="31184"/>
    <cellStyle name="Normal 25 5 3" xfId="31185"/>
    <cellStyle name="Normal 25 6" xfId="31186"/>
    <cellStyle name="Normal 25 6 2" xfId="31187"/>
    <cellStyle name="Normal 25 6 3" xfId="31188"/>
    <cellStyle name="Normal 25 7" xfId="31189"/>
    <cellStyle name="Normal 25 7 2" xfId="31190"/>
    <cellStyle name="Normal 25 7 3" xfId="31191"/>
    <cellStyle name="Normal 25 8" xfId="31192"/>
    <cellStyle name="Normal 25 8 2" xfId="31193"/>
    <cellStyle name="Normal 25 8 3" xfId="31194"/>
    <cellStyle name="Normal 25 9" xfId="31195"/>
    <cellStyle name="Normal 25 9 2" xfId="31196"/>
    <cellStyle name="Normal 25 9 3" xfId="31197"/>
    <cellStyle name="Normal 26" xfId="5991"/>
    <cellStyle name="Normal 26 10" xfId="31198"/>
    <cellStyle name="Normal 26 10 2" xfId="31199"/>
    <cellStyle name="Normal 26 10 3" xfId="31200"/>
    <cellStyle name="Normal 26 11" xfId="31201"/>
    <cellStyle name="Normal 26 11 2" xfId="31202"/>
    <cellStyle name="Normal 26 11 3" xfId="31203"/>
    <cellStyle name="Normal 26 12" xfId="31204"/>
    <cellStyle name="Normal 26 12 2" xfId="31205"/>
    <cellStyle name="Normal 26 12 3" xfId="31206"/>
    <cellStyle name="Normal 26 13" xfId="31207"/>
    <cellStyle name="Normal 26 13 2" xfId="31208"/>
    <cellStyle name="Normal 26 13 3" xfId="31209"/>
    <cellStyle name="Normal 26 14" xfId="31210"/>
    <cellStyle name="Normal 26 14 2" xfId="31211"/>
    <cellStyle name="Normal 26 14 3" xfId="31212"/>
    <cellStyle name="Normal 26 15" xfId="31213"/>
    <cellStyle name="Normal 26 15 2" xfId="31214"/>
    <cellStyle name="Normal 26 15 3" xfId="31215"/>
    <cellStyle name="Normal 26 16" xfId="31216"/>
    <cellStyle name="Normal 26 16 2" xfId="31217"/>
    <cellStyle name="Normal 26 16 3" xfId="31218"/>
    <cellStyle name="Normal 26 17" xfId="31219"/>
    <cellStyle name="Normal 26 17 2" xfId="31220"/>
    <cellStyle name="Normal 26 17 3" xfId="31221"/>
    <cellStyle name="Normal 26 18" xfId="31222"/>
    <cellStyle name="Normal 26 18 2" xfId="31223"/>
    <cellStyle name="Normal 26 18 3" xfId="31224"/>
    <cellStyle name="Normal 26 19" xfId="31225"/>
    <cellStyle name="Normal 26 19 2" xfId="31226"/>
    <cellStyle name="Normal 26 19 3" xfId="31227"/>
    <cellStyle name="Normal 26 2" xfId="5992"/>
    <cellStyle name="Normal 26 2 2" xfId="31228"/>
    <cellStyle name="Normal 26 2 3" xfId="31229"/>
    <cellStyle name="Normal 26 2 4" xfId="31230"/>
    <cellStyle name="Normal 26 20" xfId="31231"/>
    <cellStyle name="Normal 26 20 2" xfId="31232"/>
    <cellStyle name="Normal 26 20 3" xfId="31233"/>
    <cellStyle name="Normal 26 21" xfId="31234"/>
    <cellStyle name="Normal 26 21 2" xfId="31235"/>
    <cellStyle name="Normal 26 21 3" xfId="31236"/>
    <cellStyle name="Normal 26 22" xfId="31237"/>
    <cellStyle name="Normal 26 22 2" xfId="31238"/>
    <cellStyle name="Normal 26 22 3" xfId="31239"/>
    <cellStyle name="Normal 26 23" xfId="31240"/>
    <cellStyle name="Normal 26 23 2" xfId="31241"/>
    <cellStyle name="Normal 26 23 3" xfId="31242"/>
    <cellStyle name="Normal 26 24" xfId="31243"/>
    <cellStyle name="Normal 26 24 2" xfId="31244"/>
    <cellStyle name="Normal 26 24 3" xfId="31245"/>
    <cellStyle name="Normal 26 25" xfId="31246"/>
    <cellStyle name="Normal 26 25 2" xfId="31247"/>
    <cellStyle name="Normal 26 26" xfId="31248"/>
    <cellStyle name="Normal 26 26 2" xfId="31249"/>
    <cellStyle name="Normal 26 27" xfId="31250"/>
    <cellStyle name="Normal 26 28" xfId="31251"/>
    <cellStyle name="Normal 26 29" xfId="31252"/>
    <cellStyle name="Normal 26 3" xfId="31253"/>
    <cellStyle name="Normal 26 3 2" xfId="31254"/>
    <cellStyle name="Normal 26 3 3" xfId="31255"/>
    <cellStyle name="Normal 26 30" xfId="31256"/>
    <cellStyle name="Normal 26 31" xfId="31257"/>
    <cellStyle name="Normal 26 4" xfId="31258"/>
    <cellStyle name="Normal 26 4 2" xfId="31259"/>
    <cellStyle name="Normal 26 4 3" xfId="31260"/>
    <cellStyle name="Normal 26 5" xfId="31261"/>
    <cellStyle name="Normal 26 5 2" xfId="31262"/>
    <cellStyle name="Normal 26 5 3" xfId="31263"/>
    <cellStyle name="Normal 26 6" xfId="31264"/>
    <cellStyle name="Normal 26 6 2" xfId="31265"/>
    <cellStyle name="Normal 26 6 3" xfId="31266"/>
    <cellStyle name="Normal 26 7" xfId="31267"/>
    <cellStyle name="Normal 26 7 2" xfId="31268"/>
    <cellStyle name="Normal 26 7 3" xfId="31269"/>
    <cellStyle name="Normal 26 8" xfId="31270"/>
    <cellStyle name="Normal 26 8 2" xfId="31271"/>
    <cellStyle name="Normal 26 8 3" xfId="31272"/>
    <cellStyle name="Normal 26 9" xfId="31273"/>
    <cellStyle name="Normal 26 9 2" xfId="31274"/>
    <cellStyle name="Normal 26 9 3" xfId="31275"/>
    <cellStyle name="Normal 27" xfId="5993"/>
    <cellStyle name="Normal 27 2" xfId="5994"/>
    <cellStyle name="Normal 27 2 2" xfId="31276"/>
    <cellStyle name="Normal 27 3" xfId="5995"/>
    <cellStyle name="Normal 27 4" xfId="5996"/>
    <cellStyle name="Normal 27 4 2" xfId="31277"/>
    <cellStyle name="Normal 27 5" xfId="5997"/>
    <cellStyle name="Normal 28" xfId="5998"/>
    <cellStyle name="Normal 28 2" xfId="31278"/>
    <cellStyle name="Normal 28 3" xfId="31279"/>
    <cellStyle name="Normal 28 4" xfId="31280"/>
    <cellStyle name="Normal 28 5" xfId="31281"/>
    <cellStyle name="Normal 29" xfId="5999"/>
    <cellStyle name="Normal 29 2" xfId="6000"/>
    <cellStyle name="Normal 29 3" xfId="6001"/>
    <cellStyle name="Normal 29 3 2" xfId="31282"/>
    <cellStyle name="Normal 29 4" xfId="6002"/>
    <cellStyle name="Normal 29 4 2" xfId="31283"/>
    <cellStyle name="Normal 29 5" xfId="6003"/>
    <cellStyle name="Normal 3" xfId="6004"/>
    <cellStyle name="Normal 3 10" xfId="6005"/>
    <cellStyle name="Normal 3 10 10" xfId="31284"/>
    <cellStyle name="Normal 3 10 10 2" xfId="31285"/>
    <cellStyle name="Normal 3 10 10 3" xfId="31286"/>
    <cellStyle name="Normal 3 10 10 4" xfId="31287"/>
    <cellStyle name="Normal 3 10 11" xfId="31288"/>
    <cellStyle name="Normal 3 10 11 2" xfId="31289"/>
    <cellStyle name="Normal 3 10 11 3" xfId="31290"/>
    <cellStyle name="Normal 3 10 11 4" xfId="31291"/>
    <cellStyle name="Normal 3 10 12" xfId="31292"/>
    <cellStyle name="Normal 3 10 12 2" xfId="31293"/>
    <cellStyle name="Normal 3 10 12 3" xfId="31294"/>
    <cellStyle name="Normal 3 10 13" xfId="31295"/>
    <cellStyle name="Normal 3 10 13 2" xfId="31296"/>
    <cellStyle name="Normal 3 10 13 3" xfId="31297"/>
    <cellStyle name="Normal 3 10 14" xfId="31298"/>
    <cellStyle name="Normal 3 10 14 2" xfId="31299"/>
    <cellStyle name="Normal 3 10 14 3" xfId="31300"/>
    <cellStyle name="Normal 3 10 15" xfId="31301"/>
    <cellStyle name="Normal 3 10 15 2" xfId="31302"/>
    <cellStyle name="Normal 3 10 15 3" xfId="31303"/>
    <cellStyle name="Normal 3 10 16" xfId="31304"/>
    <cellStyle name="Normal 3 10 16 2" xfId="31305"/>
    <cellStyle name="Normal 3 10 16 3" xfId="31306"/>
    <cellStyle name="Normal 3 10 17" xfId="31307"/>
    <cellStyle name="Normal 3 10 17 2" xfId="31308"/>
    <cellStyle name="Normal 3 10 17 3" xfId="31309"/>
    <cellStyle name="Normal 3 10 18" xfId="31310"/>
    <cellStyle name="Normal 3 10 18 2" xfId="31311"/>
    <cellStyle name="Normal 3 10 18 3" xfId="31312"/>
    <cellStyle name="Normal 3 10 18 4" xfId="31313"/>
    <cellStyle name="Normal 3 10 19" xfId="31314"/>
    <cellStyle name="Normal 3 10 19 2" xfId="31315"/>
    <cellStyle name="Normal 3 10 19 3" xfId="31316"/>
    <cellStyle name="Normal 3 10 2" xfId="31317"/>
    <cellStyle name="Normal 3 10 2 10" xfId="31318"/>
    <cellStyle name="Normal 3 10 2 11" xfId="31319"/>
    <cellStyle name="Normal 3 10 2 12" xfId="31320"/>
    <cellStyle name="Normal 3 10 2 13" xfId="31321"/>
    <cellStyle name="Normal 3 10 2 14" xfId="31322"/>
    <cellStyle name="Normal 3 10 2 2" xfId="31323"/>
    <cellStyle name="Normal 3 10 2 2 2" xfId="31324"/>
    <cellStyle name="Normal 3 10 2 2 2 2" xfId="31325"/>
    <cellStyle name="Normal 3 10 2 2 2 2 2" xfId="31326"/>
    <cellStyle name="Normal 3 10 2 2 2 2 2 2" xfId="31327"/>
    <cellStyle name="Normal 3 10 2 2 2 2 3" xfId="31328"/>
    <cellStyle name="Normal 3 10 2 2 2 3" xfId="31329"/>
    <cellStyle name="Normal 3 10 2 2 2 3 2" xfId="31330"/>
    <cellStyle name="Normal 3 10 2 2 2 4" xfId="31331"/>
    <cellStyle name="Normal 3 10 2 2 3" xfId="31332"/>
    <cellStyle name="Normal 3 10 2 2 3 2" xfId="31333"/>
    <cellStyle name="Normal 3 10 2 2 3 2 2" xfId="31334"/>
    <cellStyle name="Normal 3 10 2 2 3 3" xfId="31335"/>
    <cellStyle name="Normal 3 10 2 2 4" xfId="31336"/>
    <cellStyle name="Normal 3 10 2 2 4 2" xfId="31337"/>
    <cellStyle name="Normal 3 10 2 2 5" xfId="31338"/>
    <cellStyle name="Normal 3 10 2 2 6" xfId="31339"/>
    <cellStyle name="Normal 3 10 2 2 7" xfId="31340"/>
    <cellStyle name="Normal 3 10 2 3" xfId="31341"/>
    <cellStyle name="Normal 3 10 2 3 2" xfId="31342"/>
    <cellStyle name="Normal 3 10 2 3 2 2" xfId="31343"/>
    <cellStyle name="Normal 3 10 2 3 2 2 2" xfId="31344"/>
    <cellStyle name="Normal 3 10 2 3 2 3" xfId="31345"/>
    <cellStyle name="Normal 3 10 2 3 3" xfId="31346"/>
    <cellStyle name="Normal 3 10 2 3 3 2" xfId="31347"/>
    <cellStyle name="Normal 3 10 2 3 4" xfId="31348"/>
    <cellStyle name="Normal 3 10 2 3 4 2" xfId="31349"/>
    <cellStyle name="Normal 3 10 2 3 5" xfId="31350"/>
    <cellStyle name="Normal 3 10 2 3 6" xfId="31351"/>
    <cellStyle name="Normal 3 10 2 4" xfId="31352"/>
    <cellStyle name="Normal 3 10 2 4 2" xfId="31353"/>
    <cellStyle name="Normal 3 10 2 4 2 2" xfId="31354"/>
    <cellStyle name="Normal 3 10 2 4 2 2 2" xfId="31355"/>
    <cellStyle name="Normal 3 10 2 4 2 3" xfId="31356"/>
    <cellStyle name="Normal 3 10 2 4 3" xfId="31357"/>
    <cellStyle name="Normal 3 10 2 4 3 2" xfId="31358"/>
    <cellStyle name="Normal 3 10 2 4 4" xfId="31359"/>
    <cellStyle name="Normal 3 10 2 4 5" xfId="31360"/>
    <cellStyle name="Normal 3 10 2 5" xfId="31361"/>
    <cellStyle name="Normal 3 10 2 5 2" xfId="31362"/>
    <cellStyle name="Normal 3 10 2 5 2 2" xfId="31363"/>
    <cellStyle name="Normal 3 10 2 5 3" xfId="31364"/>
    <cellStyle name="Normal 3 10 2 5 4" xfId="31365"/>
    <cellStyle name="Normal 3 10 2 6" xfId="31366"/>
    <cellStyle name="Normal 3 10 2 6 2" xfId="31367"/>
    <cellStyle name="Normal 3 10 2 7" xfId="31368"/>
    <cellStyle name="Normal 3 10 2 7 2" xfId="31369"/>
    <cellStyle name="Normal 3 10 2 8" xfId="31370"/>
    <cellStyle name="Normal 3 10 2 9" xfId="31371"/>
    <cellStyle name="Normal 3 10 20" xfId="31372"/>
    <cellStyle name="Normal 3 10 20 2" xfId="31373"/>
    <cellStyle name="Normal 3 10 21" xfId="31374"/>
    <cellStyle name="Normal 3 10 22" xfId="31375"/>
    <cellStyle name="Normal 3 10 23" xfId="31376"/>
    <cellStyle name="Normal 3 10 3" xfId="31377"/>
    <cellStyle name="Normal 3 10 3 10" xfId="31378"/>
    <cellStyle name="Normal 3 10 3 11" xfId="31379"/>
    <cellStyle name="Normal 3 10 3 12" xfId="31380"/>
    <cellStyle name="Normal 3 10 3 13" xfId="31381"/>
    <cellStyle name="Normal 3 10 3 14" xfId="31382"/>
    <cellStyle name="Normal 3 10 3 2" xfId="31383"/>
    <cellStyle name="Normal 3 10 3 2 2" xfId="31384"/>
    <cellStyle name="Normal 3 10 3 2 2 2" xfId="31385"/>
    <cellStyle name="Normal 3 10 3 2 2 2 2" xfId="31386"/>
    <cellStyle name="Normal 3 10 3 2 2 3" xfId="31387"/>
    <cellStyle name="Normal 3 10 3 2 3" xfId="31388"/>
    <cellStyle name="Normal 3 10 3 2 3 2" xfId="31389"/>
    <cellStyle name="Normal 3 10 3 2 4" xfId="31390"/>
    <cellStyle name="Normal 3 10 3 2 4 2" xfId="31391"/>
    <cellStyle name="Normal 3 10 3 2 5" xfId="31392"/>
    <cellStyle name="Normal 3 10 3 2 6" xfId="31393"/>
    <cellStyle name="Normal 3 10 3 3" xfId="31394"/>
    <cellStyle name="Normal 3 10 3 3 2" xfId="31395"/>
    <cellStyle name="Normal 3 10 3 3 2 2" xfId="31396"/>
    <cellStyle name="Normal 3 10 3 3 2 2 2" xfId="31397"/>
    <cellStyle name="Normal 3 10 3 3 2 3" xfId="31398"/>
    <cellStyle name="Normal 3 10 3 3 3" xfId="31399"/>
    <cellStyle name="Normal 3 10 3 3 3 2" xfId="31400"/>
    <cellStyle name="Normal 3 10 3 3 4" xfId="31401"/>
    <cellStyle name="Normal 3 10 3 3 5" xfId="31402"/>
    <cellStyle name="Normal 3 10 3 4" xfId="31403"/>
    <cellStyle name="Normal 3 10 3 4 2" xfId="31404"/>
    <cellStyle name="Normal 3 10 3 4 2 2" xfId="31405"/>
    <cellStyle name="Normal 3 10 3 4 3" xfId="31406"/>
    <cellStyle name="Normal 3 10 3 4 4" xfId="31407"/>
    <cellStyle name="Normal 3 10 3 5" xfId="31408"/>
    <cellStyle name="Normal 3 10 3 5 2" xfId="31409"/>
    <cellStyle name="Normal 3 10 3 5 3" xfId="31410"/>
    <cellStyle name="Normal 3 10 3 6" xfId="31411"/>
    <cellStyle name="Normal 3 10 3 6 2" xfId="31412"/>
    <cellStyle name="Normal 3 10 3 7" xfId="31413"/>
    <cellStyle name="Normal 3 10 3 8" xfId="31414"/>
    <cellStyle name="Normal 3 10 3 9" xfId="31415"/>
    <cellStyle name="Normal 3 10 4" xfId="31416"/>
    <cellStyle name="Normal 3 10 4 10" xfId="31417"/>
    <cellStyle name="Normal 3 10 4 11" xfId="31418"/>
    <cellStyle name="Normal 3 10 4 12" xfId="31419"/>
    <cellStyle name="Normal 3 10 4 13" xfId="31420"/>
    <cellStyle name="Normal 3 10 4 14" xfId="31421"/>
    <cellStyle name="Normal 3 10 4 2" xfId="31422"/>
    <cellStyle name="Normal 3 10 4 2 2" xfId="31423"/>
    <cellStyle name="Normal 3 10 4 2 2 2" xfId="31424"/>
    <cellStyle name="Normal 3 10 4 2 2 2 2" xfId="31425"/>
    <cellStyle name="Normal 3 10 4 2 2 3" xfId="31426"/>
    <cellStyle name="Normal 3 10 4 2 3" xfId="31427"/>
    <cellStyle name="Normal 3 10 4 2 3 2" xfId="31428"/>
    <cellStyle name="Normal 3 10 4 2 4" xfId="31429"/>
    <cellStyle name="Normal 3 10 4 2 5" xfId="31430"/>
    <cellStyle name="Normal 3 10 4 2 6" xfId="31431"/>
    <cellStyle name="Normal 3 10 4 3" xfId="31432"/>
    <cellStyle name="Normal 3 10 4 3 2" xfId="31433"/>
    <cellStyle name="Normal 3 10 4 3 2 2" xfId="31434"/>
    <cellStyle name="Normal 3 10 4 3 3" xfId="31435"/>
    <cellStyle name="Normal 3 10 4 3 4" xfId="31436"/>
    <cellStyle name="Normal 3 10 4 3 5" xfId="31437"/>
    <cellStyle name="Normal 3 10 4 4" xfId="31438"/>
    <cellStyle name="Normal 3 10 4 4 2" xfId="31439"/>
    <cellStyle name="Normal 3 10 4 4 2 2" xfId="31440"/>
    <cellStyle name="Normal 3 10 4 4 3" xfId="31441"/>
    <cellStyle name="Normal 3 10 4 4 4" xfId="31442"/>
    <cellStyle name="Normal 3 10 4 5" xfId="31443"/>
    <cellStyle name="Normal 3 10 4 5 2" xfId="31444"/>
    <cellStyle name="Normal 3 10 4 5 3" xfId="31445"/>
    <cellStyle name="Normal 3 10 4 6" xfId="31446"/>
    <cellStyle name="Normal 3 10 4 7" xfId="31447"/>
    <cellStyle name="Normal 3 10 4 8" xfId="31448"/>
    <cellStyle name="Normal 3 10 4 9" xfId="31449"/>
    <cellStyle name="Normal 3 10 5" xfId="31450"/>
    <cellStyle name="Normal 3 10 5 2" xfId="31451"/>
    <cellStyle name="Normal 3 10 5 2 2" xfId="31452"/>
    <cellStyle name="Normal 3 10 5 2 2 2" xfId="31453"/>
    <cellStyle name="Normal 3 10 5 2 3" xfId="31454"/>
    <cellStyle name="Normal 3 10 5 3" xfId="31455"/>
    <cellStyle name="Normal 3 10 5 3 2" xfId="31456"/>
    <cellStyle name="Normal 3 10 5 4" xfId="31457"/>
    <cellStyle name="Normal 3 10 5 4 2" xfId="31458"/>
    <cellStyle name="Normal 3 10 5 5" xfId="31459"/>
    <cellStyle name="Normal 3 10 6" xfId="31460"/>
    <cellStyle name="Normal 3 10 6 2" xfId="31461"/>
    <cellStyle name="Normal 3 10 6 2 2" xfId="31462"/>
    <cellStyle name="Normal 3 10 6 2 2 2" xfId="31463"/>
    <cellStyle name="Normal 3 10 6 2 3" xfId="31464"/>
    <cellStyle name="Normal 3 10 6 3" xfId="31465"/>
    <cellStyle name="Normal 3 10 6 3 2" xfId="31466"/>
    <cellStyle name="Normal 3 10 6 4" xfId="31467"/>
    <cellStyle name="Normal 3 10 6 5" xfId="31468"/>
    <cellStyle name="Normal 3 10 7" xfId="31469"/>
    <cellStyle name="Normal 3 10 7 2" xfId="31470"/>
    <cellStyle name="Normal 3 10 7 2 2" xfId="31471"/>
    <cellStyle name="Normal 3 10 7 2 2 2" xfId="31472"/>
    <cellStyle name="Normal 3 10 7 2 3" xfId="31473"/>
    <cellStyle name="Normal 3 10 7 3" xfId="31474"/>
    <cellStyle name="Normal 3 10 7 3 2" xfId="31475"/>
    <cellStyle name="Normal 3 10 7 4" xfId="31476"/>
    <cellStyle name="Normal 3 10 8" xfId="31477"/>
    <cellStyle name="Normal 3 10 8 2" xfId="31478"/>
    <cellStyle name="Normal 3 10 8 2 2" xfId="31479"/>
    <cellStyle name="Normal 3 10 8 3" xfId="31480"/>
    <cellStyle name="Normal 3 10 8 4" xfId="31481"/>
    <cellStyle name="Normal 3 10 9" xfId="31482"/>
    <cellStyle name="Normal 3 10 9 2" xfId="31483"/>
    <cellStyle name="Normal 3 10 9 3" xfId="31484"/>
    <cellStyle name="Normal 3 10 9 4" xfId="31485"/>
    <cellStyle name="Normal 3 11" xfId="6006"/>
    <cellStyle name="Normal 3 11 10" xfId="31486"/>
    <cellStyle name="Normal 3 11 10 2" xfId="31487"/>
    <cellStyle name="Normal 3 11 10 3" xfId="31488"/>
    <cellStyle name="Normal 3 11 10 4" xfId="31489"/>
    <cellStyle name="Normal 3 11 11" xfId="31490"/>
    <cellStyle name="Normal 3 11 11 2" xfId="31491"/>
    <cellStyle name="Normal 3 11 11 3" xfId="31492"/>
    <cellStyle name="Normal 3 11 11 4" xfId="31493"/>
    <cellStyle name="Normal 3 11 12" xfId="31494"/>
    <cellStyle name="Normal 3 11 12 2" xfId="31495"/>
    <cellStyle name="Normal 3 11 12 3" xfId="31496"/>
    <cellStyle name="Normal 3 11 13" xfId="31497"/>
    <cellStyle name="Normal 3 11 13 2" xfId="31498"/>
    <cellStyle name="Normal 3 11 13 3" xfId="31499"/>
    <cellStyle name="Normal 3 11 14" xfId="31500"/>
    <cellStyle name="Normal 3 11 14 2" xfId="31501"/>
    <cellStyle name="Normal 3 11 14 3" xfId="31502"/>
    <cellStyle name="Normal 3 11 15" xfId="31503"/>
    <cellStyle name="Normal 3 11 15 2" xfId="31504"/>
    <cellStyle name="Normal 3 11 15 3" xfId="31505"/>
    <cellStyle name="Normal 3 11 16" xfId="31506"/>
    <cellStyle name="Normal 3 11 16 2" xfId="31507"/>
    <cellStyle name="Normal 3 11 16 3" xfId="31508"/>
    <cellStyle name="Normal 3 11 17" xfId="31509"/>
    <cellStyle name="Normal 3 11 17 2" xfId="31510"/>
    <cellStyle name="Normal 3 11 17 3" xfId="31511"/>
    <cellStyle name="Normal 3 11 18" xfId="31512"/>
    <cellStyle name="Normal 3 11 18 2" xfId="31513"/>
    <cellStyle name="Normal 3 11 18 3" xfId="31514"/>
    <cellStyle name="Normal 3 11 18 4" xfId="31515"/>
    <cellStyle name="Normal 3 11 19" xfId="31516"/>
    <cellStyle name="Normal 3 11 19 2" xfId="31517"/>
    <cellStyle name="Normal 3 11 19 3" xfId="31518"/>
    <cellStyle name="Normal 3 11 2" xfId="31519"/>
    <cellStyle name="Normal 3 11 2 10" xfId="31520"/>
    <cellStyle name="Normal 3 11 2 11" xfId="31521"/>
    <cellStyle name="Normal 3 11 2 12" xfId="31522"/>
    <cellStyle name="Normal 3 11 2 13" xfId="31523"/>
    <cellStyle name="Normal 3 11 2 14" xfId="31524"/>
    <cellStyle name="Normal 3 11 2 2" xfId="31525"/>
    <cellStyle name="Normal 3 11 2 2 2" xfId="31526"/>
    <cellStyle name="Normal 3 11 2 2 2 2" xfId="31527"/>
    <cellStyle name="Normal 3 11 2 2 2 2 2" xfId="31528"/>
    <cellStyle name="Normal 3 11 2 2 2 2 2 2" xfId="31529"/>
    <cellStyle name="Normal 3 11 2 2 2 2 3" xfId="31530"/>
    <cellStyle name="Normal 3 11 2 2 2 3" xfId="31531"/>
    <cellStyle name="Normal 3 11 2 2 2 3 2" xfId="31532"/>
    <cellStyle name="Normal 3 11 2 2 2 4" xfId="31533"/>
    <cellStyle name="Normal 3 11 2 2 3" xfId="31534"/>
    <cellStyle name="Normal 3 11 2 2 3 2" xfId="31535"/>
    <cellStyle name="Normal 3 11 2 2 3 2 2" xfId="31536"/>
    <cellStyle name="Normal 3 11 2 2 3 3" xfId="31537"/>
    <cellStyle name="Normal 3 11 2 2 4" xfId="31538"/>
    <cellStyle name="Normal 3 11 2 2 4 2" xfId="31539"/>
    <cellStyle name="Normal 3 11 2 2 5" xfId="31540"/>
    <cellStyle name="Normal 3 11 2 2 6" xfId="31541"/>
    <cellStyle name="Normal 3 11 2 2 7" xfId="31542"/>
    <cellStyle name="Normal 3 11 2 3" xfId="31543"/>
    <cellStyle name="Normal 3 11 2 3 2" xfId="31544"/>
    <cellStyle name="Normal 3 11 2 3 2 2" xfId="31545"/>
    <cellStyle name="Normal 3 11 2 3 2 2 2" xfId="31546"/>
    <cellStyle name="Normal 3 11 2 3 2 3" xfId="31547"/>
    <cellStyle name="Normal 3 11 2 3 3" xfId="31548"/>
    <cellStyle name="Normal 3 11 2 3 3 2" xfId="31549"/>
    <cellStyle name="Normal 3 11 2 3 4" xfId="31550"/>
    <cellStyle name="Normal 3 11 2 3 4 2" xfId="31551"/>
    <cellStyle name="Normal 3 11 2 3 5" xfId="31552"/>
    <cellStyle name="Normal 3 11 2 3 6" xfId="31553"/>
    <cellStyle name="Normal 3 11 2 4" xfId="31554"/>
    <cellStyle name="Normal 3 11 2 4 2" xfId="31555"/>
    <cellStyle name="Normal 3 11 2 4 2 2" xfId="31556"/>
    <cellStyle name="Normal 3 11 2 4 2 2 2" xfId="31557"/>
    <cellStyle name="Normal 3 11 2 4 2 3" xfId="31558"/>
    <cellStyle name="Normal 3 11 2 4 3" xfId="31559"/>
    <cellStyle name="Normal 3 11 2 4 3 2" xfId="31560"/>
    <cellStyle name="Normal 3 11 2 4 4" xfId="31561"/>
    <cellStyle name="Normal 3 11 2 4 5" xfId="31562"/>
    <cellStyle name="Normal 3 11 2 5" xfId="31563"/>
    <cellStyle name="Normal 3 11 2 5 2" xfId="31564"/>
    <cellStyle name="Normal 3 11 2 5 2 2" xfId="31565"/>
    <cellStyle name="Normal 3 11 2 5 3" xfId="31566"/>
    <cellStyle name="Normal 3 11 2 5 4" xfId="31567"/>
    <cellStyle name="Normal 3 11 2 6" xfId="31568"/>
    <cellStyle name="Normal 3 11 2 6 2" xfId="31569"/>
    <cellStyle name="Normal 3 11 2 7" xfId="31570"/>
    <cellStyle name="Normal 3 11 2 7 2" xfId="31571"/>
    <cellStyle name="Normal 3 11 2 8" xfId="31572"/>
    <cellStyle name="Normal 3 11 2 9" xfId="31573"/>
    <cellStyle name="Normal 3 11 20" xfId="31574"/>
    <cellStyle name="Normal 3 11 20 2" xfId="31575"/>
    <cellStyle name="Normal 3 11 21" xfId="31576"/>
    <cellStyle name="Normal 3 11 22" xfId="31577"/>
    <cellStyle name="Normal 3 11 3" xfId="31578"/>
    <cellStyle name="Normal 3 11 3 10" xfId="31579"/>
    <cellStyle name="Normal 3 11 3 11" xfId="31580"/>
    <cellStyle name="Normal 3 11 3 12" xfId="31581"/>
    <cellStyle name="Normal 3 11 3 13" xfId="31582"/>
    <cellStyle name="Normal 3 11 3 14" xfId="31583"/>
    <cellStyle name="Normal 3 11 3 2" xfId="31584"/>
    <cellStyle name="Normal 3 11 3 2 2" xfId="31585"/>
    <cellStyle name="Normal 3 11 3 2 2 2" xfId="31586"/>
    <cellStyle name="Normal 3 11 3 2 2 2 2" xfId="31587"/>
    <cellStyle name="Normal 3 11 3 2 2 3" xfId="31588"/>
    <cellStyle name="Normal 3 11 3 2 3" xfId="31589"/>
    <cellStyle name="Normal 3 11 3 2 3 2" xfId="31590"/>
    <cellStyle name="Normal 3 11 3 2 4" xfId="31591"/>
    <cellStyle name="Normal 3 11 3 2 4 2" xfId="31592"/>
    <cellStyle name="Normal 3 11 3 2 5" xfId="31593"/>
    <cellStyle name="Normal 3 11 3 2 6" xfId="31594"/>
    <cellStyle name="Normal 3 11 3 3" xfId="31595"/>
    <cellStyle name="Normal 3 11 3 3 2" xfId="31596"/>
    <cellStyle name="Normal 3 11 3 3 2 2" xfId="31597"/>
    <cellStyle name="Normal 3 11 3 3 2 2 2" xfId="31598"/>
    <cellStyle name="Normal 3 11 3 3 2 3" xfId="31599"/>
    <cellStyle name="Normal 3 11 3 3 3" xfId="31600"/>
    <cellStyle name="Normal 3 11 3 3 3 2" xfId="31601"/>
    <cellStyle name="Normal 3 11 3 3 4" xfId="31602"/>
    <cellStyle name="Normal 3 11 3 3 5" xfId="31603"/>
    <cellStyle name="Normal 3 11 3 4" xfId="31604"/>
    <cellStyle name="Normal 3 11 3 4 2" xfId="31605"/>
    <cellStyle name="Normal 3 11 3 4 2 2" xfId="31606"/>
    <cellStyle name="Normal 3 11 3 4 3" xfId="31607"/>
    <cellStyle name="Normal 3 11 3 4 4" xfId="31608"/>
    <cellStyle name="Normal 3 11 3 5" xfId="31609"/>
    <cellStyle name="Normal 3 11 3 5 2" xfId="31610"/>
    <cellStyle name="Normal 3 11 3 5 3" xfId="31611"/>
    <cellStyle name="Normal 3 11 3 6" xfId="31612"/>
    <cellStyle name="Normal 3 11 3 6 2" xfId="31613"/>
    <cellStyle name="Normal 3 11 3 7" xfId="31614"/>
    <cellStyle name="Normal 3 11 3 8" xfId="31615"/>
    <cellStyle name="Normal 3 11 3 9" xfId="31616"/>
    <cellStyle name="Normal 3 11 4" xfId="31617"/>
    <cellStyle name="Normal 3 11 4 10" xfId="31618"/>
    <cellStyle name="Normal 3 11 4 11" xfId="31619"/>
    <cellStyle name="Normal 3 11 4 12" xfId="31620"/>
    <cellStyle name="Normal 3 11 4 13" xfId="31621"/>
    <cellStyle name="Normal 3 11 4 14" xfId="31622"/>
    <cellStyle name="Normal 3 11 4 2" xfId="31623"/>
    <cellStyle name="Normal 3 11 4 2 2" xfId="31624"/>
    <cellStyle name="Normal 3 11 4 2 2 2" xfId="31625"/>
    <cellStyle name="Normal 3 11 4 2 2 2 2" xfId="31626"/>
    <cellStyle name="Normal 3 11 4 2 2 3" xfId="31627"/>
    <cellStyle name="Normal 3 11 4 2 3" xfId="31628"/>
    <cellStyle name="Normal 3 11 4 2 3 2" xfId="31629"/>
    <cellStyle name="Normal 3 11 4 2 4" xfId="31630"/>
    <cellStyle name="Normal 3 11 4 2 5" xfId="31631"/>
    <cellStyle name="Normal 3 11 4 2 6" xfId="31632"/>
    <cellStyle name="Normal 3 11 4 3" xfId="31633"/>
    <cellStyle name="Normal 3 11 4 3 2" xfId="31634"/>
    <cellStyle name="Normal 3 11 4 3 2 2" xfId="31635"/>
    <cellStyle name="Normal 3 11 4 3 3" xfId="31636"/>
    <cellStyle name="Normal 3 11 4 3 4" xfId="31637"/>
    <cellStyle name="Normal 3 11 4 3 5" xfId="31638"/>
    <cellStyle name="Normal 3 11 4 4" xfId="31639"/>
    <cellStyle name="Normal 3 11 4 4 2" xfId="31640"/>
    <cellStyle name="Normal 3 11 4 4 2 2" xfId="31641"/>
    <cellStyle name="Normal 3 11 4 4 3" xfId="31642"/>
    <cellStyle name="Normal 3 11 4 4 4" xfId="31643"/>
    <cellStyle name="Normal 3 11 4 5" xfId="31644"/>
    <cellStyle name="Normal 3 11 4 5 2" xfId="31645"/>
    <cellStyle name="Normal 3 11 4 5 3" xfId="31646"/>
    <cellStyle name="Normal 3 11 4 6" xfId="31647"/>
    <cellStyle name="Normal 3 11 4 7" xfId="31648"/>
    <cellStyle name="Normal 3 11 4 8" xfId="31649"/>
    <cellStyle name="Normal 3 11 4 9" xfId="31650"/>
    <cellStyle name="Normal 3 11 5" xfId="31651"/>
    <cellStyle name="Normal 3 11 5 2" xfId="31652"/>
    <cellStyle name="Normal 3 11 5 2 2" xfId="31653"/>
    <cellStyle name="Normal 3 11 5 2 2 2" xfId="31654"/>
    <cellStyle name="Normal 3 11 5 2 3" xfId="31655"/>
    <cellStyle name="Normal 3 11 5 3" xfId="31656"/>
    <cellStyle name="Normal 3 11 5 3 2" xfId="31657"/>
    <cellStyle name="Normal 3 11 5 4" xfId="31658"/>
    <cellStyle name="Normal 3 11 5 4 2" xfId="31659"/>
    <cellStyle name="Normal 3 11 5 5" xfId="31660"/>
    <cellStyle name="Normal 3 11 6" xfId="31661"/>
    <cellStyle name="Normal 3 11 6 2" xfId="31662"/>
    <cellStyle name="Normal 3 11 6 2 2" xfId="31663"/>
    <cellStyle name="Normal 3 11 6 2 2 2" xfId="31664"/>
    <cellStyle name="Normal 3 11 6 2 3" xfId="31665"/>
    <cellStyle name="Normal 3 11 6 3" xfId="31666"/>
    <cellStyle name="Normal 3 11 6 3 2" xfId="31667"/>
    <cellStyle name="Normal 3 11 6 4" xfId="31668"/>
    <cellStyle name="Normal 3 11 6 5" xfId="31669"/>
    <cellStyle name="Normal 3 11 7" xfId="31670"/>
    <cellStyle name="Normal 3 11 7 2" xfId="31671"/>
    <cellStyle name="Normal 3 11 7 2 2" xfId="31672"/>
    <cellStyle name="Normal 3 11 7 2 2 2" xfId="31673"/>
    <cellStyle name="Normal 3 11 7 2 3" xfId="31674"/>
    <cellStyle name="Normal 3 11 7 3" xfId="31675"/>
    <cellStyle name="Normal 3 11 7 3 2" xfId="31676"/>
    <cellStyle name="Normal 3 11 7 4" xfId="31677"/>
    <cellStyle name="Normal 3 11 8" xfId="31678"/>
    <cellStyle name="Normal 3 11 8 2" xfId="31679"/>
    <cellStyle name="Normal 3 11 8 2 2" xfId="31680"/>
    <cellStyle name="Normal 3 11 8 3" xfId="31681"/>
    <cellStyle name="Normal 3 11 8 4" xfId="31682"/>
    <cellStyle name="Normal 3 11 9" xfId="31683"/>
    <cellStyle name="Normal 3 11 9 2" xfId="31684"/>
    <cellStyle name="Normal 3 11 9 3" xfId="31685"/>
    <cellStyle name="Normal 3 11 9 4" xfId="31686"/>
    <cellStyle name="Normal 3 12" xfId="6007"/>
    <cellStyle name="Normal 3 12 10" xfId="31687"/>
    <cellStyle name="Normal 3 12 10 2" xfId="31688"/>
    <cellStyle name="Normal 3 12 10 3" xfId="31689"/>
    <cellStyle name="Normal 3 12 10 4" xfId="31690"/>
    <cellStyle name="Normal 3 12 11" xfId="31691"/>
    <cellStyle name="Normal 3 12 11 2" xfId="31692"/>
    <cellStyle name="Normal 3 12 11 3" xfId="31693"/>
    <cellStyle name="Normal 3 12 11 4" xfId="31694"/>
    <cellStyle name="Normal 3 12 12" xfId="31695"/>
    <cellStyle name="Normal 3 12 12 2" xfId="31696"/>
    <cellStyle name="Normal 3 12 12 3" xfId="31697"/>
    <cellStyle name="Normal 3 12 13" xfId="31698"/>
    <cellStyle name="Normal 3 12 13 2" xfId="31699"/>
    <cellStyle name="Normal 3 12 13 3" xfId="31700"/>
    <cellStyle name="Normal 3 12 14" xfId="31701"/>
    <cellStyle name="Normal 3 12 14 2" xfId="31702"/>
    <cellStyle name="Normal 3 12 14 3" xfId="31703"/>
    <cellStyle name="Normal 3 12 15" xfId="31704"/>
    <cellStyle name="Normal 3 12 15 2" xfId="31705"/>
    <cellStyle name="Normal 3 12 15 3" xfId="31706"/>
    <cellStyle name="Normal 3 12 16" xfId="31707"/>
    <cellStyle name="Normal 3 12 16 2" xfId="31708"/>
    <cellStyle name="Normal 3 12 16 3" xfId="31709"/>
    <cellStyle name="Normal 3 12 17" xfId="31710"/>
    <cellStyle name="Normal 3 12 17 2" xfId="31711"/>
    <cellStyle name="Normal 3 12 17 3" xfId="31712"/>
    <cellStyle name="Normal 3 12 18" xfId="31713"/>
    <cellStyle name="Normal 3 12 18 2" xfId="31714"/>
    <cellStyle name="Normal 3 12 18 3" xfId="31715"/>
    <cellStyle name="Normal 3 12 18 4" xfId="31716"/>
    <cellStyle name="Normal 3 12 19" xfId="31717"/>
    <cellStyle name="Normal 3 12 19 2" xfId="31718"/>
    <cellStyle name="Normal 3 12 19 3" xfId="31719"/>
    <cellStyle name="Normal 3 12 2" xfId="31720"/>
    <cellStyle name="Normal 3 12 2 10" xfId="31721"/>
    <cellStyle name="Normal 3 12 2 11" xfId="31722"/>
    <cellStyle name="Normal 3 12 2 12" xfId="31723"/>
    <cellStyle name="Normal 3 12 2 13" xfId="31724"/>
    <cellStyle name="Normal 3 12 2 14" xfId="31725"/>
    <cellStyle name="Normal 3 12 2 2" xfId="31726"/>
    <cellStyle name="Normal 3 12 2 2 2" xfId="31727"/>
    <cellStyle name="Normal 3 12 2 2 2 2" xfId="31728"/>
    <cellStyle name="Normal 3 12 2 2 2 2 2" xfId="31729"/>
    <cellStyle name="Normal 3 12 2 2 2 2 2 2" xfId="31730"/>
    <cellStyle name="Normal 3 12 2 2 2 2 3" xfId="31731"/>
    <cellStyle name="Normal 3 12 2 2 2 3" xfId="31732"/>
    <cellStyle name="Normal 3 12 2 2 2 3 2" xfId="31733"/>
    <cellStyle name="Normal 3 12 2 2 2 4" xfId="31734"/>
    <cellStyle name="Normal 3 12 2 2 3" xfId="31735"/>
    <cellStyle name="Normal 3 12 2 2 3 2" xfId="31736"/>
    <cellStyle name="Normal 3 12 2 2 3 2 2" xfId="31737"/>
    <cellStyle name="Normal 3 12 2 2 3 3" xfId="31738"/>
    <cellStyle name="Normal 3 12 2 2 4" xfId="31739"/>
    <cellStyle name="Normal 3 12 2 2 4 2" xfId="31740"/>
    <cellStyle name="Normal 3 12 2 2 5" xfId="31741"/>
    <cellStyle name="Normal 3 12 2 2 6" xfId="31742"/>
    <cellStyle name="Normal 3 12 2 2 7" xfId="31743"/>
    <cellStyle name="Normal 3 12 2 3" xfId="31744"/>
    <cellStyle name="Normal 3 12 2 3 2" xfId="31745"/>
    <cellStyle name="Normal 3 12 2 3 2 2" xfId="31746"/>
    <cellStyle name="Normal 3 12 2 3 2 2 2" xfId="31747"/>
    <cellStyle name="Normal 3 12 2 3 2 3" xfId="31748"/>
    <cellStyle name="Normal 3 12 2 3 3" xfId="31749"/>
    <cellStyle name="Normal 3 12 2 3 3 2" xfId="31750"/>
    <cellStyle name="Normal 3 12 2 3 4" xfId="31751"/>
    <cellStyle name="Normal 3 12 2 3 4 2" xfId="31752"/>
    <cellStyle name="Normal 3 12 2 3 5" xfId="31753"/>
    <cellStyle name="Normal 3 12 2 3 6" xfId="31754"/>
    <cellStyle name="Normal 3 12 2 4" xfId="31755"/>
    <cellStyle name="Normal 3 12 2 4 2" xfId="31756"/>
    <cellStyle name="Normal 3 12 2 4 2 2" xfId="31757"/>
    <cellStyle name="Normal 3 12 2 4 2 2 2" xfId="31758"/>
    <cellStyle name="Normal 3 12 2 4 2 3" xfId="31759"/>
    <cellStyle name="Normal 3 12 2 4 3" xfId="31760"/>
    <cellStyle name="Normal 3 12 2 4 3 2" xfId="31761"/>
    <cellStyle name="Normal 3 12 2 4 4" xfId="31762"/>
    <cellStyle name="Normal 3 12 2 4 5" xfId="31763"/>
    <cellStyle name="Normal 3 12 2 5" xfId="31764"/>
    <cellStyle name="Normal 3 12 2 5 2" xfId="31765"/>
    <cellStyle name="Normal 3 12 2 5 2 2" xfId="31766"/>
    <cellStyle name="Normal 3 12 2 5 3" xfId="31767"/>
    <cellStyle name="Normal 3 12 2 5 4" xfId="31768"/>
    <cellStyle name="Normal 3 12 2 6" xfId="31769"/>
    <cellStyle name="Normal 3 12 2 6 2" xfId="31770"/>
    <cellStyle name="Normal 3 12 2 7" xfId="31771"/>
    <cellStyle name="Normal 3 12 2 7 2" xfId="31772"/>
    <cellStyle name="Normal 3 12 2 8" xfId="31773"/>
    <cellStyle name="Normal 3 12 2 9" xfId="31774"/>
    <cellStyle name="Normal 3 12 20" xfId="31775"/>
    <cellStyle name="Normal 3 12 20 2" xfId="31776"/>
    <cellStyle name="Normal 3 12 21" xfId="31777"/>
    <cellStyle name="Normal 3 12 22" xfId="31778"/>
    <cellStyle name="Normal 3 12 3" xfId="31779"/>
    <cellStyle name="Normal 3 12 3 10" xfId="31780"/>
    <cellStyle name="Normal 3 12 3 11" xfId="31781"/>
    <cellStyle name="Normal 3 12 3 12" xfId="31782"/>
    <cellStyle name="Normal 3 12 3 13" xfId="31783"/>
    <cellStyle name="Normal 3 12 3 14" xfId="31784"/>
    <cellStyle name="Normal 3 12 3 2" xfId="31785"/>
    <cellStyle name="Normal 3 12 3 2 2" xfId="31786"/>
    <cellStyle name="Normal 3 12 3 2 2 2" xfId="31787"/>
    <cellStyle name="Normal 3 12 3 2 2 2 2" xfId="31788"/>
    <cellStyle name="Normal 3 12 3 2 2 3" xfId="31789"/>
    <cellStyle name="Normal 3 12 3 2 3" xfId="31790"/>
    <cellStyle name="Normal 3 12 3 2 3 2" xfId="31791"/>
    <cellStyle name="Normal 3 12 3 2 4" xfId="31792"/>
    <cellStyle name="Normal 3 12 3 2 4 2" xfId="31793"/>
    <cellStyle name="Normal 3 12 3 2 5" xfId="31794"/>
    <cellStyle name="Normal 3 12 3 2 6" xfId="31795"/>
    <cellStyle name="Normal 3 12 3 3" xfId="31796"/>
    <cellStyle name="Normal 3 12 3 3 2" xfId="31797"/>
    <cellStyle name="Normal 3 12 3 3 2 2" xfId="31798"/>
    <cellStyle name="Normal 3 12 3 3 2 2 2" xfId="31799"/>
    <cellStyle name="Normal 3 12 3 3 2 3" xfId="31800"/>
    <cellStyle name="Normal 3 12 3 3 3" xfId="31801"/>
    <cellStyle name="Normal 3 12 3 3 3 2" xfId="31802"/>
    <cellStyle name="Normal 3 12 3 3 4" xfId="31803"/>
    <cellStyle name="Normal 3 12 3 3 5" xfId="31804"/>
    <cellStyle name="Normal 3 12 3 4" xfId="31805"/>
    <cellStyle name="Normal 3 12 3 4 2" xfId="31806"/>
    <cellStyle name="Normal 3 12 3 4 2 2" xfId="31807"/>
    <cellStyle name="Normal 3 12 3 4 3" xfId="31808"/>
    <cellStyle name="Normal 3 12 3 4 4" xfId="31809"/>
    <cellStyle name="Normal 3 12 3 5" xfId="31810"/>
    <cellStyle name="Normal 3 12 3 5 2" xfId="31811"/>
    <cellStyle name="Normal 3 12 3 5 3" xfId="31812"/>
    <cellStyle name="Normal 3 12 3 6" xfId="31813"/>
    <cellStyle name="Normal 3 12 3 6 2" xfId="31814"/>
    <cellStyle name="Normal 3 12 3 7" xfId="31815"/>
    <cellStyle name="Normal 3 12 3 8" xfId="31816"/>
    <cellStyle name="Normal 3 12 3 9" xfId="31817"/>
    <cellStyle name="Normal 3 12 4" xfId="31818"/>
    <cellStyle name="Normal 3 12 4 10" xfId="31819"/>
    <cellStyle name="Normal 3 12 4 11" xfId="31820"/>
    <cellStyle name="Normal 3 12 4 12" xfId="31821"/>
    <cellStyle name="Normal 3 12 4 13" xfId="31822"/>
    <cellStyle name="Normal 3 12 4 14" xfId="31823"/>
    <cellStyle name="Normal 3 12 4 2" xfId="31824"/>
    <cellStyle name="Normal 3 12 4 2 2" xfId="31825"/>
    <cellStyle name="Normal 3 12 4 2 2 2" xfId="31826"/>
    <cellStyle name="Normal 3 12 4 2 2 2 2" xfId="31827"/>
    <cellStyle name="Normal 3 12 4 2 2 3" xfId="31828"/>
    <cellStyle name="Normal 3 12 4 2 3" xfId="31829"/>
    <cellStyle name="Normal 3 12 4 2 3 2" xfId="31830"/>
    <cellStyle name="Normal 3 12 4 2 4" xfId="31831"/>
    <cellStyle name="Normal 3 12 4 2 5" xfId="31832"/>
    <cellStyle name="Normal 3 12 4 2 6" xfId="31833"/>
    <cellStyle name="Normal 3 12 4 3" xfId="31834"/>
    <cellStyle name="Normal 3 12 4 3 2" xfId="31835"/>
    <cellStyle name="Normal 3 12 4 3 2 2" xfId="31836"/>
    <cellStyle name="Normal 3 12 4 3 3" xfId="31837"/>
    <cellStyle name="Normal 3 12 4 3 4" xfId="31838"/>
    <cellStyle name="Normal 3 12 4 3 5" xfId="31839"/>
    <cellStyle name="Normal 3 12 4 4" xfId="31840"/>
    <cellStyle name="Normal 3 12 4 4 2" xfId="31841"/>
    <cellStyle name="Normal 3 12 4 4 2 2" xfId="31842"/>
    <cellStyle name="Normal 3 12 4 4 3" xfId="31843"/>
    <cellStyle name="Normal 3 12 4 4 4" xfId="31844"/>
    <cellStyle name="Normal 3 12 4 5" xfId="31845"/>
    <cellStyle name="Normal 3 12 4 5 2" xfId="31846"/>
    <cellStyle name="Normal 3 12 4 5 3" xfId="31847"/>
    <cellStyle name="Normal 3 12 4 6" xfId="31848"/>
    <cellStyle name="Normal 3 12 4 7" xfId="31849"/>
    <cellStyle name="Normal 3 12 4 8" xfId="31850"/>
    <cellStyle name="Normal 3 12 4 9" xfId="31851"/>
    <cellStyle name="Normal 3 12 5" xfId="31852"/>
    <cellStyle name="Normal 3 12 5 2" xfId="31853"/>
    <cellStyle name="Normal 3 12 5 2 2" xfId="31854"/>
    <cellStyle name="Normal 3 12 5 2 2 2" xfId="31855"/>
    <cellStyle name="Normal 3 12 5 2 3" xfId="31856"/>
    <cellStyle name="Normal 3 12 5 3" xfId="31857"/>
    <cellStyle name="Normal 3 12 5 3 2" xfId="31858"/>
    <cellStyle name="Normal 3 12 5 4" xfId="31859"/>
    <cellStyle name="Normal 3 12 5 4 2" xfId="31860"/>
    <cellStyle name="Normal 3 12 5 5" xfId="31861"/>
    <cellStyle name="Normal 3 12 6" xfId="31862"/>
    <cellStyle name="Normal 3 12 6 2" xfId="31863"/>
    <cellStyle name="Normal 3 12 6 2 2" xfId="31864"/>
    <cellStyle name="Normal 3 12 6 2 2 2" xfId="31865"/>
    <cellStyle name="Normal 3 12 6 2 3" xfId="31866"/>
    <cellStyle name="Normal 3 12 6 3" xfId="31867"/>
    <cellStyle name="Normal 3 12 6 3 2" xfId="31868"/>
    <cellStyle name="Normal 3 12 6 4" xfId="31869"/>
    <cellStyle name="Normal 3 12 6 5" xfId="31870"/>
    <cellStyle name="Normal 3 12 7" xfId="31871"/>
    <cellStyle name="Normal 3 12 7 2" xfId="31872"/>
    <cellStyle name="Normal 3 12 7 2 2" xfId="31873"/>
    <cellStyle name="Normal 3 12 7 2 2 2" xfId="31874"/>
    <cellStyle name="Normal 3 12 7 2 3" xfId="31875"/>
    <cellStyle name="Normal 3 12 7 3" xfId="31876"/>
    <cellStyle name="Normal 3 12 7 3 2" xfId="31877"/>
    <cellStyle name="Normal 3 12 7 4" xfId="31878"/>
    <cellStyle name="Normal 3 12 8" xfId="31879"/>
    <cellStyle name="Normal 3 12 8 2" xfId="31880"/>
    <cellStyle name="Normal 3 12 8 2 2" xfId="31881"/>
    <cellStyle name="Normal 3 12 8 3" xfId="31882"/>
    <cellStyle name="Normal 3 12 8 4" xfId="31883"/>
    <cellStyle name="Normal 3 12 9" xfId="31884"/>
    <cellStyle name="Normal 3 12 9 2" xfId="31885"/>
    <cellStyle name="Normal 3 12 9 3" xfId="31886"/>
    <cellStyle name="Normal 3 12 9 4" xfId="31887"/>
    <cellStyle name="Normal 3 13" xfId="6008"/>
    <cellStyle name="Normal 3 13 10" xfId="31888"/>
    <cellStyle name="Normal 3 13 10 2" xfId="31889"/>
    <cellStyle name="Normal 3 13 10 3" xfId="31890"/>
    <cellStyle name="Normal 3 13 10 4" xfId="31891"/>
    <cellStyle name="Normal 3 13 11" xfId="31892"/>
    <cellStyle name="Normal 3 13 11 2" xfId="31893"/>
    <cellStyle name="Normal 3 13 11 3" xfId="31894"/>
    <cellStyle name="Normal 3 13 11 4" xfId="31895"/>
    <cellStyle name="Normal 3 13 12" xfId="31896"/>
    <cellStyle name="Normal 3 13 12 2" xfId="31897"/>
    <cellStyle name="Normal 3 13 12 3" xfId="31898"/>
    <cellStyle name="Normal 3 13 12 4" xfId="31899"/>
    <cellStyle name="Normal 3 13 13" xfId="31900"/>
    <cellStyle name="Normal 3 13 13 2" xfId="31901"/>
    <cellStyle name="Normal 3 13 13 3" xfId="31902"/>
    <cellStyle name="Normal 3 13 13 4" xfId="31903"/>
    <cellStyle name="Normal 3 13 14" xfId="31904"/>
    <cellStyle name="Normal 3 13 14 10" xfId="31905"/>
    <cellStyle name="Normal 3 13 14 2" xfId="31906"/>
    <cellStyle name="Normal 3 13 14 2 2" xfId="31907"/>
    <cellStyle name="Normal 3 13 14 3" xfId="31908"/>
    <cellStyle name="Normal 3 13 14 3 2" xfId="31909"/>
    <cellStyle name="Normal 3 13 14 4" xfId="31910"/>
    <cellStyle name="Normal 3 13 14 5" xfId="31911"/>
    <cellStyle name="Normal 3 13 14 6" xfId="31912"/>
    <cellStyle name="Normal 3 13 14 7" xfId="31913"/>
    <cellStyle name="Normal 3 13 14 8" xfId="31914"/>
    <cellStyle name="Normal 3 13 14 9" xfId="31915"/>
    <cellStyle name="Normal 3 13 15" xfId="31916"/>
    <cellStyle name="Normal 3 13 15 10" xfId="31917"/>
    <cellStyle name="Normal 3 13 15 2" xfId="31918"/>
    <cellStyle name="Normal 3 13 15 2 2" xfId="31919"/>
    <cellStyle name="Normal 3 13 15 3" xfId="31920"/>
    <cellStyle name="Normal 3 13 15 3 2" xfId="31921"/>
    <cellStyle name="Normal 3 13 15 4" xfId="31922"/>
    <cellStyle name="Normal 3 13 15 5" xfId="31923"/>
    <cellStyle name="Normal 3 13 15 6" xfId="31924"/>
    <cellStyle name="Normal 3 13 15 7" xfId="31925"/>
    <cellStyle name="Normal 3 13 15 8" xfId="31926"/>
    <cellStyle name="Normal 3 13 15 9" xfId="31927"/>
    <cellStyle name="Normal 3 13 16" xfId="31928"/>
    <cellStyle name="Normal 3 13 16 2" xfId="31929"/>
    <cellStyle name="Normal 3 13 16 3" xfId="31930"/>
    <cellStyle name="Normal 3 13 16 4" xfId="31931"/>
    <cellStyle name="Normal 3 13 17" xfId="31932"/>
    <cellStyle name="Normal 3 13 17 2" xfId="31933"/>
    <cellStyle name="Normal 3 13 17 3" xfId="31934"/>
    <cellStyle name="Normal 3 13 17 4" xfId="31935"/>
    <cellStyle name="Normal 3 13 18" xfId="31936"/>
    <cellStyle name="Normal 3 13 18 2" xfId="31937"/>
    <cellStyle name="Normal 3 13 18 3" xfId="31938"/>
    <cellStyle name="Normal 3 13 19" xfId="31939"/>
    <cellStyle name="Normal 3 13 19 2" xfId="31940"/>
    <cellStyle name="Normal 3 13 19 2 2" xfId="31941"/>
    <cellStyle name="Normal 3 13 19 3" xfId="31942"/>
    <cellStyle name="Normal 3 13 19 3 2" xfId="31943"/>
    <cellStyle name="Normal 3 13 19 4" xfId="31944"/>
    <cellStyle name="Normal 3 13 19 5" xfId="31945"/>
    <cellStyle name="Normal 3 13 19 6" xfId="31946"/>
    <cellStyle name="Normal 3 13 2" xfId="31947"/>
    <cellStyle name="Normal 3 13 2 10" xfId="31948"/>
    <cellStyle name="Normal 3 13 2 10 2" xfId="31949"/>
    <cellStyle name="Normal 3 13 2 10 3" xfId="31950"/>
    <cellStyle name="Normal 3 13 2 11" xfId="31951"/>
    <cellStyle name="Normal 3 13 2 11 2" xfId="31952"/>
    <cellStyle name="Normal 3 13 2 12" xfId="31953"/>
    <cellStyle name="Normal 3 13 2 12 2" xfId="31954"/>
    <cellStyle name="Normal 3 13 2 13" xfId="31955"/>
    <cellStyle name="Normal 3 13 2 13 2" xfId="31956"/>
    <cellStyle name="Normal 3 13 2 14" xfId="31957"/>
    <cellStyle name="Normal 3 13 2 15" xfId="31958"/>
    <cellStyle name="Normal 3 13 2 16" xfId="31959"/>
    <cellStyle name="Normal 3 13 2 17" xfId="31960"/>
    <cellStyle name="Normal 3 13 2 2" xfId="31961"/>
    <cellStyle name="Normal 3 13 2 2 2" xfId="31962"/>
    <cellStyle name="Normal 3 13 2 2 2 2" xfId="31963"/>
    <cellStyle name="Normal 3 13 2 2 2 2 2" xfId="31964"/>
    <cellStyle name="Normal 3 13 2 2 2 2 2 2" xfId="31965"/>
    <cellStyle name="Normal 3 13 2 2 2 2 2 2 2" xfId="31966"/>
    <cellStyle name="Normal 3 13 2 2 2 2 2 3" xfId="31967"/>
    <cellStyle name="Normal 3 13 2 2 2 2 3" xfId="31968"/>
    <cellStyle name="Normal 3 13 2 2 2 2 3 2" xfId="31969"/>
    <cellStyle name="Normal 3 13 2 2 2 2 4" xfId="31970"/>
    <cellStyle name="Normal 3 13 2 2 2 3" xfId="31971"/>
    <cellStyle name="Normal 3 13 2 2 2 3 2" xfId="31972"/>
    <cellStyle name="Normal 3 13 2 2 2 3 2 2" xfId="31973"/>
    <cellStyle name="Normal 3 13 2 2 2 3 3" xfId="31974"/>
    <cellStyle name="Normal 3 13 2 2 2 4" xfId="31975"/>
    <cellStyle name="Normal 3 13 2 2 2 4 2" xfId="31976"/>
    <cellStyle name="Normal 3 13 2 2 2 4 3" xfId="31977"/>
    <cellStyle name="Normal 3 13 2 2 2 5" xfId="31978"/>
    <cellStyle name="Normal 3 13 2 2 3" xfId="31979"/>
    <cellStyle name="Normal 3 13 2 2 3 2" xfId="31980"/>
    <cellStyle name="Normal 3 13 2 2 3 2 2" xfId="31981"/>
    <cellStyle name="Normal 3 13 2 2 3 2 2 2" xfId="31982"/>
    <cellStyle name="Normal 3 13 2 2 3 2 3" xfId="31983"/>
    <cellStyle name="Normal 3 13 2 2 3 3" xfId="31984"/>
    <cellStyle name="Normal 3 13 2 2 3 3 2" xfId="31985"/>
    <cellStyle name="Normal 3 13 2 2 3 4" xfId="31986"/>
    <cellStyle name="Normal 3 13 2 2 3 4 2" xfId="31987"/>
    <cellStyle name="Normal 3 13 2 2 3 5" xfId="31988"/>
    <cellStyle name="Normal 3 13 2 2 4" xfId="31989"/>
    <cellStyle name="Normal 3 13 2 2 4 2" xfId="31990"/>
    <cellStyle name="Normal 3 13 2 2 4 2 2" xfId="31991"/>
    <cellStyle name="Normal 3 13 2 2 4 2 2 2" xfId="31992"/>
    <cellStyle name="Normal 3 13 2 2 4 2 3" xfId="31993"/>
    <cellStyle name="Normal 3 13 2 2 4 3" xfId="31994"/>
    <cellStyle name="Normal 3 13 2 2 4 3 2" xfId="31995"/>
    <cellStyle name="Normal 3 13 2 2 4 4" xfId="31996"/>
    <cellStyle name="Normal 3 13 2 2 5" xfId="31997"/>
    <cellStyle name="Normal 3 13 2 2 5 2" xfId="31998"/>
    <cellStyle name="Normal 3 13 2 2 5 3" xfId="31999"/>
    <cellStyle name="Normal 3 13 2 2 6" xfId="32000"/>
    <cellStyle name="Normal 3 13 2 2 7" xfId="32001"/>
    <cellStyle name="Normal 3 13 2 2 8" xfId="32002"/>
    <cellStyle name="Normal 3 13 2 3" xfId="32003"/>
    <cellStyle name="Normal 3 13 2 3 2" xfId="32004"/>
    <cellStyle name="Normal 3 13 2 3 2 2" xfId="32005"/>
    <cellStyle name="Normal 3 13 2 3 2 2 2" xfId="32006"/>
    <cellStyle name="Normal 3 13 2 3 2 2 2 2" xfId="32007"/>
    <cellStyle name="Normal 3 13 2 3 2 2 2 2 2" xfId="32008"/>
    <cellStyle name="Normal 3 13 2 3 2 2 2 3" xfId="32009"/>
    <cellStyle name="Normal 3 13 2 3 2 2 3" xfId="32010"/>
    <cellStyle name="Normal 3 13 2 3 2 2 3 2" xfId="32011"/>
    <cellStyle name="Normal 3 13 2 3 2 2 4" xfId="32012"/>
    <cellStyle name="Normal 3 13 2 3 2 3" xfId="32013"/>
    <cellStyle name="Normal 3 13 2 3 2 3 2" xfId="32014"/>
    <cellStyle name="Normal 3 13 2 3 2 3 2 2" xfId="32015"/>
    <cellStyle name="Normal 3 13 2 3 2 3 3" xfId="32016"/>
    <cellStyle name="Normal 3 13 2 3 2 4" xfId="32017"/>
    <cellStyle name="Normal 3 13 2 3 2 4 2" xfId="32018"/>
    <cellStyle name="Normal 3 13 2 3 2 4 3" xfId="32019"/>
    <cellStyle name="Normal 3 13 2 3 2 5" xfId="32020"/>
    <cellStyle name="Normal 3 13 2 3 3" xfId="32021"/>
    <cellStyle name="Normal 3 13 2 3 3 2" xfId="32022"/>
    <cellStyle name="Normal 3 13 2 3 3 2 2" xfId="32023"/>
    <cellStyle name="Normal 3 13 2 3 3 2 2 2" xfId="32024"/>
    <cellStyle name="Normal 3 13 2 3 3 2 3" xfId="32025"/>
    <cellStyle name="Normal 3 13 2 3 3 3" xfId="32026"/>
    <cellStyle name="Normal 3 13 2 3 3 3 2" xfId="32027"/>
    <cellStyle name="Normal 3 13 2 3 3 4" xfId="32028"/>
    <cellStyle name="Normal 3 13 2 3 3 5" xfId="32029"/>
    <cellStyle name="Normal 3 13 2 3 4" xfId="32030"/>
    <cellStyle name="Normal 3 13 2 3 4 2" xfId="32031"/>
    <cellStyle name="Normal 3 13 2 3 4 2 2" xfId="32032"/>
    <cellStyle name="Normal 3 13 2 3 4 2 3" xfId="32033"/>
    <cellStyle name="Normal 3 13 2 3 4 3" xfId="32034"/>
    <cellStyle name="Normal 3 13 2 3 4 3 2" xfId="32035"/>
    <cellStyle name="Normal 3 13 2 3 4 4" xfId="32036"/>
    <cellStyle name="Normal 3 13 2 3 5" xfId="32037"/>
    <cellStyle name="Normal 3 13 2 3 5 2" xfId="32038"/>
    <cellStyle name="Normal 3 13 2 3 5 3" xfId="32039"/>
    <cellStyle name="Normal 3 13 2 3 6" xfId="32040"/>
    <cellStyle name="Normal 3 13 2 3 7" xfId="32041"/>
    <cellStyle name="Normal 3 13 2 3 8" xfId="32042"/>
    <cellStyle name="Normal 3 13 2 4" xfId="32043"/>
    <cellStyle name="Normal 3 13 2 4 2" xfId="32044"/>
    <cellStyle name="Normal 3 13 2 4 3" xfId="32045"/>
    <cellStyle name="Normal 3 13 2 5" xfId="32046"/>
    <cellStyle name="Normal 3 13 2 5 2" xfId="32047"/>
    <cellStyle name="Normal 3 13 2 5 2 2" xfId="32048"/>
    <cellStyle name="Normal 3 13 2 5 2 2 2" xfId="32049"/>
    <cellStyle name="Normal 3 13 2 5 2 2 2 2" xfId="32050"/>
    <cellStyle name="Normal 3 13 2 5 2 2 3" xfId="32051"/>
    <cellStyle name="Normal 3 13 2 5 2 3" xfId="32052"/>
    <cellStyle name="Normal 3 13 2 5 2 3 2" xfId="32053"/>
    <cellStyle name="Normal 3 13 2 5 2 4" xfId="32054"/>
    <cellStyle name="Normal 3 13 2 5 2 4 2" xfId="32055"/>
    <cellStyle name="Normal 3 13 2 5 2 5" xfId="32056"/>
    <cellStyle name="Normal 3 13 2 5 3" xfId="32057"/>
    <cellStyle name="Normal 3 13 2 5 3 2" xfId="32058"/>
    <cellStyle name="Normal 3 13 2 5 3 2 2" xfId="32059"/>
    <cellStyle name="Normal 3 13 2 5 3 2 2 2" xfId="32060"/>
    <cellStyle name="Normal 3 13 2 5 3 2 3" xfId="32061"/>
    <cellStyle name="Normal 3 13 2 5 3 3" xfId="32062"/>
    <cellStyle name="Normal 3 13 2 5 3 3 2" xfId="32063"/>
    <cellStyle name="Normal 3 13 2 5 3 4" xfId="32064"/>
    <cellStyle name="Normal 3 13 2 5 4" xfId="32065"/>
    <cellStyle name="Normal 3 13 2 5 4 2" xfId="32066"/>
    <cellStyle name="Normal 3 13 2 5 4 3" xfId="32067"/>
    <cellStyle name="Normal 3 13 2 5 5" xfId="32068"/>
    <cellStyle name="Normal 3 13 2 5 6" xfId="32069"/>
    <cellStyle name="Normal 3 13 2 5 7" xfId="32070"/>
    <cellStyle name="Normal 3 13 2 6" xfId="32071"/>
    <cellStyle name="Normal 3 13 2 6 2" xfId="32072"/>
    <cellStyle name="Normal 3 13 2 6 2 2" xfId="32073"/>
    <cellStyle name="Normal 3 13 2 6 2 2 2" xfId="32074"/>
    <cellStyle name="Normal 3 13 2 6 2 2 2 2" xfId="32075"/>
    <cellStyle name="Normal 3 13 2 6 2 2 3" xfId="32076"/>
    <cellStyle name="Normal 3 13 2 6 2 3" xfId="32077"/>
    <cellStyle name="Normal 3 13 2 6 2 3 2" xfId="32078"/>
    <cellStyle name="Normal 3 13 2 6 2 4" xfId="32079"/>
    <cellStyle name="Normal 3 13 2 6 3" xfId="32080"/>
    <cellStyle name="Normal 3 13 2 6 3 2" xfId="32081"/>
    <cellStyle name="Normal 3 13 2 6 3 2 2" xfId="32082"/>
    <cellStyle name="Normal 3 13 2 6 3 3" xfId="32083"/>
    <cellStyle name="Normal 3 13 2 6 4" xfId="32084"/>
    <cellStyle name="Normal 3 13 2 6 4 2" xfId="32085"/>
    <cellStyle name="Normal 3 13 2 6 4 3" xfId="32086"/>
    <cellStyle name="Normal 3 13 2 6 5" xfId="32087"/>
    <cellStyle name="Normal 3 13 2 6 6" xfId="32088"/>
    <cellStyle name="Normal 3 13 2 7" xfId="32089"/>
    <cellStyle name="Normal 3 13 2 7 2" xfId="32090"/>
    <cellStyle name="Normal 3 13 2 7 3" xfId="32091"/>
    <cellStyle name="Normal 3 13 2 8" xfId="32092"/>
    <cellStyle name="Normal 3 13 2 8 2" xfId="32093"/>
    <cellStyle name="Normal 3 13 2 8 2 2" xfId="32094"/>
    <cellStyle name="Normal 3 13 2 8 2 3" xfId="32095"/>
    <cellStyle name="Normal 3 13 2 8 3" xfId="32096"/>
    <cellStyle name="Normal 3 13 2 8 4" xfId="32097"/>
    <cellStyle name="Normal 3 13 2 9" xfId="32098"/>
    <cellStyle name="Normal 3 13 2 9 2" xfId="32099"/>
    <cellStyle name="Normal 3 13 2 9 2 2" xfId="32100"/>
    <cellStyle name="Normal 3 13 2 9 2 2 2" xfId="32101"/>
    <cellStyle name="Normal 3 13 2 9 2 3" xfId="32102"/>
    <cellStyle name="Normal 3 13 2 9 3" xfId="32103"/>
    <cellStyle name="Normal 3 13 2 9 4" xfId="32104"/>
    <cellStyle name="Normal 3 13 20" xfId="32105"/>
    <cellStyle name="Normal 3 13 20 2" xfId="32106"/>
    <cellStyle name="Normal 3 13 20 2 2" xfId="32107"/>
    <cellStyle name="Normal 3 13 20 3" xfId="32108"/>
    <cellStyle name="Normal 3 13 20 3 2" xfId="32109"/>
    <cellStyle name="Normal 3 13 20 4" xfId="32110"/>
    <cellStyle name="Normal 3 13 20 5" xfId="32111"/>
    <cellStyle name="Normal 3 13 20 6" xfId="32112"/>
    <cellStyle name="Normal 3 13 21" xfId="32113"/>
    <cellStyle name="Normal 3 13 21 2" xfId="32114"/>
    <cellStyle name="Normal 3 13 21 2 2" xfId="32115"/>
    <cellStyle name="Normal 3 13 21 3" xfId="32116"/>
    <cellStyle name="Normal 3 13 21 3 2" xfId="32117"/>
    <cellStyle name="Normal 3 13 21 4" xfId="32118"/>
    <cellStyle name="Normal 3 13 21 5" xfId="32119"/>
    <cellStyle name="Normal 3 13 21 6" xfId="32120"/>
    <cellStyle name="Normal 3 13 22" xfId="32121"/>
    <cellStyle name="Normal 3 13 22 2" xfId="32122"/>
    <cellStyle name="Normal 3 13 22 2 2" xfId="32123"/>
    <cellStyle name="Normal 3 13 22 3" xfId="32124"/>
    <cellStyle name="Normal 3 13 22 3 2" xfId="32125"/>
    <cellStyle name="Normal 3 13 22 4" xfId="32126"/>
    <cellStyle name="Normal 3 13 23" xfId="32127"/>
    <cellStyle name="Normal 3 13 23 2" xfId="32128"/>
    <cellStyle name="Normal 3 13 23 2 2" xfId="32129"/>
    <cellStyle name="Normal 3 13 23 3" xfId="32130"/>
    <cellStyle name="Normal 3 13 23 3 2" xfId="32131"/>
    <cellStyle name="Normal 3 13 23 4" xfId="32132"/>
    <cellStyle name="Normal 3 13 24" xfId="32133"/>
    <cellStyle name="Normal 3 13 24 2" xfId="32134"/>
    <cellStyle name="Normal 3 13 24 3" xfId="32135"/>
    <cellStyle name="Normal 3 13 25" xfId="32136"/>
    <cellStyle name="Normal 3 13 25 2" xfId="32137"/>
    <cellStyle name="Normal 3 13 25 2 2" xfId="32138"/>
    <cellStyle name="Normal 3 13 25 3" xfId="32139"/>
    <cellStyle name="Normal 3 13 25 4" xfId="32140"/>
    <cellStyle name="Normal 3 13 26" xfId="32141"/>
    <cellStyle name="Normal 3 13 26 2" xfId="32142"/>
    <cellStyle name="Normal 3 13 26 3" xfId="32143"/>
    <cellStyle name="Normal 3 13 27" xfId="32144"/>
    <cellStyle name="Normal 3 13 27 2" xfId="32145"/>
    <cellStyle name="Normal 3 13 28" xfId="32146"/>
    <cellStyle name="Normal 3 13 29" xfId="32147"/>
    <cellStyle name="Normal 3 13 29 2" xfId="32148"/>
    <cellStyle name="Normal 3 13 29 2 2" xfId="32149"/>
    <cellStyle name="Normal 3 13 29 2 2 2" xfId="32150"/>
    <cellStyle name="Normal 3 13 29 2 3" xfId="32151"/>
    <cellStyle name="Normal 3 13 29 3" xfId="32152"/>
    <cellStyle name="Normal 3 13 29 3 2" xfId="32153"/>
    <cellStyle name="Normal 3 13 29 4" xfId="32154"/>
    <cellStyle name="Normal 3 13 29 5" xfId="32155"/>
    <cellStyle name="Normal 3 13 3" xfId="32156"/>
    <cellStyle name="Normal 3 13 3 10" xfId="32157"/>
    <cellStyle name="Normal 3 13 3 11" xfId="32158"/>
    <cellStyle name="Normal 3 13 3 12" xfId="32159"/>
    <cellStyle name="Normal 3 13 3 13" xfId="32160"/>
    <cellStyle name="Normal 3 13 3 14" xfId="32161"/>
    <cellStyle name="Normal 3 13 3 2" xfId="32162"/>
    <cellStyle name="Normal 3 13 3 2 2" xfId="32163"/>
    <cellStyle name="Normal 3 13 3 3" xfId="32164"/>
    <cellStyle name="Normal 3 13 3 3 2" xfId="32165"/>
    <cellStyle name="Normal 3 13 3 4" xfId="32166"/>
    <cellStyle name="Normal 3 13 3 5" xfId="32167"/>
    <cellStyle name="Normal 3 13 3 6" xfId="32168"/>
    <cellStyle name="Normal 3 13 3 7" xfId="32169"/>
    <cellStyle name="Normal 3 13 3 8" xfId="32170"/>
    <cellStyle name="Normal 3 13 3 9" xfId="32171"/>
    <cellStyle name="Normal 3 13 30" xfId="32172"/>
    <cellStyle name="Normal 3 13 30 2" xfId="32173"/>
    <cellStyle name="Normal 3 13 30 3" xfId="32174"/>
    <cellStyle name="Normal 3 13 31" xfId="32175"/>
    <cellStyle name="Normal 3 13 31 2" xfId="32176"/>
    <cellStyle name="Normal 3 13 32" xfId="32177"/>
    <cellStyle name="Normal 3 13 33" xfId="32178"/>
    <cellStyle name="Normal 3 13 4" xfId="32179"/>
    <cellStyle name="Normal 3 13 4 10" xfId="32180"/>
    <cellStyle name="Normal 3 13 4 11" xfId="32181"/>
    <cellStyle name="Normal 3 13 4 12" xfId="32182"/>
    <cellStyle name="Normal 3 13 4 13" xfId="32183"/>
    <cellStyle name="Normal 3 13 4 14" xfId="32184"/>
    <cellStyle name="Normal 3 13 4 2" xfId="32185"/>
    <cellStyle name="Normal 3 13 4 2 2" xfId="32186"/>
    <cellStyle name="Normal 3 13 4 3" xfId="32187"/>
    <cellStyle name="Normal 3 13 4 3 2" xfId="32188"/>
    <cellStyle name="Normal 3 13 4 4" xfId="32189"/>
    <cellStyle name="Normal 3 13 4 5" xfId="32190"/>
    <cellStyle name="Normal 3 13 4 6" xfId="32191"/>
    <cellStyle name="Normal 3 13 4 7" xfId="32192"/>
    <cellStyle name="Normal 3 13 4 8" xfId="32193"/>
    <cellStyle name="Normal 3 13 4 9" xfId="32194"/>
    <cellStyle name="Normal 3 13 5" xfId="32195"/>
    <cellStyle name="Normal 3 13 5 10" xfId="32196"/>
    <cellStyle name="Normal 3 13 5 11" xfId="32197"/>
    <cellStyle name="Normal 3 13 5 12" xfId="32198"/>
    <cellStyle name="Normal 3 13 5 2" xfId="32199"/>
    <cellStyle name="Normal 3 13 5 2 2" xfId="32200"/>
    <cellStyle name="Normal 3 13 5 2 3" xfId="32201"/>
    <cellStyle name="Normal 3 13 5 3" xfId="32202"/>
    <cellStyle name="Normal 3 13 5 3 2" xfId="32203"/>
    <cellStyle name="Normal 3 13 5 4" xfId="32204"/>
    <cellStyle name="Normal 3 13 5 4 2" xfId="32205"/>
    <cellStyle name="Normal 3 13 5 5" xfId="32206"/>
    <cellStyle name="Normal 3 13 5 6" xfId="32207"/>
    <cellStyle name="Normal 3 13 5 7" xfId="32208"/>
    <cellStyle name="Normal 3 13 5 8" xfId="32209"/>
    <cellStyle name="Normal 3 13 5 9" xfId="32210"/>
    <cellStyle name="Normal 3 13 6" xfId="32211"/>
    <cellStyle name="Normal 3 13 6 10" xfId="32212"/>
    <cellStyle name="Normal 3 13 6 11" xfId="32213"/>
    <cellStyle name="Normal 3 13 6 12" xfId="32214"/>
    <cellStyle name="Normal 3 13 6 2" xfId="32215"/>
    <cellStyle name="Normal 3 13 6 2 2" xfId="32216"/>
    <cellStyle name="Normal 3 13 6 2 3" xfId="32217"/>
    <cellStyle name="Normal 3 13 6 3" xfId="32218"/>
    <cellStyle name="Normal 3 13 6 3 2" xfId="32219"/>
    <cellStyle name="Normal 3 13 6 4" xfId="32220"/>
    <cellStyle name="Normal 3 13 6 4 2" xfId="32221"/>
    <cellStyle name="Normal 3 13 6 5" xfId="32222"/>
    <cellStyle name="Normal 3 13 6 6" xfId="32223"/>
    <cellStyle name="Normal 3 13 6 7" xfId="32224"/>
    <cellStyle name="Normal 3 13 6 8" xfId="32225"/>
    <cellStyle name="Normal 3 13 6 9" xfId="32226"/>
    <cellStyle name="Normal 3 13 7" xfId="32227"/>
    <cellStyle name="Normal 3 13 7 10" xfId="32228"/>
    <cellStyle name="Normal 3 13 7 11" xfId="32229"/>
    <cellStyle name="Normal 3 13 7 12" xfId="32230"/>
    <cellStyle name="Normal 3 13 7 2" xfId="32231"/>
    <cellStyle name="Normal 3 13 7 2 2" xfId="32232"/>
    <cellStyle name="Normal 3 13 7 2 3" xfId="32233"/>
    <cellStyle name="Normal 3 13 7 3" xfId="32234"/>
    <cellStyle name="Normal 3 13 7 3 2" xfId="32235"/>
    <cellStyle name="Normal 3 13 7 4" xfId="32236"/>
    <cellStyle name="Normal 3 13 7 4 2" xfId="32237"/>
    <cellStyle name="Normal 3 13 7 5" xfId="32238"/>
    <cellStyle name="Normal 3 13 7 6" xfId="32239"/>
    <cellStyle name="Normal 3 13 7 7" xfId="32240"/>
    <cellStyle name="Normal 3 13 7 8" xfId="32241"/>
    <cellStyle name="Normal 3 13 7 9" xfId="32242"/>
    <cellStyle name="Normal 3 13 8" xfId="32243"/>
    <cellStyle name="Normal 3 13 8 10" xfId="32244"/>
    <cellStyle name="Normal 3 13 8 11" xfId="32245"/>
    <cellStyle name="Normal 3 13 8 12" xfId="32246"/>
    <cellStyle name="Normal 3 13 8 2" xfId="32247"/>
    <cellStyle name="Normal 3 13 8 2 2" xfId="32248"/>
    <cellStyle name="Normal 3 13 8 3" xfId="32249"/>
    <cellStyle name="Normal 3 13 8 3 2" xfId="32250"/>
    <cellStyle name="Normal 3 13 8 4" xfId="32251"/>
    <cellStyle name="Normal 3 13 8 4 2" xfId="32252"/>
    <cellStyle name="Normal 3 13 8 5" xfId="32253"/>
    <cellStyle name="Normal 3 13 8 6" xfId="32254"/>
    <cellStyle name="Normal 3 13 8 7" xfId="32255"/>
    <cellStyle name="Normal 3 13 8 8" xfId="32256"/>
    <cellStyle name="Normal 3 13 8 9" xfId="32257"/>
    <cellStyle name="Normal 3 13 9" xfId="32258"/>
    <cellStyle name="Normal 3 13 9 10" xfId="32259"/>
    <cellStyle name="Normal 3 13 9 11" xfId="32260"/>
    <cellStyle name="Normal 3 13 9 12" xfId="32261"/>
    <cellStyle name="Normal 3 13 9 2" xfId="32262"/>
    <cellStyle name="Normal 3 13 9 2 2" xfId="32263"/>
    <cellStyle name="Normal 3 13 9 3" xfId="32264"/>
    <cellStyle name="Normal 3 13 9 3 2" xfId="32265"/>
    <cellStyle name="Normal 3 13 9 4" xfId="32266"/>
    <cellStyle name="Normal 3 13 9 4 2" xfId="32267"/>
    <cellStyle name="Normal 3 13 9 5" xfId="32268"/>
    <cellStyle name="Normal 3 13 9 6" xfId="32269"/>
    <cellStyle name="Normal 3 13 9 7" xfId="32270"/>
    <cellStyle name="Normal 3 13 9 8" xfId="32271"/>
    <cellStyle name="Normal 3 13 9 9" xfId="32272"/>
    <cellStyle name="Normal 3 14" xfId="6009"/>
    <cellStyle name="Normal 3 14 10" xfId="32273"/>
    <cellStyle name="Normal 3 14 10 2" xfId="32274"/>
    <cellStyle name="Normal 3 14 10 3" xfId="32275"/>
    <cellStyle name="Normal 3 14 10 4" xfId="32276"/>
    <cellStyle name="Normal 3 14 11" xfId="32277"/>
    <cellStyle name="Normal 3 14 11 2" xfId="32278"/>
    <cellStyle name="Normal 3 14 11 3" xfId="32279"/>
    <cellStyle name="Normal 3 14 11 4" xfId="32280"/>
    <cellStyle name="Normal 3 14 12" xfId="32281"/>
    <cellStyle name="Normal 3 14 12 2" xfId="32282"/>
    <cellStyle name="Normal 3 14 12 3" xfId="32283"/>
    <cellStyle name="Normal 3 14 12 4" xfId="32284"/>
    <cellStyle name="Normal 3 14 13" xfId="32285"/>
    <cellStyle name="Normal 3 14 13 2" xfId="32286"/>
    <cellStyle name="Normal 3 14 13 3" xfId="32287"/>
    <cellStyle name="Normal 3 14 13 4" xfId="32288"/>
    <cellStyle name="Normal 3 14 14" xfId="32289"/>
    <cellStyle name="Normal 3 14 14 10" xfId="32290"/>
    <cellStyle name="Normal 3 14 14 2" xfId="32291"/>
    <cellStyle name="Normal 3 14 14 2 2" xfId="32292"/>
    <cellStyle name="Normal 3 14 14 3" xfId="32293"/>
    <cellStyle name="Normal 3 14 14 3 2" xfId="32294"/>
    <cellStyle name="Normal 3 14 14 4" xfId="32295"/>
    <cellStyle name="Normal 3 14 14 5" xfId="32296"/>
    <cellStyle name="Normal 3 14 14 6" xfId="32297"/>
    <cellStyle name="Normal 3 14 14 7" xfId="32298"/>
    <cellStyle name="Normal 3 14 14 8" xfId="32299"/>
    <cellStyle name="Normal 3 14 14 9" xfId="32300"/>
    <cellStyle name="Normal 3 14 15" xfId="32301"/>
    <cellStyle name="Normal 3 14 15 10" xfId="32302"/>
    <cellStyle name="Normal 3 14 15 2" xfId="32303"/>
    <cellStyle name="Normal 3 14 15 2 2" xfId="32304"/>
    <cellStyle name="Normal 3 14 15 3" xfId="32305"/>
    <cellStyle name="Normal 3 14 15 3 2" xfId="32306"/>
    <cellStyle name="Normal 3 14 15 4" xfId="32307"/>
    <cellStyle name="Normal 3 14 15 5" xfId="32308"/>
    <cellStyle name="Normal 3 14 15 6" xfId="32309"/>
    <cellStyle name="Normal 3 14 15 7" xfId="32310"/>
    <cellStyle name="Normal 3 14 15 8" xfId="32311"/>
    <cellStyle name="Normal 3 14 15 9" xfId="32312"/>
    <cellStyle name="Normal 3 14 16" xfId="32313"/>
    <cellStyle name="Normal 3 14 16 2" xfId="32314"/>
    <cellStyle name="Normal 3 14 16 3" xfId="32315"/>
    <cellStyle name="Normal 3 14 16 4" xfId="32316"/>
    <cellStyle name="Normal 3 14 17" xfId="32317"/>
    <cellStyle name="Normal 3 14 17 2" xfId="32318"/>
    <cellStyle name="Normal 3 14 17 3" xfId="32319"/>
    <cellStyle name="Normal 3 14 17 4" xfId="32320"/>
    <cellStyle name="Normal 3 14 18" xfId="32321"/>
    <cellStyle name="Normal 3 14 18 2" xfId="32322"/>
    <cellStyle name="Normal 3 14 18 3" xfId="32323"/>
    <cellStyle name="Normal 3 14 19" xfId="32324"/>
    <cellStyle name="Normal 3 14 19 2" xfId="32325"/>
    <cellStyle name="Normal 3 14 19 2 2" xfId="32326"/>
    <cellStyle name="Normal 3 14 19 3" xfId="32327"/>
    <cellStyle name="Normal 3 14 19 3 2" xfId="32328"/>
    <cellStyle name="Normal 3 14 19 4" xfId="32329"/>
    <cellStyle name="Normal 3 14 19 5" xfId="32330"/>
    <cellStyle name="Normal 3 14 19 6" xfId="32331"/>
    <cellStyle name="Normal 3 14 2" xfId="32332"/>
    <cellStyle name="Normal 3 14 2 10" xfId="32333"/>
    <cellStyle name="Normal 3 14 2 10 2" xfId="32334"/>
    <cellStyle name="Normal 3 14 2 10 3" xfId="32335"/>
    <cellStyle name="Normal 3 14 2 11" xfId="32336"/>
    <cellStyle name="Normal 3 14 2 11 2" xfId="32337"/>
    <cellStyle name="Normal 3 14 2 12" xfId="32338"/>
    <cellStyle name="Normal 3 14 2 12 2" xfId="32339"/>
    <cellStyle name="Normal 3 14 2 13" xfId="32340"/>
    <cellStyle name="Normal 3 14 2 13 2" xfId="32341"/>
    <cellStyle name="Normal 3 14 2 14" xfId="32342"/>
    <cellStyle name="Normal 3 14 2 15" xfId="32343"/>
    <cellStyle name="Normal 3 14 2 16" xfId="32344"/>
    <cellStyle name="Normal 3 14 2 17" xfId="32345"/>
    <cellStyle name="Normal 3 14 2 2" xfId="32346"/>
    <cellStyle name="Normal 3 14 2 2 2" xfId="32347"/>
    <cellStyle name="Normal 3 14 2 2 2 2" xfId="32348"/>
    <cellStyle name="Normal 3 14 2 2 2 2 2" xfId="32349"/>
    <cellStyle name="Normal 3 14 2 2 2 2 2 2" xfId="32350"/>
    <cellStyle name="Normal 3 14 2 2 2 2 2 2 2" xfId="32351"/>
    <cellStyle name="Normal 3 14 2 2 2 2 2 3" xfId="32352"/>
    <cellStyle name="Normal 3 14 2 2 2 2 3" xfId="32353"/>
    <cellStyle name="Normal 3 14 2 2 2 2 3 2" xfId="32354"/>
    <cellStyle name="Normal 3 14 2 2 2 2 4" xfId="32355"/>
    <cellStyle name="Normal 3 14 2 2 2 3" xfId="32356"/>
    <cellStyle name="Normal 3 14 2 2 2 3 2" xfId="32357"/>
    <cellStyle name="Normal 3 14 2 2 2 3 2 2" xfId="32358"/>
    <cellStyle name="Normal 3 14 2 2 2 3 3" xfId="32359"/>
    <cellStyle name="Normal 3 14 2 2 2 4" xfId="32360"/>
    <cellStyle name="Normal 3 14 2 2 2 4 2" xfId="32361"/>
    <cellStyle name="Normal 3 14 2 2 2 4 3" xfId="32362"/>
    <cellStyle name="Normal 3 14 2 2 2 5" xfId="32363"/>
    <cellStyle name="Normal 3 14 2 2 3" xfId="32364"/>
    <cellStyle name="Normal 3 14 2 2 3 2" xfId="32365"/>
    <cellStyle name="Normal 3 14 2 2 3 2 2" xfId="32366"/>
    <cellStyle name="Normal 3 14 2 2 3 2 2 2" xfId="32367"/>
    <cellStyle name="Normal 3 14 2 2 3 2 3" xfId="32368"/>
    <cellStyle name="Normal 3 14 2 2 3 3" xfId="32369"/>
    <cellStyle name="Normal 3 14 2 2 3 3 2" xfId="32370"/>
    <cellStyle name="Normal 3 14 2 2 3 4" xfId="32371"/>
    <cellStyle name="Normal 3 14 2 2 3 4 2" xfId="32372"/>
    <cellStyle name="Normal 3 14 2 2 3 5" xfId="32373"/>
    <cellStyle name="Normal 3 14 2 2 4" xfId="32374"/>
    <cellStyle name="Normal 3 14 2 2 4 2" xfId="32375"/>
    <cellStyle name="Normal 3 14 2 2 4 2 2" xfId="32376"/>
    <cellStyle name="Normal 3 14 2 2 4 2 2 2" xfId="32377"/>
    <cellStyle name="Normal 3 14 2 2 4 2 3" xfId="32378"/>
    <cellStyle name="Normal 3 14 2 2 4 3" xfId="32379"/>
    <cellStyle name="Normal 3 14 2 2 4 3 2" xfId="32380"/>
    <cellStyle name="Normal 3 14 2 2 4 4" xfId="32381"/>
    <cellStyle name="Normal 3 14 2 2 5" xfId="32382"/>
    <cellStyle name="Normal 3 14 2 2 5 2" xfId="32383"/>
    <cellStyle name="Normal 3 14 2 2 5 3" xfId="32384"/>
    <cellStyle name="Normal 3 14 2 2 6" xfId="32385"/>
    <cellStyle name="Normal 3 14 2 2 7" xfId="32386"/>
    <cellStyle name="Normal 3 14 2 2 8" xfId="32387"/>
    <cellStyle name="Normal 3 14 2 3" xfId="32388"/>
    <cellStyle name="Normal 3 14 2 3 2" xfId="32389"/>
    <cellStyle name="Normal 3 14 2 3 2 2" xfId="32390"/>
    <cellStyle name="Normal 3 14 2 3 2 2 2" xfId="32391"/>
    <cellStyle name="Normal 3 14 2 3 2 2 2 2" xfId="32392"/>
    <cellStyle name="Normal 3 14 2 3 2 2 2 2 2" xfId="32393"/>
    <cellStyle name="Normal 3 14 2 3 2 2 2 3" xfId="32394"/>
    <cellStyle name="Normal 3 14 2 3 2 2 3" xfId="32395"/>
    <cellStyle name="Normal 3 14 2 3 2 2 3 2" xfId="32396"/>
    <cellStyle name="Normal 3 14 2 3 2 2 4" xfId="32397"/>
    <cellStyle name="Normal 3 14 2 3 2 3" xfId="32398"/>
    <cellStyle name="Normal 3 14 2 3 2 3 2" xfId="32399"/>
    <cellStyle name="Normal 3 14 2 3 2 3 2 2" xfId="32400"/>
    <cellStyle name="Normal 3 14 2 3 2 3 3" xfId="32401"/>
    <cellStyle name="Normal 3 14 2 3 2 4" xfId="32402"/>
    <cellStyle name="Normal 3 14 2 3 2 4 2" xfId="32403"/>
    <cellStyle name="Normal 3 14 2 3 2 4 3" xfId="32404"/>
    <cellStyle name="Normal 3 14 2 3 2 5" xfId="32405"/>
    <cellStyle name="Normal 3 14 2 3 3" xfId="32406"/>
    <cellStyle name="Normal 3 14 2 3 3 2" xfId="32407"/>
    <cellStyle name="Normal 3 14 2 3 3 2 2" xfId="32408"/>
    <cellStyle name="Normal 3 14 2 3 3 2 2 2" xfId="32409"/>
    <cellStyle name="Normal 3 14 2 3 3 2 3" xfId="32410"/>
    <cellStyle name="Normal 3 14 2 3 3 3" xfId="32411"/>
    <cellStyle name="Normal 3 14 2 3 3 3 2" xfId="32412"/>
    <cellStyle name="Normal 3 14 2 3 3 4" xfId="32413"/>
    <cellStyle name="Normal 3 14 2 3 3 5" xfId="32414"/>
    <cellStyle name="Normal 3 14 2 3 4" xfId="32415"/>
    <cellStyle name="Normal 3 14 2 3 4 2" xfId="32416"/>
    <cellStyle name="Normal 3 14 2 3 4 2 2" xfId="32417"/>
    <cellStyle name="Normal 3 14 2 3 4 2 3" xfId="32418"/>
    <cellStyle name="Normal 3 14 2 3 4 3" xfId="32419"/>
    <cellStyle name="Normal 3 14 2 3 4 3 2" xfId="32420"/>
    <cellStyle name="Normal 3 14 2 3 4 4" xfId="32421"/>
    <cellStyle name="Normal 3 14 2 3 5" xfId="32422"/>
    <cellStyle name="Normal 3 14 2 3 5 2" xfId="32423"/>
    <cellStyle name="Normal 3 14 2 3 5 3" xfId="32424"/>
    <cellStyle name="Normal 3 14 2 3 6" xfId="32425"/>
    <cellStyle name="Normal 3 14 2 3 7" xfId="32426"/>
    <cellStyle name="Normal 3 14 2 3 8" xfId="32427"/>
    <cellStyle name="Normal 3 14 2 4" xfId="32428"/>
    <cellStyle name="Normal 3 14 2 4 2" xfId="32429"/>
    <cellStyle name="Normal 3 14 2 4 3" xfId="32430"/>
    <cellStyle name="Normal 3 14 2 5" xfId="32431"/>
    <cellStyle name="Normal 3 14 2 5 2" xfId="32432"/>
    <cellStyle name="Normal 3 14 2 5 2 2" xfId="32433"/>
    <cellStyle name="Normal 3 14 2 5 2 2 2" xfId="32434"/>
    <cellStyle name="Normal 3 14 2 5 2 2 2 2" xfId="32435"/>
    <cellStyle name="Normal 3 14 2 5 2 2 3" xfId="32436"/>
    <cellStyle name="Normal 3 14 2 5 2 3" xfId="32437"/>
    <cellStyle name="Normal 3 14 2 5 2 3 2" xfId="32438"/>
    <cellStyle name="Normal 3 14 2 5 2 4" xfId="32439"/>
    <cellStyle name="Normal 3 14 2 5 2 4 2" xfId="32440"/>
    <cellStyle name="Normal 3 14 2 5 2 5" xfId="32441"/>
    <cellStyle name="Normal 3 14 2 5 3" xfId="32442"/>
    <cellStyle name="Normal 3 14 2 5 3 2" xfId="32443"/>
    <cellStyle name="Normal 3 14 2 5 3 2 2" xfId="32444"/>
    <cellStyle name="Normal 3 14 2 5 3 2 2 2" xfId="32445"/>
    <cellStyle name="Normal 3 14 2 5 3 2 3" xfId="32446"/>
    <cellStyle name="Normal 3 14 2 5 3 3" xfId="32447"/>
    <cellStyle name="Normal 3 14 2 5 3 3 2" xfId="32448"/>
    <cellStyle name="Normal 3 14 2 5 3 4" xfId="32449"/>
    <cellStyle name="Normal 3 14 2 5 4" xfId="32450"/>
    <cellStyle name="Normal 3 14 2 5 4 2" xfId="32451"/>
    <cellStyle name="Normal 3 14 2 5 4 3" xfId="32452"/>
    <cellStyle name="Normal 3 14 2 5 5" xfId="32453"/>
    <cellStyle name="Normal 3 14 2 5 6" xfId="32454"/>
    <cellStyle name="Normal 3 14 2 5 7" xfId="32455"/>
    <cellStyle name="Normal 3 14 2 6" xfId="32456"/>
    <cellStyle name="Normal 3 14 2 6 2" xfId="32457"/>
    <cellStyle name="Normal 3 14 2 6 2 2" xfId="32458"/>
    <cellStyle name="Normal 3 14 2 6 2 2 2" xfId="32459"/>
    <cellStyle name="Normal 3 14 2 6 2 2 2 2" xfId="32460"/>
    <cellStyle name="Normal 3 14 2 6 2 2 3" xfId="32461"/>
    <cellStyle name="Normal 3 14 2 6 2 3" xfId="32462"/>
    <cellStyle name="Normal 3 14 2 6 2 3 2" xfId="32463"/>
    <cellStyle name="Normal 3 14 2 6 2 4" xfId="32464"/>
    <cellStyle name="Normal 3 14 2 6 3" xfId="32465"/>
    <cellStyle name="Normal 3 14 2 6 3 2" xfId="32466"/>
    <cellStyle name="Normal 3 14 2 6 3 2 2" xfId="32467"/>
    <cellStyle name="Normal 3 14 2 6 3 3" xfId="32468"/>
    <cellStyle name="Normal 3 14 2 6 4" xfId="32469"/>
    <cellStyle name="Normal 3 14 2 6 4 2" xfId="32470"/>
    <cellStyle name="Normal 3 14 2 6 4 3" xfId="32471"/>
    <cellStyle name="Normal 3 14 2 6 5" xfId="32472"/>
    <cellStyle name="Normal 3 14 2 6 6" xfId="32473"/>
    <cellStyle name="Normal 3 14 2 7" xfId="32474"/>
    <cellStyle name="Normal 3 14 2 7 2" xfId="32475"/>
    <cellStyle name="Normal 3 14 2 7 3" xfId="32476"/>
    <cellStyle name="Normal 3 14 2 8" xfId="32477"/>
    <cellStyle name="Normal 3 14 2 8 2" xfId="32478"/>
    <cellStyle name="Normal 3 14 2 8 2 2" xfId="32479"/>
    <cellStyle name="Normal 3 14 2 8 2 3" xfId="32480"/>
    <cellStyle name="Normal 3 14 2 8 3" xfId="32481"/>
    <cellStyle name="Normal 3 14 2 8 4" xfId="32482"/>
    <cellStyle name="Normal 3 14 2 9" xfId="32483"/>
    <cellStyle name="Normal 3 14 2 9 2" xfId="32484"/>
    <cellStyle name="Normal 3 14 2 9 2 2" xfId="32485"/>
    <cellStyle name="Normal 3 14 2 9 2 2 2" xfId="32486"/>
    <cellStyle name="Normal 3 14 2 9 2 3" xfId="32487"/>
    <cellStyle name="Normal 3 14 2 9 3" xfId="32488"/>
    <cellStyle name="Normal 3 14 2 9 4" xfId="32489"/>
    <cellStyle name="Normal 3 14 20" xfId="32490"/>
    <cellStyle name="Normal 3 14 20 2" xfId="32491"/>
    <cellStyle name="Normal 3 14 20 2 2" xfId="32492"/>
    <cellStyle name="Normal 3 14 20 3" xfId="32493"/>
    <cellStyle name="Normal 3 14 20 3 2" xfId="32494"/>
    <cellStyle name="Normal 3 14 20 4" xfId="32495"/>
    <cellStyle name="Normal 3 14 20 5" xfId="32496"/>
    <cellStyle name="Normal 3 14 20 6" xfId="32497"/>
    <cellStyle name="Normal 3 14 21" xfId="32498"/>
    <cellStyle name="Normal 3 14 21 2" xfId="32499"/>
    <cellStyle name="Normal 3 14 21 2 2" xfId="32500"/>
    <cellStyle name="Normal 3 14 21 3" xfId="32501"/>
    <cellStyle name="Normal 3 14 21 3 2" xfId="32502"/>
    <cellStyle name="Normal 3 14 21 4" xfId="32503"/>
    <cellStyle name="Normal 3 14 21 5" xfId="32504"/>
    <cellStyle name="Normal 3 14 21 6" xfId="32505"/>
    <cellStyle name="Normal 3 14 22" xfId="32506"/>
    <cellStyle name="Normal 3 14 22 2" xfId="32507"/>
    <cellStyle name="Normal 3 14 22 2 2" xfId="32508"/>
    <cellStyle name="Normal 3 14 22 3" xfId="32509"/>
    <cellStyle name="Normal 3 14 22 3 2" xfId="32510"/>
    <cellStyle name="Normal 3 14 22 4" xfId="32511"/>
    <cellStyle name="Normal 3 14 23" xfId="32512"/>
    <cellStyle name="Normal 3 14 23 2" xfId="32513"/>
    <cellStyle name="Normal 3 14 23 2 2" xfId="32514"/>
    <cellStyle name="Normal 3 14 23 3" xfId="32515"/>
    <cellStyle name="Normal 3 14 23 3 2" xfId="32516"/>
    <cellStyle name="Normal 3 14 23 4" xfId="32517"/>
    <cellStyle name="Normal 3 14 24" xfId="32518"/>
    <cellStyle name="Normal 3 14 24 2" xfId="32519"/>
    <cellStyle name="Normal 3 14 24 3" xfId="32520"/>
    <cellStyle name="Normal 3 14 25" xfId="32521"/>
    <cellStyle name="Normal 3 14 25 2" xfId="32522"/>
    <cellStyle name="Normal 3 14 25 2 2" xfId="32523"/>
    <cellStyle name="Normal 3 14 25 3" xfId="32524"/>
    <cellStyle name="Normal 3 14 25 4" xfId="32525"/>
    <cellStyle name="Normal 3 14 26" xfId="32526"/>
    <cellStyle name="Normal 3 14 26 2" xfId="32527"/>
    <cellStyle name="Normal 3 14 26 3" xfId="32528"/>
    <cellStyle name="Normal 3 14 27" xfId="32529"/>
    <cellStyle name="Normal 3 14 27 2" xfId="32530"/>
    <cellStyle name="Normal 3 14 28" xfId="32531"/>
    <cellStyle name="Normal 3 14 29" xfId="32532"/>
    <cellStyle name="Normal 3 14 29 2" xfId="32533"/>
    <cellStyle name="Normal 3 14 29 2 2" xfId="32534"/>
    <cellStyle name="Normal 3 14 29 2 2 2" xfId="32535"/>
    <cellStyle name="Normal 3 14 29 2 3" xfId="32536"/>
    <cellStyle name="Normal 3 14 29 3" xfId="32537"/>
    <cellStyle name="Normal 3 14 29 3 2" xfId="32538"/>
    <cellStyle name="Normal 3 14 29 4" xfId="32539"/>
    <cellStyle name="Normal 3 14 29 5" xfId="32540"/>
    <cellStyle name="Normal 3 14 3" xfId="32541"/>
    <cellStyle name="Normal 3 14 3 10" xfId="32542"/>
    <cellStyle name="Normal 3 14 3 11" xfId="32543"/>
    <cellStyle name="Normal 3 14 3 12" xfId="32544"/>
    <cellStyle name="Normal 3 14 3 13" xfId="32545"/>
    <cellStyle name="Normal 3 14 3 14" xfId="32546"/>
    <cellStyle name="Normal 3 14 3 2" xfId="32547"/>
    <cellStyle name="Normal 3 14 3 2 2" xfId="32548"/>
    <cellStyle name="Normal 3 14 3 3" xfId="32549"/>
    <cellStyle name="Normal 3 14 3 3 2" xfId="32550"/>
    <cellStyle name="Normal 3 14 3 4" xfId="32551"/>
    <cellStyle name="Normal 3 14 3 5" xfId="32552"/>
    <cellStyle name="Normal 3 14 3 6" xfId="32553"/>
    <cellStyle name="Normal 3 14 3 7" xfId="32554"/>
    <cellStyle name="Normal 3 14 3 8" xfId="32555"/>
    <cellStyle name="Normal 3 14 3 9" xfId="32556"/>
    <cellStyle name="Normal 3 14 30" xfId="32557"/>
    <cellStyle name="Normal 3 14 30 2" xfId="32558"/>
    <cellStyle name="Normal 3 14 30 3" xfId="32559"/>
    <cellStyle name="Normal 3 14 31" xfId="32560"/>
    <cellStyle name="Normal 3 14 31 2" xfId="32561"/>
    <cellStyle name="Normal 3 14 32" xfId="32562"/>
    <cellStyle name="Normal 3 14 33" xfId="32563"/>
    <cellStyle name="Normal 3 14 4" xfId="32564"/>
    <cellStyle name="Normal 3 14 4 10" xfId="32565"/>
    <cellStyle name="Normal 3 14 4 11" xfId="32566"/>
    <cellStyle name="Normal 3 14 4 12" xfId="32567"/>
    <cellStyle name="Normal 3 14 4 13" xfId="32568"/>
    <cellStyle name="Normal 3 14 4 14" xfId="32569"/>
    <cellStyle name="Normal 3 14 4 2" xfId="32570"/>
    <cellStyle name="Normal 3 14 4 2 2" xfId="32571"/>
    <cellStyle name="Normal 3 14 4 3" xfId="32572"/>
    <cellStyle name="Normal 3 14 4 3 2" xfId="32573"/>
    <cellStyle name="Normal 3 14 4 4" xfId="32574"/>
    <cellStyle name="Normal 3 14 4 5" xfId="32575"/>
    <cellStyle name="Normal 3 14 4 6" xfId="32576"/>
    <cellStyle name="Normal 3 14 4 7" xfId="32577"/>
    <cellStyle name="Normal 3 14 4 8" xfId="32578"/>
    <cellStyle name="Normal 3 14 4 9" xfId="32579"/>
    <cellStyle name="Normal 3 14 5" xfId="32580"/>
    <cellStyle name="Normal 3 14 5 10" xfId="32581"/>
    <cellStyle name="Normal 3 14 5 11" xfId="32582"/>
    <cellStyle name="Normal 3 14 5 12" xfId="32583"/>
    <cellStyle name="Normal 3 14 5 2" xfId="32584"/>
    <cellStyle name="Normal 3 14 5 2 2" xfId="32585"/>
    <cellStyle name="Normal 3 14 5 2 3" xfId="32586"/>
    <cellStyle name="Normal 3 14 5 3" xfId="32587"/>
    <cellStyle name="Normal 3 14 5 3 2" xfId="32588"/>
    <cellStyle name="Normal 3 14 5 4" xfId="32589"/>
    <cellStyle name="Normal 3 14 5 4 2" xfId="32590"/>
    <cellStyle name="Normal 3 14 5 5" xfId="32591"/>
    <cellStyle name="Normal 3 14 5 6" xfId="32592"/>
    <cellStyle name="Normal 3 14 5 7" xfId="32593"/>
    <cellStyle name="Normal 3 14 5 8" xfId="32594"/>
    <cellStyle name="Normal 3 14 5 9" xfId="32595"/>
    <cellStyle name="Normal 3 14 6" xfId="32596"/>
    <cellStyle name="Normal 3 14 6 10" xfId="32597"/>
    <cellStyle name="Normal 3 14 6 11" xfId="32598"/>
    <cellStyle name="Normal 3 14 6 12" xfId="32599"/>
    <cellStyle name="Normal 3 14 6 2" xfId="32600"/>
    <cellStyle name="Normal 3 14 6 2 2" xfId="32601"/>
    <cellStyle name="Normal 3 14 6 2 3" xfId="32602"/>
    <cellStyle name="Normal 3 14 6 3" xfId="32603"/>
    <cellStyle name="Normal 3 14 6 3 2" xfId="32604"/>
    <cellStyle name="Normal 3 14 6 4" xfId="32605"/>
    <cellStyle name="Normal 3 14 6 4 2" xfId="32606"/>
    <cellStyle name="Normal 3 14 6 5" xfId="32607"/>
    <cellStyle name="Normal 3 14 6 6" xfId="32608"/>
    <cellStyle name="Normal 3 14 6 7" xfId="32609"/>
    <cellStyle name="Normal 3 14 6 8" xfId="32610"/>
    <cellStyle name="Normal 3 14 6 9" xfId="32611"/>
    <cellStyle name="Normal 3 14 7" xfId="32612"/>
    <cellStyle name="Normal 3 14 7 10" xfId="32613"/>
    <cellStyle name="Normal 3 14 7 11" xfId="32614"/>
    <cellStyle name="Normal 3 14 7 12" xfId="32615"/>
    <cellStyle name="Normal 3 14 7 2" xfId="32616"/>
    <cellStyle name="Normal 3 14 7 2 2" xfId="32617"/>
    <cellStyle name="Normal 3 14 7 2 3" xfId="32618"/>
    <cellStyle name="Normal 3 14 7 3" xfId="32619"/>
    <cellStyle name="Normal 3 14 7 3 2" xfId="32620"/>
    <cellStyle name="Normal 3 14 7 4" xfId="32621"/>
    <cellStyle name="Normal 3 14 7 4 2" xfId="32622"/>
    <cellStyle name="Normal 3 14 7 5" xfId="32623"/>
    <cellStyle name="Normal 3 14 7 6" xfId="32624"/>
    <cellStyle name="Normal 3 14 7 7" xfId="32625"/>
    <cellStyle name="Normal 3 14 7 8" xfId="32626"/>
    <cellStyle name="Normal 3 14 7 9" xfId="32627"/>
    <cellStyle name="Normal 3 14 8" xfId="32628"/>
    <cellStyle name="Normal 3 14 8 10" xfId="32629"/>
    <cellStyle name="Normal 3 14 8 11" xfId="32630"/>
    <cellStyle name="Normal 3 14 8 12" xfId="32631"/>
    <cellStyle name="Normal 3 14 8 2" xfId="32632"/>
    <cellStyle name="Normal 3 14 8 2 2" xfId="32633"/>
    <cellStyle name="Normal 3 14 8 3" xfId="32634"/>
    <cellStyle name="Normal 3 14 8 3 2" xfId="32635"/>
    <cellStyle name="Normal 3 14 8 4" xfId="32636"/>
    <cellStyle name="Normal 3 14 8 4 2" xfId="32637"/>
    <cellStyle name="Normal 3 14 8 5" xfId="32638"/>
    <cellStyle name="Normal 3 14 8 6" xfId="32639"/>
    <cellStyle name="Normal 3 14 8 7" xfId="32640"/>
    <cellStyle name="Normal 3 14 8 8" xfId="32641"/>
    <cellStyle name="Normal 3 14 8 9" xfId="32642"/>
    <cellStyle name="Normal 3 14 9" xfId="32643"/>
    <cellStyle name="Normal 3 14 9 10" xfId="32644"/>
    <cellStyle name="Normal 3 14 9 11" xfId="32645"/>
    <cellStyle name="Normal 3 14 9 12" xfId="32646"/>
    <cellStyle name="Normal 3 14 9 2" xfId="32647"/>
    <cellStyle name="Normal 3 14 9 2 2" xfId="32648"/>
    <cellStyle name="Normal 3 14 9 3" xfId="32649"/>
    <cellStyle name="Normal 3 14 9 3 2" xfId="32650"/>
    <cellStyle name="Normal 3 14 9 4" xfId="32651"/>
    <cellStyle name="Normal 3 14 9 4 2" xfId="32652"/>
    <cellStyle name="Normal 3 14 9 5" xfId="32653"/>
    <cellStyle name="Normal 3 14 9 6" xfId="32654"/>
    <cellStyle name="Normal 3 14 9 7" xfId="32655"/>
    <cellStyle name="Normal 3 14 9 8" xfId="32656"/>
    <cellStyle name="Normal 3 14 9 9" xfId="32657"/>
    <cellStyle name="Normal 3 15" xfId="6010"/>
    <cellStyle name="Normal 3 15 10" xfId="32658"/>
    <cellStyle name="Normal 3 15 11" xfId="32659"/>
    <cellStyle name="Normal 3 15 12" xfId="32660"/>
    <cellStyle name="Normal 3 15 13" xfId="32661"/>
    <cellStyle name="Normal 3 15 14" xfId="32662"/>
    <cellStyle name="Normal 3 15 15" xfId="32663"/>
    <cellStyle name="Normal 3 15 16" xfId="32664"/>
    <cellStyle name="Normal 3 15 17" xfId="32665"/>
    <cellStyle name="Normal 3 15 18" xfId="32666"/>
    <cellStyle name="Normal 3 15 2" xfId="32667"/>
    <cellStyle name="Normal 3 15 2 10" xfId="32668"/>
    <cellStyle name="Normal 3 15 2 11" xfId="32669"/>
    <cellStyle name="Normal 3 15 2 12" xfId="32670"/>
    <cellStyle name="Normal 3 15 2 13" xfId="32671"/>
    <cellStyle name="Normal 3 15 2 14" xfId="32672"/>
    <cellStyle name="Normal 3 15 2 2" xfId="32673"/>
    <cellStyle name="Normal 3 15 2 2 2" xfId="32674"/>
    <cellStyle name="Normal 3 15 2 2 2 2" xfId="32675"/>
    <cellStyle name="Normal 3 15 2 2 2 2 2" xfId="32676"/>
    <cellStyle name="Normal 3 15 2 2 2 2 2 2" xfId="32677"/>
    <cellStyle name="Normal 3 15 2 2 2 2 2 3" xfId="32678"/>
    <cellStyle name="Normal 3 15 2 2 2 2 3" xfId="32679"/>
    <cellStyle name="Normal 3 15 2 2 2 2 3 2" xfId="32680"/>
    <cellStyle name="Normal 3 15 2 2 2 2 4" xfId="32681"/>
    <cellStyle name="Normal 3 15 2 2 2 3" xfId="32682"/>
    <cellStyle name="Normal 3 15 2 2 2 3 2" xfId="32683"/>
    <cellStyle name="Normal 3 15 2 2 2 3 2 2" xfId="32684"/>
    <cellStyle name="Normal 3 15 2 2 2 3 3" xfId="32685"/>
    <cellStyle name="Normal 3 15 2 2 2 4" xfId="32686"/>
    <cellStyle name="Normal 3 15 2 2 2 4 2" xfId="32687"/>
    <cellStyle name="Normal 3 15 2 2 2 5" xfId="32688"/>
    <cellStyle name="Normal 3 15 2 2 2 6" xfId="32689"/>
    <cellStyle name="Normal 3 15 2 2 3" xfId="32690"/>
    <cellStyle name="Normal 3 15 2 2 3 2" xfId="32691"/>
    <cellStyle name="Normal 3 15 2 2 3 2 2" xfId="32692"/>
    <cellStyle name="Normal 3 15 2 2 3 2 2 2" xfId="32693"/>
    <cellStyle name="Normal 3 15 2 2 3 2 3" xfId="32694"/>
    <cellStyle name="Normal 3 15 2 2 3 3" xfId="32695"/>
    <cellStyle name="Normal 3 15 2 2 3 3 2" xfId="32696"/>
    <cellStyle name="Normal 3 15 2 2 3 4" xfId="32697"/>
    <cellStyle name="Normal 3 15 2 2 3 5" xfId="32698"/>
    <cellStyle name="Normal 3 15 2 2 4" xfId="32699"/>
    <cellStyle name="Normal 3 15 2 2 4 2" xfId="32700"/>
    <cellStyle name="Normal 3 15 2 2 4 2 2" xfId="32701"/>
    <cellStyle name="Normal 3 15 2 2 4 2 3" xfId="32702"/>
    <cellStyle name="Normal 3 15 2 2 4 3" xfId="32703"/>
    <cellStyle name="Normal 3 15 2 2 4 3 2" xfId="32704"/>
    <cellStyle name="Normal 3 15 2 2 4 4" xfId="32705"/>
    <cellStyle name="Normal 3 15 2 2 5" xfId="32706"/>
    <cellStyle name="Normal 3 15 2 2 5 2" xfId="32707"/>
    <cellStyle name="Normal 3 15 2 2 5 3" xfId="32708"/>
    <cellStyle name="Normal 3 15 2 2 6" xfId="32709"/>
    <cellStyle name="Normal 3 15 2 2 7" xfId="32710"/>
    <cellStyle name="Normal 3 15 2 2 8" xfId="32711"/>
    <cellStyle name="Normal 3 15 2 3" xfId="32712"/>
    <cellStyle name="Normal 3 15 2 3 2" xfId="32713"/>
    <cellStyle name="Normal 3 15 2 3 2 2" xfId="32714"/>
    <cellStyle name="Normal 3 15 2 3 2 2 2" xfId="32715"/>
    <cellStyle name="Normal 3 15 2 3 2 2 3" xfId="32716"/>
    <cellStyle name="Normal 3 15 2 3 2 3" xfId="32717"/>
    <cellStyle name="Normal 3 15 2 3 2 3 2" xfId="32718"/>
    <cellStyle name="Normal 3 15 2 3 2 4" xfId="32719"/>
    <cellStyle name="Normal 3 15 2 3 2 5" xfId="32720"/>
    <cellStyle name="Normal 3 15 2 3 3" xfId="32721"/>
    <cellStyle name="Normal 3 15 2 3 3 2" xfId="32722"/>
    <cellStyle name="Normal 3 15 2 3 3 2 2" xfId="32723"/>
    <cellStyle name="Normal 3 15 2 3 3 3" xfId="32724"/>
    <cellStyle name="Normal 3 15 2 3 3 4" xfId="32725"/>
    <cellStyle name="Normal 3 15 2 3 4" xfId="32726"/>
    <cellStyle name="Normal 3 15 2 3 4 2" xfId="32727"/>
    <cellStyle name="Normal 3 15 2 3 4 3" xfId="32728"/>
    <cellStyle name="Normal 3 15 2 3 5" xfId="32729"/>
    <cellStyle name="Normal 3 15 2 3 5 2" xfId="32730"/>
    <cellStyle name="Normal 3 15 2 3 6" xfId="32731"/>
    <cellStyle name="Normal 3 15 2 3 7" xfId="32732"/>
    <cellStyle name="Normal 3 15 2 3 8" xfId="32733"/>
    <cellStyle name="Normal 3 15 2 4" xfId="32734"/>
    <cellStyle name="Normal 3 15 2 4 2" xfId="32735"/>
    <cellStyle name="Normal 3 15 2 4 2 2" xfId="32736"/>
    <cellStyle name="Normal 3 15 2 4 2 2 2" xfId="32737"/>
    <cellStyle name="Normal 3 15 2 4 2 2 3" xfId="32738"/>
    <cellStyle name="Normal 3 15 2 4 2 3" xfId="32739"/>
    <cellStyle name="Normal 3 15 2 4 2 3 2" xfId="32740"/>
    <cellStyle name="Normal 3 15 2 4 2 4" xfId="32741"/>
    <cellStyle name="Normal 3 15 2 4 3" xfId="32742"/>
    <cellStyle name="Normal 3 15 2 4 3 2" xfId="32743"/>
    <cellStyle name="Normal 3 15 2 4 3 2 2" xfId="32744"/>
    <cellStyle name="Normal 3 15 2 4 3 3" xfId="32745"/>
    <cellStyle name="Normal 3 15 2 4 4" xfId="32746"/>
    <cellStyle name="Normal 3 15 2 4 4 2" xfId="32747"/>
    <cellStyle name="Normal 3 15 2 4 5" xfId="32748"/>
    <cellStyle name="Normal 3 15 2 4 6" xfId="32749"/>
    <cellStyle name="Normal 3 15 2 4 7" xfId="32750"/>
    <cellStyle name="Normal 3 15 2 5" xfId="32751"/>
    <cellStyle name="Normal 3 15 2 5 2" xfId="32752"/>
    <cellStyle name="Normal 3 15 2 5 2 2" xfId="32753"/>
    <cellStyle name="Normal 3 15 2 5 2 2 2" xfId="32754"/>
    <cellStyle name="Normal 3 15 2 5 2 3" xfId="32755"/>
    <cellStyle name="Normal 3 15 2 5 3" xfId="32756"/>
    <cellStyle name="Normal 3 15 2 5 3 2" xfId="32757"/>
    <cellStyle name="Normal 3 15 2 5 4" xfId="32758"/>
    <cellStyle name="Normal 3 15 2 5 5" xfId="32759"/>
    <cellStyle name="Normal 3 15 2 5 6" xfId="32760"/>
    <cellStyle name="Normal 3 15 2 6" xfId="32761"/>
    <cellStyle name="Normal 3 15 2 6 2" xfId="32762"/>
    <cellStyle name="Normal 3 15 2 6 2 2" xfId="32763"/>
    <cellStyle name="Normal 3 15 2 6 2 3" xfId="32764"/>
    <cellStyle name="Normal 3 15 2 6 3" xfId="32765"/>
    <cellStyle name="Normal 3 15 2 6 3 2" xfId="32766"/>
    <cellStyle name="Normal 3 15 2 6 4" xfId="32767"/>
    <cellStyle name="Normal 3 15 2 6 5" xfId="32768"/>
    <cellStyle name="Normal 3 15 2 7" xfId="32769"/>
    <cellStyle name="Normal 3 15 2 7 2" xfId="32770"/>
    <cellStyle name="Normal 3 15 2 7 3" xfId="32771"/>
    <cellStyle name="Normal 3 15 2 7 4" xfId="32772"/>
    <cellStyle name="Normal 3 15 2 7 5" xfId="32773"/>
    <cellStyle name="Normal 3 15 2 8" xfId="32774"/>
    <cellStyle name="Normal 3 15 2 8 2" xfId="32775"/>
    <cellStyle name="Normal 3 15 2 8 3" xfId="32776"/>
    <cellStyle name="Normal 3 15 2 8 4" xfId="32777"/>
    <cellStyle name="Normal 3 15 2 9" xfId="32778"/>
    <cellStyle name="Normal 3 15 2 9 2" xfId="32779"/>
    <cellStyle name="Normal 3 15 3" xfId="32780"/>
    <cellStyle name="Normal 3 15 3 10" xfId="32781"/>
    <cellStyle name="Normal 3 15 3 11" xfId="32782"/>
    <cellStyle name="Normal 3 15 3 12" xfId="32783"/>
    <cellStyle name="Normal 3 15 3 13" xfId="32784"/>
    <cellStyle name="Normal 3 15 3 14" xfId="32785"/>
    <cellStyle name="Normal 3 15 3 2" xfId="32786"/>
    <cellStyle name="Normal 3 15 3 2 2" xfId="32787"/>
    <cellStyle name="Normal 3 15 3 3" xfId="32788"/>
    <cellStyle name="Normal 3 15 3 4" xfId="32789"/>
    <cellStyle name="Normal 3 15 3 5" xfId="32790"/>
    <cellStyle name="Normal 3 15 3 6" xfId="32791"/>
    <cellStyle name="Normal 3 15 3 7" xfId="32792"/>
    <cellStyle name="Normal 3 15 3 8" xfId="32793"/>
    <cellStyle name="Normal 3 15 3 9" xfId="32794"/>
    <cellStyle name="Normal 3 15 4" xfId="32795"/>
    <cellStyle name="Normal 3 15 4 10" xfId="32796"/>
    <cellStyle name="Normal 3 15 4 11" xfId="32797"/>
    <cellStyle name="Normal 3 15 4 12" xfId="32798"/>
    <cellStyle name="Normal 3 15 4 13" xfId="32799"/>
    <cellStyle name="Normal 3 15 4 14" xfId="32800"/>
    <cellStyle name="Normal 3 15 4 2" xfId="32801"/>
    <cellStyle name="Normal 3 15 4 3" xfId="32802"/>
    <cellStyle name="Normal 3 15 4 4" xfId="32803"/>
    <cellStyle name="Normal 3 15 4 5" xfId="32804"/>
    <cellStyle name="Normal 3 15 4 6" xfId="32805"/>
    <cellStyle name="Normal 3 15 4 7" xfId="32806"/>
    <cellStyle name="Normal 3 15 4 8" xfId="32807"/>
    <cellStyle name="Normal 3 15 4 9" xfId="32808"/>
    <cellStyle name="Normal 3 15 5" xfId="32809"/>
    <cellStyle name="Normal 3 15 5 2" xfId="32810"/>
    <cellStyle name="Normal 3 15 6" xfId="32811"/>
    <cellStyle name="Normal 3 15 7" xfId="32812"/>
    <cellStyle name="Normal 3 15 8" xfId="32813"/>
    <cellStyle name="Normal 3 15 9" xfId="32814"/>
    <cellStyle name="Normal 3 16" xfId="6011"/>
    <cellStyle name="Normal 3 16 10" xfId="32815"/>
    <cellStyle name="Normal 3 16 10 2" xfId="32816"/>
    <cellStyle name="Normal 3 16 10 3" xfId="32817"/>
    <cellStyle name="Normal 3 16 10 4" xfId="32818"/>
    <cellStyle name="Normal 3 16 11" xfId="32819"/>
    <cellStyle name="Normal 3 16 11 2" xfId="32820"/>
    <cellStyle name="Normal 3 16 11 3" xfId="32821"/>
    <cellStyle name="Normal 3 16 12" xfId="32822"/>
    <cellStyle name="Normal 3 16 12 2" xfId="32823"/>
    <cellStyle name="Normal 3 16 13" xfId="32824"/>
    <cellStyle name="Normal 3 16 14" xfId="32825"/>
    <cellStyle name="Normal 3 16 15" xfId="32826"/>
    <cellStyle name="Normal 3 16 16" xfId="32827"/>
    <cellStyle name="Normal 3 16 17" xfId="32828"/>
    <cellStyle name="Normal 3 16 18" xfId="32829"/>
    <cellStyle name="Normal 3 16 2" xfId="32830"/>
    <cellStyle name="Normal 3 16 2 10" xfId="32831"/>
    <cellStyle name="Normal 3 16 2 11" xfId="32832"/>
    <cellStyle name="Normal 3 16 2 12" xfId="32833"/>
    <cellStyle name="Normal 3 16 2 13" xfId="32834"/>
    <cellStyle name="Normal 3 16 2 14" xfId="32835"/>
    <cellStyle name="Normal 3 16 2 2" xfId="32836"/>
    <cellStyle name="Normal 3 16 2 2 2" xfId="32837"/>
    <cellStyle name="Normal 3 16 2 2 2 2" xfId="32838"/>
    <cellStyle name="Normal 3 16 2 2 2 2 2" xfId="32839"/>
    <cellStyle name="Normal 3 16 2 2 2 2 2 2" xfId="32840"/>
    <cellStyle name="Normal 3 16 2 2 2 2 3" xfId="32841"/>
    <cellStyle name="Normal 3 16 2 2 2 3" xfId="32842"/>
    <cellStyle name="Normal 3 16 2 2 2 3 2" xfId="32843"/>
    <cellStyle name="Normal 3 16 2 2 2 4" xfId="32844"/>
    <cellStyle name="Normal 3 16 2 2 3" xfId="32845"/>
    <cellStyle name="Normal 3 16 2 2 3 2" xfId="32846"/>
    <cellStyle name="Normal 3 16 2 2 3 2 2" xfId="32847"/>
    <cellStyle name="Normal 3 16 2 2 3 3" xfId="32848"/>
    <cellStyle name="Normal 3 16 2 2 4" xfId="32849"/>
    <cellStyle name="Normal 3 16 2 2 4 2" xfId="32850"/>
    <cellStyle name="Normal 3 16 2 2 5" xfId="32851"/>
    <cellStyle name="Normal 3 16 2 2 6" xfId="32852"/>
    <cellStyle name="Normal 3 16 2 2 7" xfId="32853"/>
    <cellStyle name="Normal 3 16 2 3" xfId="32854"/>
    <cellStyle name="Normal 3 16 2 3 2" xfId="32855"/>
    <cellStyle name="Normal 3 16 2 3 2 2" xfId="32856"/>
    <cellStyle name="Normal 3 16 2 3 2 2 2" xfId="32857"/>
    <cellStyle name="Normal 3 16 2 3 2 3" xfId="32858"/>
    <cellStyle name="Normal 3 16 2 3 3" xfId="32859"/>
    <cellStyle name="Normal 3 16 2 3 3 2" xfId="32860"/>
    <cellStyle name="Normal 3 16 2 3 4" xfId="32861"/>
    <cellStyle name="Normal 3 16 2 3 5" xfId="32862"/>
    <cellStyle name="Normal 3 16 2 3 6" xfId="32863"/>
    <cellStyle name="Normal 3 16 2 4" xfId="32864"/>
    <cellStyle name="Normal 3 16 2 4 2" xfId="32865"/>
    <cellStyle name="Normal 3 16 2 4 2 2" xfId="32866"/>
    <cellStyle name="Normal 3 16 2 4 2 3" xfId="32867"/>
    <cellStyle name="Normal 3 16 2 4 3" xfId="32868"/>
    <cellStyle name="Normal 3 16 2 4 3 2" xfId="32869"/>
    <cellStyle name="Normal 3 16 2 4 4" xfId="32870"/>
    <cellStyle name="Normal 3 16 2 4 5" xfId="32871"/>
    <cellStyle name="Normal 3 16 2 5" xfId="32872"/>
    <cellStyle name="Normal 3 16 2 5 2" xfId="32873"/>
    <cellStyle name="Normal 3 16 2 5 3" xfId="32874"/>
    <cellStyle name="Normal 3 16 2 5 4" xfId="32875"/>
    <cellStyle name="Normal 3 16 2 6" xfId="32876"/>
    <cellStyle name="Normal 3 16 2 6 2" xfId="32877"/>
    <cellStyle name="Normal 3 16 2 7" xfId="32878"/>
    <cellStyle name="Normal 3 16 2 7 2" xfId="32879"/>
    <cellStyle name="Normal 3 16 2 8" xfId="32880"/>
    <cellStyle name="Normal 3 16 2 9" xfId="32881"/>
    <cellStyle name="Normal 3 16 3" xfId="32882"/>
    <cellStyle name="Normal 3 16 3 10" xfId="32883"/>
    <cellStyle name="Normal 3 16 3 11" xfId="32884"/>
    <cellStyle name="Normal 3 16 3 12" xfId="32885"/>
    <cellStyle name="Normal 3 16 3 13" xfId="32886"/>
    <cellStyle name="Normal 3 16 3 14" xfId="32887"/>
    <cellStyle name="Normal 3 16 3 2" xfId="32888"/>
    <cellStyle name="Normal 3 16 3 2 2" xfId="32889"/>
    <cellStyle name="Normal 3 16 3 2 2 2" xfId="32890"/>
    <cellStyle name="Normal 3 16 3 2 2 2 2" xfId="32891"/>
    <cellStyle name="Normal 3 16 3 2 2 3" xfId="32892"/>
    <cellStyle name="Normal 3 16 3 2 3" xfId="32893"/>
    <cellStyle name="Normal 3 16 3 2 3 2" xfId="32894"/>
    <cellStyle name="Normal 3 16 3 2 4" xfId="32895"/>
    <cellStyle name="Normal 3 16 3 2 4 2" xfId="32896"/>
    <cellStyle name="Normal 3 16 3 2 5" xfId="32897"/>
    <cellStyle name="Normal 3 16 3 2 6" xfId="32898"/>
    <cellStyle name="Normal 3 16 3 3" xfId="32899"/>
    <cellStyle name="Normal 3 16 3 3 2" xfId="32900"/>
    <cellStyle name="Normal 3 16 3 3 2 2" xfId="32901"/>
    <cellStyle name="Normal 3 16 3 3 2 3" xfId="32902"/>
    <cellStyle name="Normal 3 16 3 3 3" xfId="32903"/>
    <cellStyle name="Normal 3 16 3 3 3 2" xfId="32904"/>
    <cellStyle name="Normal 3 16 3 3 4" xfId="32905"/>
    <cellStyle name="Normal 3 16 3 3 5" xfId="32906"/>
    <cellStyle name="Normal 3 16 3 4" xfId="32907"/>
    <cellStyle name="Normal 3 16 3 4 2" xfId="32908"/>
    <cellStyle name="Normal 3 16 3 4 3" xfId="32909"/>
    <cellStyle name="Normal 3 16 3 4 4" xfId="32910"/>
    <cellStyle name="Normal 3 16 3 5" xfId="32911"/>
    <cellStyle name="Normal 3 16 3 5 2" xfId="32912"/>
    <cellStyle name="Normal 3 16 3 6" xfId="32913"/>
    <cellStyle name="Normal 3 16 3 6 2" xfId="32914"/>
    <cellStyle name="Normal 3 16 3 7" xfId="32915"/>
    <cellStyle name="Normal 3 16 3 8" xfId="32916"/>
    <cellStyle name="Normal 3 16 3 9" xfId="32917"/>
    <cellStyle name="Normal 3 16 4" xfId="32918"/>
    <cellStyle name="Normal 3 16 4 10" xfId="32919"/>
    <cellStyle name="Normal 3 16 4 11" xfId="32920"/>
    <cellStyle name="Normal 3 16 4 12" xfId="32921"/>
    <cellStyle name="Normal 3 16 4 13" xfId="32922"/>
    <cellStyle name="Normal 3 16 4 14" xfId="32923"/>
    <cellStyle name="Normal 3 16 4 2" xfId="32924"/>
    <cellStyle name="Normal 3 16 4 2 2" xfId="32925"/>
    <cellStyle name="Normal 3 16 4 2 2 2" xfId="32926"/>
    <cellStyle name="Normal 3 16 4 2 2 2 2" xfId="32927"/>
    <cellStyle name="Normal 3 16 4 2 2 3" xfId="32928"/>
    <cellStyle name="Normal 3 16 4 2 3" xfId="32929"/>
    <cellStyle name="Normal 3 16 4 2 3 2" xfId="32930"/>
    <cellStyle name="Normal 3 16 4 2 4" xfId="32931"/>
    <cellStyle name="Normal 3 16 4 2 5" xfId="32932"/>
    <cellStyle name="Normal 3 16 4 2 6" xfId="32933"/>
    <cellStyle name="Normal 3 16 4 3" xfId="32934"/>
    <cellStyle name="Normal 3 16 4 3 2" xfId="32935"/>
    <cellStyle name="Normal 3 16 4 3 2 2" xfId="32936"/>
    <cellStyle name="Normal 3 16 4 3 3" xfId="32937"/>
    <cellStyle name="Normal 3 16 4 3 4" xfId="32938"/>
    <cellStyle name="Normal 3 16 4 4" xfId="32939"/>
    <cellStyle name="Normal 3 16 4 4 2" xfId="32940"/>
    <cellStyle name="Normal 3 16 4 4 3" xfId="32941"/>
    <cellStyle name="Normal 3 16 4 4 4" xfId="32942"/>
    <cellStyle name="Normal 3 16 4 5" xfId="32943"/>
    <cellStyle name="Normal 3 16 4 5 2" xfId="32944"/>
    <cellStyle name="Normal 3 16 4 6" xfId="32945"/>
    <cellStyle name="Normal 3 16 4 7" xfId="32946"/>
    <cellStyle name="Normal 3 16 4 8" xfId="32947"/>
    <cellStyle name="Normal 3 16 4 9" xfId="32948"/>
    <cellStyle name="Normal 3 16 5" xfId="32949"/>
    <cellStyle name="Normal 3 16 5 2" xfId="32950"/>
    <cellStyle name="Normal 3 16 5 2 2" xfId="32951"/>
    <cellStyle name="Normal 3 16 5 2 2 2" xfId="32952"/>
    <cellStyle name="Normal 3 16 5 2 3" xfId="32953"/>
    <cellStyle name="Normal 3 16 5 3" xfId="32954"/>
    <cellStyle name="Normal 3 16 5 4" xfId="32955"/>
    <cellStyle name="Normal 3 16 5 5" xfId="32956"/>
    <cellStyle name="Normal 3 16 6" xfId="32957"/>
    <cellStyle name="Normal 3 16 6 2" xfId="32958"/>
    <cellStyle name="Normal 3 16 6 2 2" xfId="32959"/>
    <cellStyle name="Normal 3 16 6 2 2 2" xfId="32960"/>
    <cellStyle name="Normal 3 16 6 2 3" xfId="32961"/>
    <cellStyle name="Normal 3 16 6 3" xfId="32962"/>
    <cellStyle name="Normal 3 16 6 4" xfId="32963"/>
    <cellStyle name="Normal 3 16 7" xfId="32964"/>
    <cellStyle name="Normal 3 16 7 2" xfId="32965"/>
    <cellStyle name="Normal 3 16 7 2 2" xfId="32966"/>
    <cellStyle name="Normal 3 16 7 2 2 2" xfId="32967"/>
    <cellStyle name="Normal 3 16 7 2 3" xfId="32968"/>
    <cellStyle name="Normal 3 16 7 3" xfId="32969"/>
    <cellStyle name="Normal 3 16 7 4" xfId="32970"/>
    <cellStyle name="Normal 3 16 8" xfId="32971"/>
    <cellStyle name="Normal 3 16 8 2" xfId="32972"/>
    <cellStyle name="Normal 3 16 8 2 2" xfId="32973"/>
    <cellStyle name="Normal 3 16 8 3" xfId="32974"/>
    <cellStyle name="Normal 3 16 9" xfId="32975"/>
    <cellStyle name="Normal 3 16 9 2" xfId="32976"/>
    <cellStyle name="Normal 3 16 9 3" xfId="32977"/>
    <cellStyle name="Normal 3 16 9 4" xfId="32978"/>
    <cellStyle name="Normal 3 16 9 5" xfId="32979"/>
    <cellStyle name="Normal 3 17" xfId="6012"/>
    <cellStyle name="Normal 3 17 10" xfId="32980"/>
    <cellStyle name="Normal 3 17 11" xfId="32981"/>
    <cellStyle name="Normal 3 17 12" xfId="32982"/>
    <cellStyle name="Normal 3 17 13" xfId="32983"/>
    <cellStyle name="Normal 3 17 14" xfId="32984"/>
    <cellStyle name="Normal 3 17 15" xfId="32985"/>
    <cellStyle name="Normal 3 17 16" xfId="32986"/>
    <cellStyle name="Normal 3 17 17" xfId="32987"/>
    <cellStyle name="Normal 3 17 18" xfId="32988"/>
    <cellStyle name="Normal 3 17 2" xfId="32989"/>
    <cellStyle name="Normal 3 17 2 10" xfId="32990"/>
    <cellStyle name="Normal 3 17 2 11" xfId="32991"/>
    <cellStyle name="Normal 3 17 2 12" xfId="32992"/>
    <cellStyle name="Normal 3 17 2 13" xfId="32993"/>
    <cellStyle name="Normal 3 17 2 14" xfId="32994"/>
    <cellStyle name="Normal 3 17 2 2" xfId="32995"/>
    <cellStyle name="Normal 3 17 2 2 2" xfId="32996"/>
    <cellStyle name="Normal 3 17 2 2 2 2" xfId="32997"/>
    <cellStyle name="Normal 3 17 2 2 2 2 2" xfId="32998"/>
    <cellStyle name="Normal 3 17 2 2 2 2 3" xfId="32999"/>
    <cellStyle name="Normal 3 17 2 2 2 3" xfId="33000"/>
    <cellStyle name="Normal 3 17 2 2 2 3 2" xfId="33001"/>
    <cellStyle name="Normal 3 17 2 2 2 4" xfId="33002"/>
    <cellStyle name="Normal 3 17 2 2 3" xfId="33003"/>
    <cellStyle name="Normal 3 17 2 2 3 2" xfId="33004"/>
    <cellStyle name="Normal 3 17 2 2 3 2 2" xfId="33005"/>
    <cellStyle name="Normal 3 17 2 2 3 3" xfId="33006"/>
    <cellStyle name="Normal 3 17 2 2 4" xfId="33007"/>
    <cellStyle name="Normal 3 17 2 2 4 2" xfId="33008"/>
    <cellStyle name="Normal 3 17 2 2 5" xfId="33009"/>
    <cellStyle name="Normal 3 17 2 2 6" xfId="33010"/>
    <cellStyle name="Normal 3 17 2 2 7" xfId="33011"/>
    <cellStyle name="Normal 3 17 2 3" xfId="33012"/>
    <cellStyle name="Normal 3 17 2 3 2" xfId="33013"/>
    <cellStyle name="Normal 3 17 2 3 2 2" xfId="33014"/>
    <cellStyle name="Normal 3 17 2 3 2 2 2" xfId="33015"/>
    <cellStyle name="Normal 3 17 2 3 2 3" xfId="33016"/>
    <cellStyle name="Normal 3 17 2 3 3" xfId="33017"/>
    <cellStyle name="Normal 3 17 2 3 3 2" xfId="33018"/>
    <cellStyle name="Normal 3 17 2 3 4" xfId="33019"/>
    <cellStyle name="Normal 3 17 2 3 5" xfId="33020"/>
    <cellStyle name="Normal 3 17 2 3 6" xfId="33021"/>
    <cellStyle name="Normal 3 17 2 4" xfId="33022"/>
    <cellStyle name="Normal 3 17 2 4 2" xfId="33023"/>
    <cellStyle name="Normal 3 17 2 4 2 2" xfId="33024"/>
    <cellStyle name="Normal 3 17 2 4 2 3" xfId="33025"/>
    <cellStyle name="Normal 3 17 2 4 3" xfId="33026"/>
    <cellStyle name="Normal 3 17 2 4 3 2" xfId="33027"/>
    <cellStyle name="Normal 3 17 2 4 4" xfId="33028"/>
    <cellStyle name="Normal 3 17 2 4 5" xfId="33029"/>
    <cellStyle name="Normal 3 17 2 5" xfId="33030"/>
    <cellStyle name="Normal 3 17 2 5 2" xfId="33031"/>
    <cellStyle name="Normal 3 17 2 5 3" xfId="33032"/>
    <cellStyle name="Normal 3 17 2 5 4" xfId="33033"/>
    <cellStyle name="Normal 3 17 2 6" xfId="33034"/>
    <cellStyle name="Normal 3 17 2 6 2" xfId="33035"/>
    <cellStyle name="Normal 3 17 2 7" xfId="33036"/>
    <cellStyle name="Normal 3 17 2 7 2" xfId="33037"/>
    <cellStyle name="Normal 3 17 2 8" xfId="33038"/>
    <cellStyle name="Normal 3 17 2 9" xfId="33039"/>
    <cellStyle name="Normal 3 17 3" xfId="33040"/>
    <cellStyle name="Normal 3 17 3 10" xfId="33041"/>
    <cellStyle name="Normal 3 17 3 11" xfId="33042"/>
    <cellStyle name="Normal 3 17 3 12" xfId="33043"/>
    <cellStyle name="Normal 3 17 3 13" xfId="33044"/>
    <cellStyle name="Normal 3 17 3 14" xfId="33045"/>
    <cellStyle name="Normal 3 17 3 2" xfId="33046"/>
    <cellStyle name="Normal 3 17 3 2 2" xfId="33047"/>
    <cellStyle name="Normal 3 17 3 2 2 2" xfId="33048"/>
    <cellStyle name="Normal 3 17 3 2 2 2 2" xfId="33049"/>
    <cellStyle name="Normal 3 17 3 2 2 3" xfId="33050"/>
    <cellStyle name="Normal 3 17 3 2 3" xfId="33051"/>
    <cellStyle name="Normal 3 17 3 2 3 2" xfId="33052"/>
    <cellStyle name="Normal 3 17 3 2 4" xfId="33053"/>
    <cellStyle name="Normal 3 17 3 2 5" xfId="33054"/>
    <cellStyle name="Normal 3 17 3 2 6" xfId="33055"/>
    <cellStyle name="Normal 3 17 3 3" xfId="33056"/>
    <cellStyle name="Normal 3 17 3 3 2" xfId="33057"/>
    <cellStyle name="Normal 3 17 3 3 2 2" xfId="33058"/>
    <cellStyle name="Normal 3 17 3 3 2 3" xfId="33059"/>
    <cellStyle name="Normal 3 17 3 3 3" xfId="33060"/>
    <cellStyle name="Normal 3 17 3 3 3 2" xfId="33061"/>
    <cellStyle name="Normal 3 17 3 3 4" xfId="33062"/>
    <cellStyle name="Normal 3 17 3 3 5" xfId="33063"/>
    <cellStyle name="Normal 3 17 3 4" xfId="33064"/>
    <cellStyle name="Normal 3 17 3 4 2" xfId="33065"/>
    <cellStyle name="Normal 3 17 3 4 3" xfId="33066"/>
    <cellStyle name="Normal 3 17 3 4 4" xfId="33067"/>
    <cellStyle name="Normal 3 17 3 5" xfId="33068"/>
    <cellStyle name="Normal 3 17 3 5 2" xfId="33069"/>
    <cellStyle name="Normal 3 17 3 6" xfId="33070"/>
    <cellStyle name="Normal 3 17 3 6 2" xfId="33071"/>
    <cellStyle name="Normal 3 17 3 7" xfId="33072"/>
    <cellStyle name="Normal 3 17 3 8" xfId="33073"/>
    <cellStyle name="Normal 3 17 3 9" xfId="33074"/>
    <cellStyle name="Normal 3 17 4" xfId="33075"/>
    <cellStyle name="Normal 3 17 4 10" xfId="33076"/>
    <cellStyle name="Normal 3 17 4 11" xfId="33077"/>
    <cellStyle name="Normal 3 17 4 12" xfId="33078"/>
    <cellStyle name="Normal 3 17 4 13" xfId="33079"/>
    <cellStyle name="Normal 3 17 4 14" xfId="33080"/>
    <cellStyle name="Normal 3 17 4 2" xfId="33081"/>
    <cellStyle name="Normal 3 17 4 2 2" xfId="33082"/>
    <cellStyle name="Normal 3 17 4 2 2 2" xfId="33083"/>
    <cellStyle name="Normal 3 17 4 2 2 2 2" xfId="33084"/>
    <cellStyle name="Normal 3 17 4 2 2 3" xfId="33085"/>
    <cellStyle name="Normal 3 17 4 2 3" xfId="33086"/>
    <cellStyle name="Normal 3 17 4 2 3 2" xfId="33087"/>
    <cellStyle name="Normal 3 17 4 2 4" xfId="33088"/>
    <cellStyle name="Normal 3 17 4 2 5" xfId="33089"/>
    <cellStyle name="Normal 3 17 4 3" xfId="33090"/>
    <cellStyle name="Normal 3 17 4 3 2" xfId="33091"/>
    <cellStyle name="Normal 3 17 4 3 2 2" xfId="33092"/>
    <cellStyle name="Normal 3 17 4 3 3" xfId="33093"/>
    <cellStyle name="Normal 3 17 4 3 4" xfId="33094"/>
    <cellStyle name="Normal 3 17 4 4" xfId="33095"/>
    <cellStyle name="Normal 3 17 4 4 2" xfId="33096"/>
    <cellStyle name="Normal 3 17 4 4 3" xfId="33097"/>
    <cellStyle name="Normal 3 17 4 5" xfId="33098"/>
    <cellStyle name="Normal 3 17 4 5 2" xfId="33099"/>
    <cellStyle name="Normal 3 17 4 6" xfId="33100"/>
    <cellStyle name="Normal 3 17 4 6 2" xfId="33101"/>
    <cellStyle name="Normal 3 17 4 7" xfId="33102"/>
    <cellStyle name="Normal 3 17 4 8" xfId="33103"/>
    <cellStyle name="Normal 3 17 4 9" xfId="33104"/>
    <cellStyle name="Normal 3 17 5" xfId="33105"/>
    <cellStyle name="Normal 3 17 5 2" xfId="33106"/>
    <cellStyle name="Normal 3 17 5 2 2" xfId="33107"/>
    <cellStyle name="Normal 3 17 5 2 2 2" xfId="33108"/>
    <cellStyle name="Normal 3 17 5 2 3" xfId="33109"/>
    <cellStyle name="Normal 3 17 5 3" xfId="33110"/>
    <cellStyle name="Normal 3 17 5 3 2" xfId="33111"/>
    <cellStyle name="Normal 3 17 5 4" xfId="33112"/>
    <cellStyle name="Normal 3 17 5 5" xfId="33113"/>
    <cellStyle name="Normal 3 17 5 6" xfId="33114"/>
    <cellStyle name="Normal 3 17 6" xfId="33115"/>
    <cellStyle name="Normal 3 17 6 2" xfId="33116"/>
    <cellStyle name="Normal 3 17 6 2 2" xfId="33117"/>
    <cellStyle name="Normal 3 17 6 2 3" xfId="33118"/>
    <cellStyle name="Normal 3 17 6 3" xfId="33119"/>
    <cellStyle name="Normal 3 17 6 3 2" xfId="33120"/>
    <cellStyle name="Normal 3 17 6 4" xfId="33121"/>
    <cellStyle name="Normal 3 17 6 5" xfId="33122"/>
    <cellStyle name="Normal 3 17 7" xfId="33123"/>
    <cellStyle name="Normal 3 17 7 2" xfId="33124"/>
    <cellStyle name="Normal 3 17 7 3" xfId="33125"/>
    <cellStyle name="Normal 3 17 7 4" xfId="33126"/>
    <cellStyle name="Normal 3 17 7 5" xfId="33127"/>
    <cellStyle name="Normal 3 17 8" xfId="33128"/>
    <cellStyle name="Normal 3 17 8 2" xfId="33129"/>
    <cellStyle name="Normal 3 17 8 3" xfId="33130"/>
    <cellStyle name="Normal 3 17 8 4" xfId="33131"/>
    <cellStyle name="Normal 3 17 9" xfId="33132"/>
    <cellStyle name="Normal 3 17 9 2" xfId="33133"/>
    <cellStyle name="Normal 3 18" xfId="6013"/>
    <cellStyle name="Normal 3 18 10" xfId="33134"/>
    <cellStyle name="Normal 3 18 11" xfId="33135"/>
    <cellStyle name="Normal 3 18 12" xfId="33136"/>
    <cellStyle name="Normal 3 18 13" xfId="33137"/>
    <cellStyle name="Normal 3 18 14" xfId="33138"/>
    <cellStyle name="Normal 3 18 15" xfId="33139"/>
    <cellStyle name="Normal 3 18 16" xfId="33140"/>
    <cellStyle name="Normal 3 18 17" xfId="33141"/>
    <cellStyle name="Normal 3 18 18" xfId="33142"/>
    <cellStyle name="Normal 3 18 2" xfId="33143"/>
    <cellStyle name="Normal 3 18 2 10" xfId="33144"/>
    <cellStyle name="Normal 3 18 2 11" xfId="33145"/>
    <cellStyle name="Normal 3 18 2 12" xfId="33146"/>
    <cellStyle name="Normal 3 18 2 13" xfId="33147"/>
    <cellStyle name="Normal 3 18 2 14" xfId="33148"/>
    <cellStyle name="Normal 3 18 2 2" xfId="33149"/>
    <cellStyle name="Normal 3 18 2 2 2" xfId="33150"/>
    <cellStyle name="Normal 3 18 2 2 2 2" xfId="33151"/>
    <cellStyle name="Normal 3 18 2 2 2 2 2" xfId="33152"/>
    <cellStyle name="Normal 3 18 2 2 2 2 3" xfId="33153"/>
    <cellStyle name="Normal 3 18 2 2 2 3" xfId="33154"/>
    <cellStyle name="Normal 3 18 2 2 2 3 2" xfId="33155"/>
    <cellStyle name="Normal 3 18 2 2 2 4" xfId="33156"/>
    <cellStyle name="Normal 3 18 2 2 3" xfId="33157"/>
    <cellStyle name="Normal 3 18 2 2 3 2" xfId="33158"/>
    <cellStyle name="Normal 3 18 2 2 3 2 2" xfId="33159"/>
    <cellStyle name="Normal 3 18 2 2 3 3" xfId="33160"/>
    <cellStyle name="Normal 3 18 2 2 4" xfId="33161"/>
    <cellStyle name="Normal 3 18 2 2 4 2" xfId="33162"/>
    <cellStyle name="Normal 3 18 2 2 5" xfId="33163"/>
    <cellStyle name="Normal 3 18 2 2 6" xfId="33164"/>
    <cellStyle name="Normal 3 18 2 2 7" xfId="33165"/>
    <cellStyle name="Normal 3 18 2 3" xfId="33166"/>
    <cellStyle name="Normal 3 18 2 3 2" xfId="33167"/>
    <cellStyle name="Normal 3 18 2 3 2 2" xfId="33168"/>
    <cellStyle name="Normal 3 18 2 3 2 2 2" xfId="33169"/>
    <cellStyle name="Normal 3 18 2 3 2 3" xfId="33170"/>
    <cellStyle name="Normal 3 18 2 3 3" xfId="33171"/>
    <cellStyle name="Normal 3 18 2 3 3 2" xfId="33172"/>
    <cellStyle name="Normal 3 18 2 3 4" xfId="33173"/>
    <cellStyle name="Normal 3 18 2 3 5" xfId="33174"/>
    <cellStyle name="Normal 3 18 2 3 6" xfId="33175"/>
    <cellStyle name="Normal 3 18 2 4" xfId="33176"/>
    <cellStyle name="Normal 3 18 2 4 2" xfId="33177"/>
    <cellStyle name="Normal 3 18 2 4 2 2" xfId="33178"/>
    <cellStyle name="Normal 3 18 2 4 2 3" xfId="33179"/>
    <cellStyle name="Normal 3 18 2 4 3" xfId="33180"/>
    <cellStyle name="Normal 3 18 2 4 3 2" xfId="33181"/>
    <cellStyle name="Normal 3 18 2 4 4" xfId="33182"/>
    <cellStyle name="Normal 3 18 2 4 5" xfId="33183"/>
    <cellStyle name="Normal 3 18 2 5" xfId="33184"/>
    <cellStyle name="Normal 3 18 2 5 2" xfId="33185"/>
    <cellStyle name="Normal 3 18 2 5 3" xfId="33186"/>
    <cellStyle name="Normal 3 18 2 5 4" xfId="33187"/>
    <cellStyle name="Normal 3 18 2 6" xfId="33188"/>
    <cellStyle name="Normal 3 18 2 6 2" xfId="33189"/>
    <cellStyle name="Normal 3 18 2 7" xfId="33190"/>
    <cellStyle name="Normal 3 18 2 7 2" xfId="33191"/>
    <cellStyle name="Normal 3 18 2 8" xfId="33192"/>
    <cellStyle name="Normal 3 18 2 9" xfId="33193"/>
    <cellStyle name="Normal 3 18 3" xfId="33194"/>
    <cellStyle name="Normal 3 18 3 10" xfId="33195"/>
    <cellStyle name="Normal 3 18 3 11" xfId="33196"/>
    <cellStyle name="Normal 3 18 3 12" xfId="33197"/>
    <cellStyle name="Normal 3 18 3 13" xfId="33198"/>
    <cellStyle name="Normal 3 18 3 14" xfId="33199"/>
    <cellStyle name="Normal 3 18 3 2" xfId="33200"/>
    <cellStyle name="Normal 3 18 3 2 2" xfId="33201"/>
    <cellStyle name="Normal 3 18 3 2 2 2" xfId="33202"/>
    <cellStyle name="Normal 3 18 3 2 2 2 2" xfId="33203"/>
    <cellStyle name="Normal 3 18 3 2 2 3" xfId="33204"/>
    <cellStyle name="Normal 3 18 3 2 3" xfId="33205"/>
    <cellStyle name="Normal 3 18 3 2 3 2" xfId="33206"/>
    <cellStyle name="Normal 3 18 3 2 4" xfId="33207"/>
    <cellStyle name="Normal 3 18 3 2 5" xfId="33208"/>
    <cellStyle name="Normal 3 18 3 2 6" xfId="33209"/>
    <cellStyle name="Normal 3 18 3 3" xfId="33210"/>
    <cellStyle name="Normal 3 18 3 3 2" xfId="33211"/>
    <cellStyle name="Normal 3 18 3 3 2 2" xfId="33212"/>
    <cellStyle name="Normal 3 18 3 3 2 3" xfId="33213"/>
    <cellStyle name="Normal 3 18 3 3 3" xfId="33214"/>
    <cellStyle name="Normal 3 18 3 3 3 2" xfId="33215"/>
    <cellStyle name="Normal 3 18 3 3 4" xfId="33216"/>
    <cellStyle name="Normal 3 18 3 3 5" xfId="33217"/>
    <cellStyle name="Normal 3 18 3 4" xfId="33218"/>
    <cellStyle name="Normal 3 18 3 4 2" xfId="33219"/>
    <cellStyle name="Normal 3 18 3 4 3" xfId="33220"/>
    <cellStyle name="Normal 3 18 3 4 4" xfId="33221"/>
    <cellStyle name="Normal 3 18 3 5" xfId="33222"/>
    <cellStyle name="Normal 3 18 3 5 2" xfId="33223"/>
    <cellStyle name="Normal 3 18 3 6" xfId="33224"/>
    <cellStyle name="Normal 3 18 3 6 2" xfId="33225"/>
    <cellStyle name="Normal 3 18 3 7" xfId="33226"/>
    <cellStyle name="Normal 3 18 3 8" xfId="33227"/>
    <cellStyle name="Normal 3 18 3 9" xfId="33228"/>
    <cellStyle name="Normal 3 18 4" xfId="33229"/>
    <cellStyle name="Normal 3 18 4 10" xfId="33230"/>
    <cellStyle name="Normal 3 18 4 11" xfId="33231"/>
    <cellStyle name="Normal 3 18 4 12" xfId="33232"/>
    <cellStyle name="Normal 3 18 4 13" xfId="33233"/>
    <cellStyle name="Normal 3 18 4 14" xfId="33234"/>
    <cellStyle name="Normal 3 18 4 2" xfId="33235"/>
    <cellStyle name="Normal 3 18 4 2 2" xfId="33236"/>
    <cellStyle name="Normal 3 18 4 2 2 2" xfId="33237"/>
    <cellStyle name="Normal 3 18 4 2 2 2 2" xfId="33238"/>
    <cellStyle name="Normal 3 18 4 2 2 3" xfId="33239"/>
    <cellStyle name="Normal 3 18 4 2 3" xfId="33240"/>
    <cellStyle name="Normal 3 18 4 2 3 2" xfId="33241"/>
    <cellStyle name="Normal 3 18 4 2 4" xfId="33242"/>
    <cellStyle name="Normal 3 18 4 2 5" xfId="33243"/>
    <cellStyle name="Normal 3 18 4 3" xfId="33244"/>
    <cellStyle name="Normal 3 18 4 3 2" xfId="33245"/>
    <cellStyle name="Normal 3 18 4 3 2 2" xfId="33246"/>
    <cellStyle name="Normal 3 18 4 3 3" xfId="33247"/>
    <cellStyle name="Normal 3 18 4 3 4" xfId="33248"/>
    <cellStyle name="Normal 3 18 4 4" xfId="33249"/>
    <cellStyle name="Normal 3 18 4 4 2" xfId="33250"/>
    <cellStyle name="Normal 3 18 4 4 3" xfId="33251"/>
    <cellStyle name="Normal 3 18 4 5" xfId="33252"/>
    <cellStyle name="Normal 3 18 4 5 2" xfId="33253"/>
    <cellStyle name="Normal 3 18 4 6" xfId="33254"/>
    <cellStyle name="Normal 3 18 4 6 2" xfId="33255"/>
    <cellStyle name="Normal 3 18 4 7" xfId="33256"/>
    <cellStyle name="Normal 3 18 4 8" xfId="33257"/>
    <cellStyle name="Normal 3 18 4 9" xfId="33258"/>
    <cellStyle name="Normal 3 18 5" xfId="33259"/>
    <cellStyle name="Normal 3 18 5 2" xfId="33260"/>
    <cellStyle name="Normal 3 18 5 2 2" xfId="33261"/>
    <cellStyle name="Normal 3 18 5 2 2 2" xfId="33262"/>
    <cellStyle name="Normal 3 18 5 2 3" xfId="33263"/>
    <cellStyle name="Normal 3 18 5 3" xfId="33264"/>
    <cellStyle name="Normal 3 18 5 3 2" xfId="33265"/>
    <cellStyle name="Normal 3 18 5 4" xfId="33266"/>
    <cellStyle name="Normal 3 18 5 5" xfId="33267"/>
    <cellStyle name="Normal 3 18 5 6" xfId="33268"/>
    <cellStyle name="Normal 3 18 6" xfId="33269"/>
    <cellStyle name="Normal 3 18 6 2" xfId="33270"/>
    <cellStyle name="Normal 3 18 6 2 2" xfId="33271"/>
    <cellStyle name="Normal 3 18 6 2 3" xfId="33272"/>
    <cellStyle name="Normal 3 18 6 3" xfId="33273"/>
    <cellStyle name="Normal 3 18 6 3 2" xfId="33274"/>
    <cellStyle name="Normal 3 18 6 4" xfId="33275"/>
    <cellStyle name="Normal 3 18 6 5" xfId="33276"/>
    <cellStyle name="Normal 3 18 7" xfId="33277"/>
    <cellStyle name="Normal 3 18 7 2" xfId="33278"/>
    <cellStyle name="Normal 3 18 7 3" xfId="33279"/>
    <cellStyle name="Normal 3 18 7 4" xfId="33280"/>
    <cellStyle name="Normal 3 18 7 5" xfId="33281"/>
    <cellStyle name="Normal 3 18 8" xfId="33282"/>
    <cellStyle name="Normal 3 18 8 2" xfId="33283"/>
    <cellStyle name="Normal 3 18 8 3" xfId="33284"/>
    <cellStyle name="Normal 3 18 8 4" xfId="33285"/>
    <cellStyle name="Normal 3 18 9" xfId="33286"/>
    <cellStyle name="Normal 3 18 9 2" xfId="33287"/>
    <cellStyle name="Normal 3 19" xfId="6014"/>
    <cellStyle name="Normal 3 19 10" xfId="33288"/>
    <cellStyle name="Normal 3 19 11" xfId="33289"/>
    <cellStyle name="Normal 3 19 12" xfId="33290"/>
    <cellStyle name="Normal 3 19 13" xfId="33291"/>
    <cellStyle name="Normal 3 19 14" xfId="33292"/>
    <cellStyle name="Normal 3 19 15" xfId="33293"/>
    <cellStyle name="Normal 3 19 16" xfId="33294"/>
    <cellStyle name="Normal 3 19 17" xfId="33295"/>
    <cellStyle name="Normal 3 19 18" xfId="33296"/>
    <cellStyle name="Normal 3 19 2" xfId="33297"/>
    <cellStyle name="Normal 3 19 2 10" xfId="33298"/>
    <cellStyle name="Normal 3 19 2 11" xfId="33299"/>
    <cellStyle name="Normal 3 19 2 12" xfId="33300"/>
    <cellStyle name="Normal 3 19 2 13" xfId="33301"/>
    <cellStyle name="Normal 3 19 2 14" xfId="33302"/>
    <cellStyle name="Normal 3 19 2 2" xfId="33303"/>
    <cellStyle name="Normal 3 19 2 2 2" xfId="33304"/>
    <cellStyle name="Normal 3 19 2 2 2 2" xfId="33305"/>
    <cellStyle name="Normal 3 19 2 2 2 2 2" xfId="33306"/>
    <cellStyle name="Normal 3 19 2 2 2 2 3" xfId="33307"/>
    <cellStyle name="Normal 3 19 2 2 2 3" xfId="33308"/>
    <cellStyle name="Normal 3 19 2 2 2 3 2" xfId="33309"/>
    <cellStyle name="Normal 3 19 2 2 2 4" xfId="33310"/>
    <cellStyle name="Normal 3 19 2 2 3" xfId="33311"/>
    <cellStyle name="Normal 3 19 2 2 3 2" xfId="33312"/>
    <cellStyle name="Normal 3 19 2 2 3 2 2" xfId="33313"/>
    <cellStyle name="Normal 3 19 2 2 3 3" xfId="33314"/>
    <cellStyle name="Normal 3 19 2 2 4" xfId="33315"/>
    <cellStyle name="Normal 3 19 2 2 4 2" xfId="33316"/>
    <cellStyle name="Normal 3 19 2 2 5" xfId="33317"/>
    <cellStyle name="Normal 3 19 2 2 6" xfId="33318"/>
    <cellStyle name="Normal 3 19 2 2 7" xfId="33319"/>
    <cellStyle name="Normal 3 19 2 3" xfId="33320"/>
    <cellStyle name="Normal 3 19 2 3 2" xfId="33321"/>
    <cellStyle name="Normal 3 19 2 3 2 2" xfId="33322"/>
    <cellStyle name="Normal 3 19 2 3 2 2 2" xfId="33323"/>
    <cellStyle name="Normal 3 19 2 3 2 3" xfId="33324"/>
    <cellStyle name="Normal 3 19 2 3 3" xfId="33325"/>
    <cellStyle name="Normal 3 19 2 3 3 2" xfId="33326"/>
    <cellStyle name="Normal 3 19 2 3 4" xfId="33327"/>
    <cellStyle name="Normal 3 19 2 3 5" xfId="33328"/>
    <cellStyle name="Normal 3 19 2 3 6" xfId="33329"/>
    <cellStyle name="Normal 3 19 2 4" xfId="33330"/>
    <cellStyle name="Normal 3 19 2 4 2" xfId="33331"/>
    <cellStyle name="Normal 3 19 2 4 2 2" xfId="33332"/>
    <cellStyle name="Normal 3 19 2 4 2 3" xfId="33333"/>
    <cellStyle name="Normal 3 19 2 4 3" xfId="33334"/>
    <cellStyle name="Normal 3 19 2 4 3 2" xfId="33335"/>
    <cellStyle name="Normal 3 19 2 4 4" xfId="33336"/>
    <cellStyle name="Normal 3 19 2 4 5" xfId="33337"/>
    <cellStyle name="Normal 3 19 2 5" xfId="33338"/>
    <cellStyle name="Normal 3 19 2 5 2" xfId="33339"/>
    <cellStyle name="Normal 3 19 2 5 3" xfId="33340"/>
    <cellStyle name="Normal 3 19 2 5 4" xfId="33341"/>
    <cellStyle name="Normal 3 19 2 6" xfId="33342"/>
    <cellStyle name="Normal 3 19 2 6 2" xfId="33343"/>
    <cellStyle name="Normal 3 19 2 7" xfId="33344"/>
    <cellStyle name="Normal 3 19 2 7 2" xfId="33345"/>
    <cellStyle name="Normal 3 19 2 8" xfId="33346"/>
    <cellStyle name="Normal 3 19 2 9" xfId="33347"/>
    <cellStyle name="Normal 3 19 3" xfId="33348"/>
    <cellStyle name="Normal 3 19 3 10" xfId="33349"/>
    <cellStyle name="Normal 3 19 3 11" xfId="33350"/>
    <cellStyle name="Normal 3 19 3 12" xfId="33351"/>
    <cellStyle name="Normal 3 19 3 13" xfId="33352"/>
    <cellStyle name="Normal 3 19 3 14" xfId="33353"/>
    <cellStyle name="Normal 3 19 3 2" xfId="33354"/>
    <cellStyle name="Normal 3 19 3 2 2" xfId="33355"/>
    <cellStyle name="Normal 3 19 3 2 2 2" xfId="33356"/>
    <cellStyle name="Normal 3 19 3 2 2 2 2" xfId="33357"/>
    <cellStyle name="Normal 3 19 3 2 2 3" xfId="33358"/>
    <cellStyle name="Normal 3 19 3 2 3" xfId="33359"/>
    <cellStyle name="Normal 3 19 3 2 3 2" xfId="33360"/>
    <cellStyle name="Normal 3 19 3 2 4" xfId="33361"/>
    <cellStyle name="Normal 3 19 3 2 5" xfId="33362"/>
    <cellStyle name="Normal 3 19 3 2 6" xfId="33363"/>
    <cellStyle name="Normal 3 19 3 3" xfId="33364"/>
    <cellStyle name="Normal 3 19 3 3 2" xfId="33365"/>
    <cellStyle name="Normal 3 19 3 3 2 2" xfId="33366"/>
    <cellStyle name="Normal 3 19 3 3 2 3" xfId="33367"/>
    <cellStyle name="Normal 3 19 3 3 3" xfId="33368"/>
    <cellStyle name="Normal 3 19 3 3 3 2" xfId="33369"/>
    <cellStyle name="Normal 3 19 3 3 4" xfId="33370"/>
    <cellStyle name="Normal 3 19 3 3 5" xfId="33371"/>
    <cellStyle name="Normal 3 19 3 4" xfId="33372"/>
    <cellStyle name="Normal 3 19 3 4 2" xfId="33373"/>
    <cellStyle name="Normal 3 19 3 4 3" xfId="33374"/>
    <cellStyle name="Normal 3 19 3 4 4" xfId="33375"/>
    <cellStyle name="Normal 3 19 3 5" xfId="33376"/>
    <cellStyle name="Normal 3 19 3 5 2" xfId="33377"/>
    <cellStyle name="Normal 3 19 3 6" xfId="33378"/>
    <cellStyle name="Normal 3 19 3 6 2" xfId="33379"/>
    <cellStyle name="Normal 3 19 3 7" xfId="33380"/>
    <cellStyle name="Normal 3 19 3 8" xfId="33381"/>
    <cellStyle name="Normal 3 19 3 9" xfId="33382"/>
    <cellStyle name="Normal 3 19 4" xfId="33383"/>
    <cellStyle name="Normal 3 19 4 10" xfId="33384"/>
    <cellStyle name="Normal 3 19 4 11" xfId="33385"/>
    <cellStyle name="Normal 3 19 4 12" xfId="33386"/>
    <cellStyle name="Normal 3 19 4 13" xfId="33387"/>
    <cellStyle name="Normal 3 19 4 14" xfId="33388"/>
    <cellStyle name="Normal 3 19 4 2" xfId="33389"/>
    <cellStyle name="Normal 3 19 4 2 2" xfId="33390"/>
    <cellStyle name="Normal 3 19 4 2 2 2" xfId="33391"/>
    <cellStyle name="Normal 3 19 4 2 2 2 2" xfId="33392"/>
    <cellStyle name="Normal 3 19 4 2 2 3" xfId="33393"/>
    <cellStyle name="Normal 3 19 4 2 3" xfId="33394"/>
    <cellStyle name="Normal 3 19 4 2 3 2" xfId="33395"/>
    <cellStyle name="Normal 3 19 4 2 4" xfId="33396"/>
    <cellStyle name="Normal 3 19 4 2 5" xfId="33397"/>
    <cellStyle name="Normal 3 19 4 3" xfId="33398"/>
    <cellStyle name="Normal 3 19 4 3 2" xfId="33399"/>
    <cellStyle name="Normal 3 19 4 3 2 2" xfId="33400"/>
    <cellStyle name="Normal 3 19 4 3 3" xfId="33401"/>
    <cellStyle name="Normal 3 19 4 3 4" xfId="33402"/>
    <cellStyle name="Normal 3 19 4 4" xfId="33403"/>
    <cellStyle name="Normal 3 19 4 4 2" xfId="33404"/>
    <cellStyle name="Normal 3 19 4 4 3" xfId="33405"/>
    <cellStyle name="Normal 3 19 4 5" xfId="33406"/>
    <cellStyle name="Normal 3 19 4 5 2" xfId="33407"/>
    <cellStyle name="Normal 3 19 4 6" xfId="33408"/>
    <cellStyle name="Normal 3 19 4 6 2" xfId="33409"/>
    <cellStyle name="Normal 3 19 4 7" xfId="33410"/>
    <cellStyle name="Normal 3 19 4 8" xfId="33411"/>
    <cellStyle name="Normal 3 19 4 9" xfId="33412"/>
    <cellStyle name="Normal 3 19 5" xfId="33413"/>
    <cellStyle name="Normal 3 19 5 2" xfId="33414"/>
    <cellStyle name="Normal 3 19 5 2 2" xfId="33415"/>
    <cellStyle name="Normal 3 19 5 2 2 2" xfId="33416"/>
    <cellStyle name="Normal 3 19 5 2 3" xfId="33417"/>
    <cellStyle name="Normal 3 19 5 3" xfId="33418"/>
    <cellStyle name="Normal 3 19 5 3 2" xfId="33419"/>
    <cellStyle name="Normal 3 19 5 4" xfId="33420"/>
    <cellStyle name="Normal 3 19 5 5" xfId="33421"/>
    <cellStyle name="Normal 3 19 5 6" xfId="33422"/>
    <cellStyle name="Normal 3 19 6" xfId="33423"/>
    <cellStyle name="Normal 3 19 6 2" xfId="33424"/>
    <cellStyle name="Normal 3 19 6 2 2" xfId="33425"/>
    <cellStyle name="Normal 3 19 6 2 3" xfId="33426"/>
    <cellStyle name="Normal 3 19 6 3" xfId="33427"/>
    <cellStyle name="Normal 3 19 6 3 2" xfId="33428"/>
    <cellStyle name="Normal 3 19 6 4" xfId="33429"/>
    <cellStyle name="Normal 3 19 6 5" xfId="33430"/>
    <cellStyle name="Normal 3 19 7" xfId="33431"/>
    <cellStyle name="Normal 3 19 7 2" xfId="33432"/>
    <cellStyle name="Normal 3 19 7 3" xfId="33433"/>
    <cellStyle name="Normal 3 19 7 4" xfId="33434"/>
    <cellStyle name="Normal 3 19 7 5" xfId="33435"/>
    <cellStyle name="Normal 3 19 8" xfId="33436"/>
    <cellStyle name="Normal 3 19 8 2" xfId="33437"/>
    <cellStyle name="Normal 3 19 8 3" xfId="33438"/>
    <cellStyle name="Normal 3 19 8 4" xfId="33439"/>
    <cellStyle name="Normal 3 19 9" xfId="33440"/>
    <cellStyle name="Normal 3 19 9 2" xfId="33441"/>
    <cellStyle name="Normal 3 2" xfId="6015"/>
    <cellStyle name="Normal 3 2 10" xfId="33442"/>
    <cellStyle name="Normal 3 2 10 2" xfId="33443"/>
    <cellStyle name="Normal 3 2 10 3" xfId="33444"/>
    <cellStyle name="Normal 3 2 10 4" xfId="33445"/>
    <cellStyle name="Normal 3 2 11" xfId="33446"/>
    <cellStyle name="Normal 3 2 11 2" xfId="33447"/>
    <cellStyle name="Normal 3 2 11 3" xfId="33448"/>
    <cellStyle name="Normal 3 2 12" xfId="33449"/>
    <cellStyle name="Normal 3 2 12 2" xfId="33450"/>
    <cellStyle name="Normal 3 2 12 3" xfId="33451"/>
    <cellStyle name="Normal 3 2 13" xfId="33452"/>
    <cellStyle name="Normal 3 2 13 2" xfId="33453"/>
    <cellStyle name="Normal 3 2 13 3" xfId="33454"/>
    <cellStyle name="Normal 3 2 14" xfId="33455"/>
    <cellStyle name="Normal 3 2 14 2" xfId="33456"/>
    <cellStyle name="Normal 3 2 14 3" xfId="33457"/>
    <cellStyle name="Normal 3 2 15" xfId="33458"/>
    <cellStyle name="Normal 3 2 15 2" xfId="33459"/>
    <cellStyle name="Normal 3 2 15 3" xfId="33460"/>
    <cellStyle name="Normal 3 2 16" xfId="33461"/>
    <cellStyle name="Normal 3 2 16 2" xfId="33462"/>
    <cellStyle name="Normal 3 2 16 3" xfId="33463"/>
    <cellStyle name="Normal 3 2 17" xfId="33464"/>
    <cellStyle name="Normal 3 2 17 2" xfId="33465"/>
    <cellStyle name="Normal 3 2 17 3" xfId="33466"/>
    <cellStyle name="Normal 3 2 18" xfId="33467"/>
    <cellStyle name="Normal 3 2 18 2" xfId="33468"/>
    <cellStyle name="Normal 3 2 18 3" xfId="33469"/>
    <cellStyle name="Normal 3 2 19" xfId="33470"/>
    <cellStyle name="Normal 3 2 19 2" xfId="33471"/>
    <cellStyle name="Normal 3 2 19 3" xfId="33472"/>
    <cellStyle name="Normal 3 2 2" xfId="6016"/>
    <cellStyle name="Normal 3 2 2 10" xfId="33473"/>
    <cellStyle name="Normal 3 2 2 10 2" xfId="33474"/>
    <cellStyle name="Normal 3 2 2 10 2 2" xfId="33475"/>
    <cellStyle name="Normal 3 2 2 10 2 2 2" xfId="33476"/>
    <cellStyle name="Normal 3 2 2 10 2 2 2 2" xfId="33477"/>
    <cellStyle name="Normal 3 2 2 10 2 2 2 2 2" xfId="33478"/>
    <cellStyle name="Normal 3 2 2 10 2 2 2 3" xfId="33479"/>
    <cellStyle name="Normal 3 2 2 10 2 2 3" xfId="33480"/>
    <cellStyle name="Normal 3 2 2 10 2 2 3 2" xfId="33481"/>
    <cellStyle name="Normal 3 2 2 10 2 2 4" xfId="33482"/>
    <cellStyle name="Normal 3 2 2 10 2 3" xfId="33483"/>
    <cellStyle name="Normal 3 2 2 10 2 3 2" xfId="33484"/>
    <cellStyle name="Normal 3 2 2 10 2 3 2 2" xfId="33485"/>
    <cellStyle name="Normal 3 2 2 10 2 3 3" xfId="33486"/>
    <cellStyle name="Normal 3 2 2 10 2 4" xfId="33487"/>
    <cellStyle name="Normal 3 2 2 10 2 4 2" xfId="33488"/>
    <cellStyle name="Normal 3 2 2 10 2 5" xfId="33489"/>
    <cellStyle name="Normal 3 2 2 10 2 6" xfId="33490"/>
    <cellStyle name="Normal 3 2 2 10 3" xfId="33491"/>
    <cellStyle name="Normal 3 2 2 10 3 2" xfId="33492"/>
    <cellStyle name="Normal 3 2 2 10 3 2 2" xfId="33493"/>
    <cellStyle name="Normal 3 2 2 10 3 2 2 2" xfId="33494"/>
    <cellStyle name="Normal 3 2 2 10 3 2 3" xfId="33495"/>
    <cellStyle name="Normal 3 2 2 10 3 3" xfId="33496"/>
    <cellStyle name="Normal 3 2 2 10 3 3 2" xfId="33497"/>
    <cellStyle name="Normal 3 2 2 10 3 4" xfId="33498"/>
    <cellStyle name="Normal 3 2 2 10 3 5" xfId="33499"/>
    <cellStyle name="Normal 3 2 2 10 4" xfId="33500"/>
    <cellStyle name="Normal 3 2 2 10 4 2" xfId="33501"/>
    <cellStyle name="Normal 3 2 2 10 4 2 2" xfId="33502"/>
    <cellStyle name="Normal 3 2 2 10 4 2 2 2" xfId="33503"/>
    <cellStyle name="Normal 3 2 2 10 4 2 3" xfId="33504"/>
    <cellStyle name="Normal 3 2 2 10 4 3" xfId="33505"/>
    <cellStyle name="Normal 3 2 2 10 4 3 2" xfId="33506"/>
    <cellStyle name="Normal 3 2 2 10 4 4" xfId="33507"/>
    <cellStyle name="Normal 3 2 2 10 5" xfId="33508"/>
    <cellStyle name="Normal 3 2 2 10 5 2" xfId="33509"/>
    <cellStyle name="Normal 3 2 2 10 5 3" xfId="33510"/>
    <cellStyle name="Normal 3 2 2 10 6" xfId="33511"/>
    <cellStyle name="Normal 3 2 2 10 7" xfId="33512"/>
    <cellStyle name="Normal 3 2 2 11" xfId="33513"/>
    <cellStyle name="Normal 3 2 2 11 2" xfId="33514"/>
    <cellStyle name="Normal 3 2 2 11 2 2" xfId="33515"/>
    <cellStyle name="Normal 3 2 2 11 2 2 2" xfId="33516"/>
    <cellStyle name="Normal 3 2 2 11 2 2 2 2" xfId="33517"/>
    <cellStyle name="Normal 3 2 2 11 2 2 2 2 2" xfId="33518"/>
    <cellStyle name="Normal 3 2 2 11 2 2 2 3" xfId="33519"/>
    <cellStyle name="Normal 3 2 2 11 2 2 3" xfId="33520"/>
    <cellStyle name="Normal 3 2 2 11 2 2 3 2" xfId="33521"/>
    <cellStyle name="Normal 3 2 2 11 2 2 4" xfId="33522"/>
    <cellStyle name="Normal 3 2 2 11 2 3" xfId="33523"/>
    <cellStyle name="Normal 3 2 2 11 2 3 2" xfId="33524"/>
    <cellStyle name="Normal 3 2 2 11 2 3 2 2" xfId="33525"/>
    <cellStyle name="Normal 3 2 2 11 2 3 3" xfId="33526"/>
    <cellStyle name="Normal 3 2 2 11 2 4" xfId="33527"/>
    <cellStyle name="Normal 3 2 2 11 2 4 2" xfId="33528"/>
    <cellStyle name="Normal 3 2 2 11 2 5" xfId="33529"/>
    <cellStyle name="Normal 3 2 2 11 2 6" xfId="33530"/>
    <cellStyle name="Normal 3 2 2 11 3" xfId="33531"/>
    <cellStyle name="Normal 3 2 2 11 3 2" xfId="33532"/>
    <cellStyle name="Normal 3 2 2 11 3 2 2" xfId="33533"/>
    <cellStyle name="Normal 3 2 2 11 3 2 2 2" xfId="33534"/>
    <cellStyle name="Normal 3 2 2 11 3 2 3" xfId="33535"/>
    <cellStyle name="Normal 3 2 2 11 3 3" xfId="33536"/>
    <cellStyle name="Normal 3 2 2 11 3 3 2" xfId="33537"/>
    <cellStyle name="Normal 3 2 2 11 3 4" xfId="33538"/>
    <cellStyle name="Normal 3 2 2 11 3 5" xfId="33539"/>
    <cellStyle name="Normal 3 2 2 11 4" xfId="33540"/>
    <cellStyle name="Normal 3 2 2 11 4 2" xfId="33541"/>
    <cellStyle name="Normal 3 2 2 11 4 2 2" xfId="33542"/>
    <cellStyle name="Normal 3 2 2 11 4 2 2 2" xfId="33543"/>
    <cellStyle name="Normal 3 2 2 11 4 2 3" xfId="33544"/>
    <cellStyle name="Normal 3 2 2 11 4 3" xfId="33545"/>
    <cellStyle name="Normal 3 2 2 11 4 3 2" xfId="33546"/>
    <cellStyle name="Normal 3 2 2 11 4 4" xfId="33547"/>
    <cellStyle name="Normal 3 2 2 11 5" xfId="33548"/>
    <cellStyle name="Normal 3 2 2 11 5 2" xfId="33549"/>
    <cellStyle name="Normal 3 2 2 11 5 3" xfId="33550"/>
    <cellStyle name="Normal 3 2 2 11 6" xfId="33551"/>
    <cellStyle name="Normal 3 2 2 11 7" xfId="33552"/>
    <cellStyle name="Normal 3 2 2 12" xfId="33553"/>
    <cellStyle name="Normal 3 2 2 12 2" xfId="33554"/>
    <cellStyle name="Normal 3 2 2 12 2 2" xfId="33555"/>
    <cellStyle name="Normal 3 2 2 12 2 2 2" xfId="33556"/>
    <cellStyle name="Normal 3 2 2 12 2 2 2 2" xfId="33557"/>
    <cellStyle name="Normal 3 2 2 12 2 2 2 2 2" xfId="33558"/>
    <cellStyle name="Normal 3 2 2 12 2 2 2 3" xfId="33559"/>
    <cellStyle name="Normal 3 2 2 12 2 2 3" xfId="33560"/>
    <cellStyle name="Normal 3 2 2 12 2 2 3 2" xfId="33561"/>
    <cellStyle name="Normal 3 2 2 12 2 2 4" xfId="33562"/>
    <cellStyle name="Normal 3 2 2 12 2 3" xfId="33563"/>
    <cellStyle name="Normal 3 2 2 12 2 3 2" xfId="33564"/>
    <cellStyle name="Normal 3 2 2 12 2 3 2 2" xfId="33565"/>
    <cellStyle name="Normal 3 2 2 12 2 3 3" xfId="33566"/>
    <cellStyle name="Normal 3 2 2 12 2 4" xfId="33567"/>
    <cellStyle name="Normal 3 2 2 12 2 4 2" xfId="33568"/>
    <cellStyle name="Normal 3 2 2 12 2 5" xfId="33569"/>
    <cellStyle name="Normal 3 2 2 12 2 6" xfId="33570"/>
    <cellStyle name="Normal 3 2 2 12 3" xfId="33571"/>
    <cellStyle name="Normal 3 2 2 12 3 2" xfId="33572"/>
    <cellStyle name="Normal 3 2 2 12 3 2 2" xfId="33573"/>
    <cellStyle name="Normal 3 2 2 12 3 2 2 2" xfId="33574"/>
    <cellStyle name="Normal 3 2 2 12 3 2 3" xfId="33575"/>
    <cellStyle name="Normal 3 2 2 12 3 3" xfId="33576"/>
    <cellStyle name="Normal 3 2 2 12 3 3 2" xfId="33577"/>
    <cellStyle name="Normal 3 2 2 12 3 4" xfId="33578"/>
    <cellStyle name="Normal 3 2 2 12 3 5" xfId="33579"/>
    <cellStyle name="Normal 3 2 2 12 4" xfId="33580"/>
    <cellStyle name="Normal 3 2 2 12 4 2" xfId="33581"/>
    <cellStyle name="Normal 3 2 2 12 4 2 2" xfId="33582"/>
    <cellStyle name="Normal 3 2 2 12 4 2 2 2" xfId="33583"/>
    <cellStyle name="Normal 3 2 2 12 4 2 3" xfId="33584"/>
    <cellStyle name="Normal 3 2 2 12 4 3" xfId="33585"/>
    <cellStyle name="Normal 3 2 2 12 4 3 2" xfId="33586"/>
    <cellStyle name="Normal 3 2 2 12 4 4" xfId="33587"/>
    <cellStyle name="Normal 3 2 2 12 5" xfId="33588"/>
    <cellStyle name="Normal 3 2 2 12 5 2" xfId="33589"/>
    <cellStyle name="Normal 3 2 2 12 5 3" xfId="33590"/>
    <cellStyle name="Normal 3 2 2 12 6" xfId="33591"/>
    <cellStyle name="Normal 3 2 2 12 7" xfId="33592"/>
    <cellStyle name="Normal 3 2 2 13" xfId="33593"/>
    <cellStyle name="Normal 3 2 2 13 2" xfId="33594"/>
    <cellStyle name="Normal 3 2 2 13 2 2" xfId="33595"/>
    <cellStyle name="Normal 3 2 2 13 2 2 2" xfId="33596"/>
    <cellStyle name="Normal 3 2 2 13 2 2 2 2" xfId="33597"/>
    <cellStyle name="Normal 3 2 2 13 2 2 2 2 2" xfId="33598"/>
    <cellStyle name="Normal 3 2 2 13 2 2 2 3" xfId="33599"/>
    <cellStyle name="Normal 3 2 2 13 2 2 3" xfId="33600"/>
    <cellStyle name="Normal 3 2 2 13 2 2 3 2" xfId="33601"/>
    <cellStyle name="Normal 3 2 2 13 2 2 4" xfId="33602"/>
    <cellStyle name="Normal 3 2 2 13 2 3" xfId="33603"/>
    <cellStyle name="Normal 3 2 2 13 2 3 2" xfId="33604"/>
    <cellStyle name="Normal 3 2 2 13 2 3 2 2" xfId="33605"/>
    <cellStyle name="Normal 3 2 2 13 2 3 3" xfId="33606"/>
    <cellStyle name="Normal 3 2 2 13 2 4" xfId="33607"/>
    <cellStyle name="Normal 3 2 2 13 2 4 2" xfId="33608"/>
    <cellStyle name="Normal 3 2 2 13 2 5" xfId="33609"/>
    <cellStyle name="Normal 3 2 2 13 2 6" xfId="33610"/>
    <cellStyle name="Normal 3 2 2 13 3" xfId="33611"/>
    <cellStyle name="Normal 3 2 2 13 3 2" xfId="33612"/>
    <cellStyle name="Normal 3 2 2 13 3 2 2" xfId="33613"/>
    <cellStyle name="Normal 3 2 2 13 3 2 2 2" xfId="33614"/>
    <cellStyle name="Normal 3 2 2 13 3 2 3" xfId="33615"/>
    <cellStyle name="Normal 3 2 2 13 3 3" xfId="33616"/>
    <cellStyle name="Normal 3 2 2 13 3 3 2" xfId="33617"/>
    <cellStyle name="Normal 3 2 2 13 3 4" xfId="33618"/>
    <cellStyle name="Normal 3 2 2 13 3 5" xfId="33619"/>
    <cellStyle name="Normal 3 2 2 13 4" xfId="33620"/>
    <cellStyle name="Normal 3 2 2 13 4 2" xfId="33621"/>
    <cellStyle name="Normal 3 2 2 13 4 2 2" xfId="33622"/>
    <cellStyle name="Normal 3 2 2 13 4 2 2 2" xfId="33623"/>
    <cellStyle name="Normal 3 2 2 13 4 2 3" xfId="33624"/>
    <cellStyle name="Normal 3 2 2 13 4 3" xfId="33625"/>
    <cellStyle name="Normal 3 2 2 13 4 3 2" xfId="33626"/>
    <cellStyle name="Normal 3 2 2 13 4 4" xfId="33627"/>
    <cellStyle name="Normal 3 2 2 13 5" xfId="33628"/>
    <cellStyle name="Normal 3 2 2 13 5 2" xfId="33629"/>
    <cellStyle name="Normal 3 2 2 13 5 3" xfId="33630"/>
    <cellStyle name="Normal 3 2 2 13 6" xfId="33631"/>
    <cellStyle name="Normal 3 2 2 13 7" xfId="33632"/>
    <cellStyle name="Normal 3 2 2 14" xfId="33633"/>
    <cellStyle name="Normal 3 2 2 14 2" xfId="33634"/>
    <cellStyle name="Normal 3 2 2 14 2 2" xfId="33635"/>
    <cellStyle name="Normal 3 2 2 14 2 2 2" xfId="33636"/>
    <cellStyle name="Normal 3 2 2 14 2 2 2 2" xfId="33637"/>
    <cellStyle name="Normal 3 2 2 14 2 2 2 2 2" xfId="33638"/>
    <cellStyle name="Normal 3 2 2 14 2 2 2 3" xfId="33639"/>
    <cellStyle name="Normal 3 2 2 14 2 2 3" xfId="33640"/>
    <cellStyle name="Normal 3 2 2 14 2 2 3 2" xfId="33641"/>
    <cellStyle name="Normal 3 2 2 14 2 2 4" xfId="33642"/>
    <cellStyle name="Normal 3 2 2 14 2 3" xfId="33643"/>
    <cellStyle name="Normal 3 2 2 14 2 3 2" xfId="33644"/>
    <cellStyle name="Normal 3 2 2 14 2 3 2 2" xfId="33645"/>
    <cellStyle name="Normal 3 2 2 14 2 3 3" xfId="33646"/>
    <cellStyle name="Normal 3 2 2 14 2 4" xfId="33647"/>
    <cellStyle name="Normal 3 2 2 14 2 4 2" xfId="33648"/>
    <cellStyle name="Normal 3 2 2 14 2 5" xfId="33649"/>
    <cellStyle name="Normal 3 2 2 14 2 6" xfId="33650"/>
    <cellStyle name="Normal 3 2 2 14 3" xfId="33651"/>
    <cellStyle name="Normal 3 2 2 14 3 2" xfId="33652"/>
    <cellStyle name="Normal 3 2 2 14 3 2 2" xfId="33653"/>
    <cellStyle name="Normal 3 2 2 14 3 2 2 2" xfId="33654"/>
    <cellStyle name="Normal 3 2 2 14 3 2 3" xfId="33655"/>
    <cellStyle name="Normal 3 2 2 14 3 3" xfId="33656"/>
    <cellStyle name="Normal 3 2 2 14 3 3 2" xfId="33657"/>
    <cellStyle name="Normal 3 2 2 14 3 4" xfId="33658"/>
    <cellStyle name="Normal 3 2 2 14 3 5" xfId="33659"/>
    <cellStyle name="Normal 3 2 2 14 4" xfId="33660"/>
    <cellStyle name="Normal 3 2 2 14 4 2" xfId="33661"/>
    <cellStyle name="Normal 3 2 2 14 4 2 2" xfId="33662"/>
    <cellStyle name="Normal 3 2 2 14 4 2 3" xfId="33663"/>
    <cellStyle name="Normal 3 2 2 14 4 3" xfId="33664"/>
    <cellStyle name="Normal 3 2 2 14 4 3 2" xfId="33665"/>
    <cellStyle name="Normal 3 2 2 14 4 4" xfId="33666"/>
    <cellStyle name="Normal 3 2 2 14 5" xfId="33667"/>
    <cellStyle name="Normal 3 2 2 14 5 2" xfId="33668"/>
    <cellStyle name="Normal 3 2 2 14 5 3" xfId="33669"/>
    <cellStyle name="Normal 3 2 2 14 6" xfId="33670"/>
    <cellStyle name="Normal 3 2 2 14 7" xfId="33671"/>
    <cellStyle name="Normal 3 2 2 15" xfId="33672"/>
    <cellStyle name="Normal 3 2 2 15 2" xfId="33673"/>
    <cellStyle name="Normal 3 2 2 15 2 2" xfId="33674"/>
    <cellStyle name="Normal 3 2 2 15 2 2 2" xfId="33675"/>
    <cellStyle name="Normal 3 2 2 15 2 2 2 2" xfId="33676"/>
    <cellStyle name="Normal 3 2 2 15 2 2 2 2 2" xfId="33677"/>
    <cellStyle name="Normal 3 2 2 15 2 2 2 3" xfId="33678"/>
    <cellStyle name="Normal 3 2 2 15 2 2 3" xfId="33679"/>
    <cellStyle name="Normal 3 2 2 15 2 2 3 2" xfId="33680"/>
    <cellStyle name="Normal 3 2 2 15 2 2 4" xfId="33681"/>
    <cellStyle name="Normal 3 2 2 15 2 3" xfId="33682"/>
    <cellStyle name="Normal 3 2 2 15 2 3 2" xfId="33683"/>
    <cellStyle name="Normal 3 2 2 15 2 3 2 2" xfId="33684"/>
    <cellStyle name="Normal 3 2 2 15 2 3 3" xfId="33685"/>
    <cellStyle name="Normal 3 2 2 15 2 4" xfId="33686"/>
    <cellStyle name="Normal 3 2 2 15 2 4 2" xfId="33687"/>
    <cellStyle name="Normal 3 2 2 15 2 5" xfId="33688"/>
    <cellStyle name="Normal 3 2 2 15 2 6" xfId="33689"/>
    <cellStyle name="Normal 3 2 2 15 3" xfId="33690"/>
    <cellStyle name="Normal 3 2 2 15 3 2" xfId="33691"/>
    <cellStyle name="Normal 3 2 2 15 3 2 2" xfId="33692"/>
    <cellStyle name="Normal 3 2 2 15 3 2 2 2" xfId="33693"/>
    <cellStyle name="Normal 3 2 2 15 3 2 3" xfId="33694"/>
    <cellStyle name="Normal 3 2 2 15 3 3" xfId="33695"/>
    <cellStyle name="Normal 3 2 2 15 3 3 2" xfId="33696"/>
    <cellStyle name="Normal 3 2 2 15 3 4" xfId="33697"/>
    <cellStyle name="Normal 3 2 2 15 3 5" xfId="33698"/>
    <cellStyle name="Normal 3 2 2 15 4" xfId="33699"/>
    <cellStyle name="Normal 3 2 2 15 4 2" xfId="33700"/>
    <cellStyle name="Normal 3 2 2 15 4 2 2" xfId="33701"/>
    <cellStyle name="Normal 3 2 2 15 4 2 3" xfId="33702"/>
    <cellStyle name="Normal 3 2 2 15 4 3" xfId="33703"/>
    <cellStyle name="Normal 3 2 2 15 4 3 2" xfId="33704"/>
    <cellStyle name="Normal 3 2 2 15 4 4" xfId="33705"/>
    <cellStyle name="Normal 3 2 2 15 5" xfId="33706"/>
    <cellStyle name="Normal 3 2 2 15 5 2" xfId="33707"/>
    <cellStyle name="Normal 3 2 2 15 5 3" xfId="33708"/>
    <cellStyle name="Normal 3 2 2 15 6" xfId="33709"/>
    <cellStyle name="Normal 3 2 2 15 7" xfId="33710"/>
    <cellStyle name="Normal 3 2 2 16" xfId="33711"/>
    <cellStyle name="Normal 3 2 2 16 2" xfId="33712"/>
    <cellStyle name="Normal 3 2 2 16 2 2" xfId="33713"/>
    <cellStyle name="Normal 3 2 2 16 2 2 2" xfId="33714"/>
    <cellStyle name="Normal 3 2 2 16 2 2 2 2" xfId="33715"/>
    <cellStyle name="Normal 3 2 2 16 2 2 2 3" xfId="33716"/>
    <cellStyle name="Normal 3 2 2 16 2 2 3" xfId="33717"/>
    <cellStyle name="Normal 3 2 2 16 2 2 3 2" xfId="33718"/>
    <cellStyle name="Normal 3 2 2 16 2 2 4" xfId="33719"/>
    <cellStyle name="Normal 3 2 2 16 2 3" xfId="33720"/>
    <cellStyle name="Normal 3 2 2 16 2 3 2" xfId="33721"/>
    <cellStyle name="Normal 3 2 2 16 2 3 2 2" xfId="33722"/>
    <cellStyle name="Normal 3 2 2 16 2 3 3" xfId="33723"/>
    <cellStyle name="Normal 3 2 2 16 2 4" xfId="33724"/>
    <cellStyle name="Normal 3 2 2 16 2 4 2" xfId="33725"/>
    <cellStyle name="Normal 3 2 2 16 2 5" xfId="33726"/>
    <cellStyle name="Normal 3 2 2 16 2 6" xfId="33727"/>
    <cellStyle name="Normal 3 2 2 16 3" xfId="33728"/>
    <cellStyle name="Normal 3 2 2 16 3 2" xfId="33729"/>
    <cellStyle name="Normal 3 2 2 16 3 2 2" xfId="33730"/>
    <cellStyle name="Normal 3 2 2 16 3 2 2 2" xfId="33731"/>
    <cellStyle name="Normal 3 2 2 16 3 2 3" xfId="33732"/>
    <cellStyle name="Normal 3 2 2 16 3 3" xfId="33733"/>
    <cellStyle name="Normal 3 2 2 16 3 3 2" xfId="33734"/>
    <cellStyle name="Normal 3 2 2 16 3 4" xfId="33735"/>
    <cellStyle name="Normal 3 2 2 16 3 5" xfId="33736"/>
    <cellStyle name="Normal 3 2 2 16 4" xfId="33737"/>
    <cellStyle name="Normal 3 2 2 16 4 2" xfId="33738"/>
    <cellStyle name="Normal 3 2 2 16 4 2 2" xfId="33739"/>
    <cellStyle name="Normal 3 2 2 16 4 2 2 2" xfId="33740"/>
    <cellStyle name="Normal 3 2 2 16 4 2 3" xfId="33741"/>
    <cellStyle name="Normal 3 2 2 16 4 3" xfId="33742"/>
    <cellStyle name="Normal 3 2 2 16 4 3 2" xfId="33743"/>
    <cellStyle name="Normal 3 2 2 16 4 4" xfId="33744"/>
    <cellStyle name="Normal 3 2 2 16 5" xfId="33745"/>
    <cellStyle name="Normal 3 2 2 16 5 2" xfId="33746"/>
    <cellStyle name="Normal 3 2 2 16 5 3" xfId="33747"/>
    <cellStyle name="Normal 3 2 2 16 6" xfId="33748"/>
    <cellStyle name="Normal 3 2 2 16 7" xfId="33749"/>
    <cellStyle name="Normal 3 2 2 17" xfId="33750"/>
    <cellStyle name="Normal 3 2 2 17 2" xfId="33751"/>
    <cellStyle name="Normal 3 2 2 17 2 2" xfId="33752"/>
    <cellStyle name="Normal 3 2 2 17 2 2 2" xfId="33753"/>
    <cellStyle name="Normal 3 2 2 17 2 2 2 2" xfId="33754"/>
    <cellStyle name="Normal 3 2 2 17 2 2 2 3" xfId="33755"/>
    <cellStyle name="Normal 3 2 2 17 2 2 3" xfId="33756"/>
    <cellStyle name="Normal 3 2 2 17 2 2 3 2" xfId="33757"/>
    <cellStyle name="Normal 3 2 2 17 2 2 4" xfId="33758"/>
    <cellStyle name="Normal 3 2 2 17 2 3" xfId="33759"/>
    <cellStyle name="Normal 3 2 2 17 2 3 2" xfId="33760"/>
    <cellStyle name="Normal 3 2 2 17 2 3 2 2" xfId="33761"/>
    <cellStyle name="Normal 3 2 2 17 2 3 3" xfId="33762"/>
    <cellStyle name="Normal 3 2 2 17 2 4" xfId="33763"/>
    <cellStyle name="Normal 3 2 2 17 2 4 2" xfId="33764"/>
    <cellStyle name="Normal 3 2 2 17 2 5" xfId="33765"/>
    <cellStyle name="Normal 3 2 2 17 2 6" xfId="33766"/>
    <cellStyle name="Normal 3 2 2 17 3" xfId="33767"/>
    <cellStyle name="Normal 3 2 2 17 3 2" xfId="33768"/>
    <cellStyle name="Normal 3 2 2 17 3 2 2" xfId="33769"/>
    <cellStyle name="Normal 3 2 2 17 3 2 2 2" xfId="33770"/>
    <cellStyle name="Normal 3 2 2 17 3 2 3" xfId="33771"/>
    <cellStyle name="Normal 3 2 2 17 3 3" xfId="33772"/>
    <cellStyle name="Normal 3 2 2 17 3 3 2" xfId="33773"/>
    <cellStyle name="Normal 3 2 2 17 3 4" xfId="33774"/>
    <cellStyle name="Normal 3 2 2 17 3 5" xfId="33775"/>
    <cellStyle name="Normal 3 2 2 17 4" xfId="33776"/>
    <cellStyle name="Normal 3 2 2 17 4 2" xfId="33777"/>
    <cellStyle name="Normal 3 2 2 17 4 2 2" xfId="33778"/>
    <cellStyle name="Normal 3 2 2 17 4 2 2 2" xfId="33779"/>
    <cellStyle name="Normal 3 2 2 17 4 2 3" xfId="33780"/>
    <cellStyle name="Normal 3 2 2 17 4 3" xfId="33781"/>
    <cellStyle name="Normal 3 2 2 17 4 3 2" xfId="33782"/>
    <cellStyle name="Normal 3 2 2 17 4 4" xfId="33783"/>
    <cellStyle name="Normal 3 2 2 17 5" xfId="33784"/>
    <cellStyle name="Normal 3 2 2 17 5 2" xfId="33785"/>
    <cellStyle name="Normal 3 2 2 17 5 3" xfId="33786"/>
    <cellStyle name="Normal 3 2 2 17 6" xfId="33787"/>
    <cellStyle name="Normal 3 2 2 17 7" xfId="33788"/>
    <cellStyle name="Normal 3 2 2 18" xfId="33789"/>
    <cellStyle name="Normal 3 2 2 18 2" xfId="33790"/>
    <cellStyle name="Normal 3 2 2 18 2 2" xfId="33791"/>
    <cellStyle name="Normal 3 2 2 18 2 2 2" xfId="33792"/>
    <cellStyle name="Normal 3 2 2 18 2 2 2 2" xfId="33793"/>
    <cellStyle name="Normal 3 2 2 18 2 2 2 3" xfId="33794"/>
    <cellStyle name="Normal 3 2 2 18 2 2 3" xfId="33795"/>
    <cellStyle name="Normal 3 2 2 18 2 2 3 2" xfId="33796"/>
    <cellStyle name="Normal 3 2 2 18 2 2 4" xfId="33797"/>
    <cellStyle name="Normal 3 2 2 18 2 3" xfId="33798"/>
    <cellStyle name="Normal 3 2 2 18 2 3 2" xfId="33799"/>
    <cellStyle name="Normal 3 2 2 18 2 3 2 2" xfId="33800"/>
    <cellStyle name="Normal 3 2 2 18 2 3 3" xfId="33801"/>
    <cellStyle name="Normal 3 2 2 18 2 4" xfId="33802"/>
    <cellStyle name="Normal 3 2 2 18 2 4 2" xfId="33803"/>
    <cellStyle name="Normal 3 2 2 18 2 5" xfId="33804"/>
    <cellStyle name="Normal 3 2 2 18 2 6" xfId="33805"/>
    <cellStyle name="Normal 3 2 2 18 3" xfId="33806"/>
    <cellStyle name="Normal 3 2 2 18 3 2" xfId="33807"/>
    <cellStyle name="Normal 3 2 2 18 3 2 2" xfId="33808"/>
    <cellStyle name="Normal 3 2 2 18 3 2 2 2" xfId="33809"/>
    <cellStyle name="Normal 3 2 2 18 3 2 3" xfId="33810"/>
    <cellStyle name="Normal 3 2 2 18 3 3" xfId="33811"/>
    <cellStyle name="Normal 3 2 2 18 3 3 2" xfId="33812"/>
    <cellStyle name="Normal 3 2 2 18 3 4" xfId="33813"/>
    <cellStyle name="Normal 3 2 2 18 3 5" xfId="33814"/>
    <cellStyle name="Normal 3 2 2 18 4" xfId="33815"/>
    <cellStyle name="Normal 3 2 2 18 4 2" xfId="33816"/>
    <cellStyle name="Normal 3 2 2 18 4 2 2" xfId="33817"/>
    <cellStyle name="Normal 3 2 2 18 4 2 2 2" xfId="33818"/>
    <cellStyle name="Normal 3 2 2 18 4 2 3" xfId="33819"/>
    <cellStyle name="Normal 3 2 2 18 4 3" xfId="33820"/>
    <cellStyle name="Normal 3 2 2 18 4 3 2" xfId="33821"/>
    <cellStyle name="Normal 3 2 2 18 4 4" xfId="33822"/>
    <cellStyle name="Normal 3 2 2 18 5" xfId="33823"/>
    <cellStyle name="Normal 3 2 2 18 5 2" xfId="33824"/>
    <cellStyle name="Normal 3 2 2 18 5 3" xfId="33825"/>
    <cellStyle name="Normal 3 2 2 18 6" xfId="33826"/>
    <cellStyle name="Normal 3 2 2 18 7" xfId="33827"/>
    <cellStyle name="Normal 3 2 2 19" xfId="33828"/>
    <cellStyle name="Normal 3 2 2 19 2" xfId="33829"/>
    <cellStyle name="Normal 3 2 2 19 2 2" xfId="33830"/>
    <cellStyle name="Normal 3 2 2 19 2 2 2" xfId="33831"/>
    <cellStyle name="Normal 3 2 2 19 2 2 2 2" xfId="33832"/>
    <cellStyle name="Normal 3 2 2 19 2 2 2 3" xfId="33833"/>
    <cellStyle name="Normal 3 2 2 19 2 2 3" xfId="33834"/>
    <cellStyle name="Normal 3 2 2 19 2 2 3 2" xfId="33835"/>
    <cellStyle name="Normal 3 2 2 19 2 2 4" xfId="33836"/>
    <cellStyle name="Normal 3 2 2 19 2 3" xfId="33837"/>
    <cellStyle name="Normal 3 2 2 19 2 3 2" xfId="33838"/>
    <cellStyle name="Normal 3 2 2 19 2 3 2 2" xfId="33839"/>
    <cellStyle name="Normal 3 2 2 19 2 3 3" xfId="33840"/>
    <cellStyle name="Normal 3 2 2 19 2 4" xfId="33841"/>
    <cellStyle name="Normal 3 2 2 19 2 4 2" xfId="33842"/>
    <cellStyle name="Normal 3 2 2 19 2 5" xfId="33843"/>
    <cellStyle name="Normal 3 2 2 19 2 6" xfId="33844"/>
    <cellStyle name="Normal 3 2 2 19 3" xfId="33845"/>
    <cellStyle name="Normal 3 2 2 19 3 2" xfId="33846"/>
    <cellStyle name="Normal 3 2 2 19 3 2 2" xfId="33847"/>
    <cellStyle name="Normal 3 2 2 19 3 2 2 2" xfId="33848"/>
    <cellStyle name="Normal 3 2 2 19 3 2 3" xfId="33849"/>
    <cellStyle name="Normal 3 2 2 19 3 3" xfId="33850"/>
    <cellStyle name="Normal 3 2 2 19 3 3 2" xfId="33851"/>
    <cellStyle name="Normal 3 2 2 19 3 4" xfId="33852"/>
    <cellStyle name="Normal 3 2 2 19 3 5" xfId="33853"/>
    <cellStyle name="Normal 3 2 2 19 4" xfId="33854"/>
    <cellStyle name="Normal 3 2 2 19 4 2" xfId="33855"/>
    <cellStyle name="Normal 3 2 2 19 4 2 2" xfId="33856"/>
    <cellStyle name="Normal 3 2 2 19 4 2 2 2" xfId="33857"/>
    <cellStyle name="Normal 3 2 2 19 4 2 3" xfId="33858"/>
    <cellStyle name="Normal 3 2 2 19 4 3" xfId="33859"/>
    <cellStyle name="Normal 3 2 2 19 4 3 2" xfId="33860"/>
    <cellStyle name="Normal 3 2 2 19 4 4" xfId="33861"/>
    <cellStyle name="Normal 3 2 2 19 5" xfId="33862"/>
    <cellStyle name="Normal 3 2 2 19 5 2" xfId="33863"/>
    <cellStyle name="Normal 3 2 2 19 5 3" xfId="33864"/>
    <cellStyle name="Normal 3 2 2 19 6" xfId="33865"/>
    <cellStyle name="Normal 3 2 2 19 7" xfId="33866"/>
    <cellStyle name="Normal 3 2 2 2" xfId="6017"/>
    <cellStyle name="Normal 3 2 2 2 10" xfId="33867"/>
    <cellStyle name="Normal 3 2 2 2 2" xfId="33868"/>
    <cellStyle name="Normal 3 2 2 2 2 2" xfId="33869"/>
    <cellStyle name="Normal 3 2 2 2 2 2 2" xfId="33870"/>
    <cellStyle name="Normal 3 2 2 2 2 2 2 2" xfId="33871"/>
    <cellStyle name="Normal 3 2 2 2 2 2 2 2 2" xfId="33872"/>
    <cellStyle name="Normal 3 2 2 2 2 2 2 2 2 2" xfId="33873"/>
    <cellStyle name="Normal 3 2 2 2 2 2 2 2 2 3" xfId="33874"/>
    <cellStyle name="Normal 3 2 2 2 2 2 2 2 3" xfId="33875"/>
    <cellStyle name="Normal 3 2 2 2 2 2 2 2 3 2" xfId="33876"/>
    <cellStyle name="Normal 3 2 2 2 2 2 2 2 4" xfId="33877"/>
    <cellStyle name="Normal 3 2 2 2 2 2 2 3" xfId="33878"/>
    <cellStyle name="Normal 3 2 2 2 2 2 2 3 2" xfId="33879"/>
    <cellStyle name="Normal 3 2 2 2 2 2 2 3 2 2" xfId="33880"/>
    <cellStyle name="Normal 3 2 2 2 2 2 2 3 3" xfId="33881"/>
    <cellStyle name="Normal 3 2 2 2 2 2 2 4" xfId="33882"/>
    <cellStyle name="Normal 3 2 2 2 2 2 2 4 2" xfId="33883"/>
    <cellStyle name="Normal 3 2 2 2 2 2 2 5" xfId="33884"/>
    <cellStyle name="Normal 3 2 2 2 2 2 2 6" xfId="33885"/>
    <cellStyle name="Normal 3 2 2 2 2 2 3" xfId="33886"/>
    <cellStyle name="Normal 3 2 2 2 2 2 3 2" xfId="33887"/>
    <cellStyle name="Normal 3 2 2 2 2 2 3 2 2" xfId="33888"/>
    <cellStyle name="Normal 3 2 2 2 2 2 3 2 2 2" xfId="33889"/>
    <cellStyle name="Normal 3 2 2 2 2 2 3 2 3" xfId="33890"/>
    <cellStyle name="Normal 3 2 2 2 2 2 3 3" xfId="33891"/>
    <cellStyle name="Normal 3 2 2 2 2 2 3 3 2" xfId="33892"/>
    <cellStyle name="Normal 3 2 2 2 2 2 3 4" xfId="33893"/>
    <cellStyle name="Normal 3 2 2 2 2 2 3 5" xfId="33894"/>
    <cellStyle name="Normal 3 2 2 2 2 2 4" xfId="33895"/>
    <cellStyle name="Normal 3 2 2 2 2 2 4 2" xfId="33896"/>
    <cellStyle name="Normal 3 2 2 2 2 2 4 2 2" xfId="33897"/>
    <cellStyle name="Normal 3 2 2 2 2 2 4 2 3" xfId="33898"/>
    <cellStyle name="Normal 3 2 2 2 2 2 4 3" xfId="33899"/>
    <cellStyle name="Normal 3 2 2 2 2 2 4 3 2" xfId="33900"/>
    <cellStyle name="Normal 3 2 2 2 2 2 4 4" xfId="33901"/>
    <cellStyle name="Normal 3 2 2 2 2 2 5" xfId="33902"/>
    <cellStyle name="Normal 3 2 2 2 2 2 5 2" xfId="33903"/>
    <cellStyle name="Normal 3 2 2 2 2 2 5 3" xfId="33904"/>
    <cellStyle name="Normal 3 2 2 2 2 2 6" xfId="33905"/>
    <cellStyle name="Normal 3 2 2 2 2 2 7" xfId="33906"/>
    <cellStyle name="Normal 3 2 2 2 2 3" xfId="33907"/>
    <cellStyle name="Normal 3 2 2 2 2 3 2" xfId="33908"/>
    <cellStyle name="Normal 3 2 2 2 2 4" xfId="33909"/>
    <cellStyle name="Normal 3 2 2 2 2 4 2" xfId="33910"/>
    <cellStyle name="Normal 3 2 2 2 2 4 2 2" xfId="33911"/>
    <cellStyle name="Normal 3 2 2 2 2 4 2 2 2" xfId="33912"/>
    <cellStyle name="Normal 3 2 2 2 2 4 2 2 3" xfId="33913"/>
    <cellStyle name="Normal 3 2 2 2 2 4 2 3" xfId="33914"/>
    <cellStyle name="Normal 3 2 2 2 2 4 2 3 2" xfId="33915"/>
    <cellStyle name="Normal 3 2 2 2 2 4 2 4" xfId="33916"/>
    <cellStyle name="Normal 3 2 2 2 2 4 2 5" xfId="33917"/>
    <cellStyle name="Normal 3 2 2 2 2 4 3" xfId="33918"/>
    <cellStyle name="Normal 3 2 2 2 2 4 3 2" xfId="33919"/>
    <cellStyle name="Normal 3 2 2 2 2 4 3 2 2" xfId="33920"/>
    <cellStyle name="Normal 3 2 2 2 2 4 3 3" xfId="33921"/>
    <cellStyle name="Normal 3 2 2 2 2 4 3 4" xfId="33922"/>
    <cellStyle name="Normal 3 2 2 2 2 4 4" xfId="33923"/>
    <cellStyle name="Normal 3 2 2 2 2 4 4 2" xfId="33924"/>
    <cellStyle name="Normal 3 2 2 2 2 4 4 3" xfId="33925"/>
    <cellStyle name="Normal 3 2 2 2 2 4 5" xfId="33926"/>
    <cellStyle name="Normal 3 2 2 2 2 4 5 2" xfId="33927"/>
    <cellStyle name="Normal 3 2 2 2 2 4 6" xfId="33928"/>
    <cellStyle name="Normal 3 2 2 2 2 4 7" xfId="33929"/>
    <cellStyle name="Normal 3 2 2 2 2 5" xfId="33930"/>
    <cellStyle name="Normal 3 2 2 2 2 5 2" xfId="33931"/>
    <cellStyle name="Normal 3 2 2 2 2 5 2 2" xfId="33932"/>
    <cellStyle name="Normal 3 2 2 2 2 5 2 2 2" xfId="33933"/>
    <cellStyle name="Normal 3 2 2 2 2 5 2 2 3" xfId="33934"/>
    <cellStyle name="Normal 3 2 2 2 2 5 2 3" xfId="33935"/>
    <cellStyle name="Normal 3 2 2 2 2 5 2 3 2" xfId="33936"/>
    <cellStyle name="Normal 3 2 2 2 2 5 2 4" xfId="33937"/>
    <cellStyle name="Normal 3 2 2 2 2 5 3" xfId="33938"/>
    <cellStyle name="Normal 3 2 2 2 2 5 3 2" xfId="33939"/>
    <cellStyle name="Normal 3 2 2 2 2 5 3 2 2" xfId="33940"/>
    <cellStyle name="Normal 3 2 2 2 2 5 3 3" xfId="33941"/>
    <cellStyle name="Normal 3 2 2 2 2 5 4" xfId="33942"/>
    <cellStyle name="Normal 3 2 2 2 2 5 4 2" xfId="33943"/>
    <cellStyle name="Normal 3 2 2 2 2 5 5" xfId="33944"/>
    <cellStyle name="Normal 3 2 2 2 2 5 6" xfId="33945"/>
    <cellStyle name="Normal 3 2 2 2 2 6" xfId="33946"/>
    <cellStyle name="Normal 3 2 2 2 2 7" xfId="33947"/>
    <cellStyle name="Normal 3 2 2 2 2 7 2" xfId="33948"/>
    <cellStyle name="Normal 3 2 2 2 2 7 2 2" xfId="33949"/>
    <cellStyle name="Normal 3 2 2 2 2 7 3" xfId="33950"/>
    <cellStyle name="Normal 3 2 2 2 2 7 4" xfId="33951"/>
    <cellStyle name="Normal 3 2 2 2 2 8" xfId="33952"/>
    <cellStyle name="Normal 3 2 2 2 2 8 2" xfId="33953"/>
    <cellStyle name="Normal 3 2 2 2 2 8 3" xfId="33954"/>
    <cellStyle name="Normal 3 2 2 2 2 8 4" xfId="33955"/>
    <cellStyle name="Normal 3 2 2 2 2 9" xfId="33956"/>
    <cellStyle name="Normal 3 2 2 2 3" xfId="33957"/>
    <cellStyle name="Normal 3 2 2 2 3 2" xfId="33958"/>
    <cellStyle name="Normal 3 2 2 2 3 3" xfId="33959"/>
    <cellStyle name="Normal 3 2 2 2 3 4" xfId="33960"/>
    <cellStyle name="Normal 3 2 2 2 4" xfId="33961"/>
    <cellStyle name="Normal 3 2 2 2 4 2" xfId="33962"/>
    <cellStyle name="Normal 3 2 2 2 4 2 2" xfId="33963"/>
    <cellStyle name="Normal 3 2 2 2 4 2 2 2" xfId="33964"/>
    <cellStyle name="Normal 3 2 2 2 4 2 2 2 2" xfId="33965"/>
    <cellStyle name="Normal 3 2 2 2 4 2 2 3" xfId="33966"/>
    <cellStyle name="Normal 3 2 2 2 4 2 3" xfId="33967"/>
    <cellStyle name="Normal 3 2 2 2 4 2 3 2" xfId="33968"/>
    <cellStyle name="Normal 3 2 2 2 4 2 4" xfId="33969"/>
    <cellStyle name="Normal 3 2 2 2 4 2 5" xfId="33970"/>
    <cellStyle name="Normal 3 2 2 2 4 3" xfId="33971"/>
    <cellStyle name="Normal 3 2 2 2 4 3 2" xfId="33972"/>
    <cellStyle name="Normal 3 2 2 2 4 3 2 2" xfId="33973"/>
    <cellStyle name="Normal 3 2 2 2 4 3 3" xfId="33974"/>
    <cellStyle name="Normal 3 2 2 2 4 3 4" xfId="33975"/>
    <cellStyle name="Normal 3 2 2 2 4 4" xfId="33976"/>
    <cellStyle name="Normal 3 2 2 2 4 4 2" xfId="33977"/>
    <cellStyle name="Normal 3 2 2 2 4 4 3" xfId="33978"/>
    <cellStyle name="Normal 3 2 2 2 4 5" xfId="33979"/>
    <cellStyle name="Normal 3 2 2 2 4 5 2" xfId="33980"/>
    <cellStyle name="Normal 3 2 2 2 4 6" xfId="33981"/>
    <cellStyle name="Normal 3 2 2 2 4 7" xfId="33982"/>
    <cellStyle name="Normal 3 2 2 2 5" xfId="33983"/>
    <cellStyle name="Normal 3 2 2 2 5 2" xfId="33984"/>
    <cellStyle name="Normal 3 2 2 2 5 2 2" xfId="33985"/>
    <cellStyle name="Normal 3 2 2 2 5 2 2 2" xfId="33986"/>
    <cellStyle name="Normal 3 2 2 2 5 2 3" xfId="33987"/>
    <cellStyle name="Normal 3 2 2 2 5 3" xfId="33988"/>
    <cellStyle name="Normal 3 2 2 2 5 3 2" xfId="33989"/>
    <cellStyle name="Normal 3 2 2 2 5 4" xfId="33990"/>
    <cellStyle name="Normal 3 2 2 2 5 4 2" xfId="33991"/>
    <cellStyle name="Normal 3 2 2 2 5 5" xfId="33992"/>
    <cellStyle name="Normal 3 2 2 2 6" xfId="33993"/>
    <cellStyle name="Normal 3 2 2 2 6 2" xfId="33994"/>
    <cellStyle name="Normal 3 2 2 2 6 2 2" xfId="33995"/>
    <cellStyle name="Normal 3 2 2 2 6 2 2 2" xfId="33996"/>
    <cellStyle name="Normal 3 2 2 2 6 2 3" xfId="33997"/>
    <cellStyle name="Normal 3 2 2 2 6 3" xfId="33998"/>
    <cellStyle name="Normal 3 2 2 2 6 3 2" xfId="33999"/>
    <cellStyle name="Normal 3 2 2 2 6 4" xfId="34000"/>
    <cellStyle name="Normal 3 2 2 2 7" xfId="34001"/>
    <cellStyle name="Normal 3 2 2 2 7 2" xfId="34002"/>
    <cellStyle name="Normal 3 2 2 2 8" xfId="34003"/>
    <cellStyle name="Normal 3 2 2 2 9" xfId="34004"/>
    <cellStyle name="Normal 3 2 2 20" xfId="34005"/>
    <cellStyle name="Normal 3 2 2 20 2" xfId="34006"/>
    <cellStyle name="Normal 3 2 2 20 2 2" xfId="34007"/>
    <cellStyle name="Normal 3 2 2 20 2 2 2" xfId="34008"/>
    <cellStyle name="Normal 3 2 2 20 2 2 2 2" xfId="34009"/>
    <cellStyle name="Normal 3 2 2 20 2 2 2 3" xfId="34010"/>
    <cellStyle name="Normal 3 2 2 20 2 2 3" xfId="34011"/>
    <cellStyle name="Normal 3 2 2 20 2 2 3 2" xfId="34012"/>
    <cellStyle name="Normal 3 2 2 20 2 2 4" xfId="34013"/>
    <cellStyle name="Normal 3 2 2 20 2 3" xfId="34014"/>
    <cellStyle name="Normal 3 2 2 20 2 3 2" xfId="34015"/>
    <cellStyle name="Normal 3 2 2 20 2 3 2 2" xfId="34016"/>
    <cellStyle name="Normal 3 2 2 20 2 3 3" xfId="34017"/>
    <cellStyle name="Normal 3 2 2 20 2 4" xfId="34018"/>
    <cellStyle name="Normal 3 2 2 20 2 4 2" xfId="34019"/>
    <cellStyle name="Normal 3 2 2 20 2 5" xfId="34020"/>
    <cellStyle name="Normal 3 2 2 20 2 6" xfId="34021"/>
    <cellStyle name="Normal 3 2 2 20 3" xfId="34022"/>
    <cellStyle name="Normal 3 2 2 20 3 2" xfId="34023"/>
    <cellStyle name="Normal 3 2 2 20 3 2 2" xfId="34024"/>
    <cellStyle name="Normal 3 2 2 20 3 2 2 2" xfId="34025"/>
    <cellStyle name="Normal 3 2 2 20 3 2 3" xfId="34026"/>
    <cellStyle name="Normal 3 2 2 20 3 3" xfId="34027"/>
    <cellStyle name="Normal 3 2 2 20 3 3 2" xfId="34028"/>
    <cellStyle name="Normal 3 2 2 20 3 4" xfId="34029"/>
    <cellStyle name="Normal 3 2 2 20 3 5" xfId="34030"/>
    <cellStyle name="Normal 3 2 2 20 4" xfId="34031"/>
    <cellStyle name="Normal 3 2 2 20 4 2" xfId="34032"/>
    <cellStyle name="Normal 3 2 2 20 4 2 2" xfId="34033"/>
    <cellStyle name="Normal 3 2 2 20 4 2 2 2" xfId="34034"/>
    <cellStyle name="Normal 3 2 2 20 4 2 3" xfId="34035"/>
    <cellStyle name="Normal 3 2 2 20 4 3" xfId="34036"/>
    <cellStyle name="Normal 3 2 2 20 4 3 2" xfId="34037"/>
    <cellStyle name="Normal 3 2 2 20 4 4" xfId="34038"/>
    <cellStyle name="Normal 3 2 2 20 5" xfId="34039"/>
    <cellStyle name="Normal 3 2 2 20 5 2" xfId="34040"/>
    <cellStyle name="Normal 3 2 2 20 5 3" xfId="34041"/>
    <cellStyle name="Normal 3 2 2 20 6" xfId="34042"/>
    <cellStyle name="Normal 3 2 2 20 7" xfId="34043"/>
    <cellStyle name="Normal 3 2 2 21" xfId="34044"/>
    <cellStyle name="Normal 3 2 2 21 2" xfId="34045"/>
    <cellStyle name="Normal 3 2 2 21 2 2" xfId="34046"/>
    <cellStyle name="Normal 3 2 2 21 2 2 2" xfId="34047"/>
    <cellStyle name="Normal 3 2 2 21 2 2 2 2" xfId="34048"/>
    <cellStyle name="Normal 3 2 2 21 2 2 2 3" xfId="34049"/>
    <cellStyle name="Normal 3 2 2 21 2 2 3" xfId="34050"/>
    <cellStyle name="Normal 3 2 2 21 2 2 3 2" xfId="34051"/>
    <cellStyle name="Normal 3 2 2 21 2 2 4" xfId="34052"/>
    <cellStyle name="Normal 3 2 2 21 2 3" xfId="34053"/>
    <cellStyle name="Normal 3 2 2 21 2 3 2" xfId="34054"/>
    <cellStyle name="Normal 3 2 2 21 2 3 2 2" xfId="34055"/>
    <cellStyle name="Normal 3 2 2 21 2 3 3" xfId="34056"/>
    <cellStyle name="Normal 3 2 2 21 2 4" xfId="34057"/>
    <cellStyle name="Normal 3 2 2 21 2 4 2" xfId="34058"/>
    <cellStyle name="Normal 3 2 2 21 2 5" xfId="34059"/>
    <cellStyle name="Normal 3 2 2 21 2 6" xfId="34060"/>
    <cellStyle name="Normal 3 2 2 21 3" xfId="34061"/>
    <cellStyle name="Normal 3 2 2 21 3 2" xfId="34062"/>
    <cellStyle name="Normal 3 2 2 21 3 2 2" xfId="34063"/>
    <cellStyle name="Normal 3 2 2 21 3 2 2 2" xfId="34064"/>
    <cellStyle name="Normal 3 2 2 21 3 2 3" xfId="34065"/>
    <cellStyle name="Normal 3 2 2 21 3 3" xfId="34066"/>
    <cellStyle name="Normal 3 2 2 21 3 3 2" xfId="34067"/>
    <cellStyle name="Normal 3 2 2 21 3 4" xfId="34068"/>
    <cellStyle name="Normal 3 2 2 21 3 5" xfId="34069"/>
    <cellStyle name="Normal 3 2 2 21 4" xfId="34070"/>
    <cellStyle name="Normal 3 2 2 21 4 2" xfId="34071"/>
    <cellStyle name="Normal 3 2 2 21 4 2 2" xfId="34072"/>
    <cellStyle name="Normal 3 2 2 21 4 2 2 2" xfId="34073"/>
    <cellStyle name="Normal 3 2 2 21 4 2 3" xfId="34074"/>
    <cellStyle name="Normal 3 2 2 21 4 3" xfId="34075"/>
    <cellStyle name="Normal 3 2 2 21 4 3 2" xfId="34076"/>
    <cellStyle name="Normal 3 2 2 21 4 4" xfId="34077"/>
    <cellStyle name="Normal 3 2 2 21 5" xfId="34078"/>
    <cellStyle name="Normal 3 2 2 21 5 2" xfId="34079"/>
    <cellStyle name="Normal 3 2 2 21 5 3" xfId="34080"/>
    <cellStyle name="Normal 3 2 2 21 6" xfId="34081"/>
    <cellStyle name="Normal 3 2 2 21 7" xfId="34082"/>
    <cellStyle name="Normal 3 2 2 22" xfId="34083"/>
    <cellStyle name="Normal 3 2 2 22 2" xfId="34084"/>
    <cellStyle name="Normal 3 2 2 22 2 2" xfId="34085"/>
    <cellStyle name="Normal 3 2 2 22 2 2 2" xfId="34086"/>
    <cellStyle name="Normal 3 2 2 22 2 2 2 2" xfId="34087"/>
    <cellStyle name="Normal 3 2 2 22 2 2 2 3" xfId="34088"/>
    <cellStyle name="Normal 3 2 2 22 2 2 3" xfId="34089"/>
    <cellStyle name="Normal 3 2 2 22 2 2 3 2" xfId="34090"/>
    <cellStyle name="Normal 3 2 2 22 2 2 4" xfId="34091"/>
    <cellStyle name="Normal 3 2 2 22 2 3" xfId="34092"/>
    <cellStyle name="Normal 3 2 2 22 2 3 2" xfId="34093"/>
    <cellStyle name="Normal 3 2 2 22 2 3 2 2" xfId="34094"/>
    <cellStyle name="Normal 3 2 2 22 2 3 3" xfId="34095"/>
    <cellStyle name="Normal 3 2 2 22 2 4" xfId="34096"/>
    <cellStyle name="Normal 3 2 2 22 2 4 2" xfId="34097"/>
    <cellStyle name="Normal 3 2 2 22 2 5" xfId="34098"/>
    <cellStyle name="Normal 3 2 2 22 2 6" xfId="34099"/>
    <cellStyle name="Normal 3 2 2 22 3" xfId="34100"/>
    <cellStyle name="Normal 3 2 2 22 3 2" xfId="34101"/>
    <cellStyle name="Normal 3 2 2 22 3 2 2" xfId="34102"/>
    <cellStyle name="Normal 3 2 2 22 3 2 2 2" xfId="34103"/>
    <cellStyle name="Normal 3 2 2 22 3 2 3" xfId="34104"/>
    <cellStyle name="Normal 3 2 2 22 3 3" xfId="34105"/>
    <cellStyle name="Normal 3 2 2 22 3 3 2" xfId="34106"/>
    <cellStyle name="Normal 3 2 2 22 3 4" xfId="34107"/>
    <cellStyle name="Normal 3 2 2 22 3 5" xfId="34108"/>
    <cellStyle name="Normal 3 2 2 22 4" xfId="34109"/>
    <cellStyle name="Normal 3 2 2 22 4 2" xfId="34110"/>
    <cellStyle name="Normal 3 2 2 22 4 2 2" xfId="34111"/>
    <cellStyle name="Normal 3 2 2 22 4 2 3" xfId="34112"/>
    <cellStyle name="Normal 3 2 2 22 4 3" xfId="34113"/>
    <cellStyle name="Normal 3 2 2 22 4 3 2" xfId="34114"/>
    <cellStyle name="Normal 3 2 2 22 4 4" xfId="34115"/>
    <cellStyle name="Normal 3 2 2 22 5" xfId="34116"/>
    <cellStyle name="Normal 3 2 2 22 5 2" xfId="34117"/>
    <cellStyle name="Normal 3 2 2 22 5 3" xfId="34118"/>
    <cellStyle name="Normal 3 2 2 22 6" xfId="34119"/>
    <cellStyle name="Normal 3 2 2 22 7" xfId="34120"/>
    <cellStyle name="Normal 3 2 2 23" xfId="34121"/>
    <cellStyle name="Normal 3 2 2 23 2" xfId="34122"/>
    <cellStyle name="Normal 3 2 2 23 2 2" xfId="34123"/>
    <cellStyle name="Normal 3 2 2 23 2 2 2" xfId="34124"/>
    <cellStyle name="Normal 3 2 2 23 2 2 2 2" xfId="34125"/>
    <cellStyle name="Normal 3 2 2 23 2 2 2 3" xfId="34126"/>
    <cellStyle name="Normal 3 2 2 23 2 2 3" xfId="34127"/>
    <cellStyle name="Normal 3 2 2 23 2 2 3 2" xfId="34128"/>
    <cellStyle name="Normal 3 2 2 23 2 2 4" xfId="34129"/>
    <cellStyle name="Normal 3 2 2 23 2 3" xfId="34130"/>
    <cellStyle name="Normal 3 2 2 23 2 3 2" xfId="34131"/>
    <cellStyle name="Normal 3 2 2 23 2 3 2 2" xfId="34132"/>
    <cellStyle name="Normal 3 2 2 23 2 3 3" xfId="34133"/>
    <cellStyle name="Normal 3 2 2 23 2 4" xfId="34134"/>
    <cellStyle name="Normal 3 2 2 23 2 4 2" xfId="34135"/>
    <cellStyle name="Normal 3 2 2 23 2 5" xfId="34136"/>
    <cellStyle name="Normal 3 2 2 23 2 6" xfId="34137"/>
    <cellStyle name="Normal 3 2 2 23 3" xfId="34138"/>
    <cellStyle name="Normal 3 2 2 23 3 2" xfId="34139"/>
    <cellStyle name="Normal 3 2 2 23 3 2 2" xfId="34140"/>
    <cellStyle name="Normal 3 2 2 23 3 2 2 2" xfId="34141"/>
    <cellStyle name="Normal 3 2 2 23 3 2 3" xfId="34142"/>
    <cellStyle name="Normal 3 2 2 23 3 3" xfId="34143"/>
    <cellStyle name="Normal 3 2 2 23 3 3 2" xfId="34144"/>
    <cellStyle name="Normal 3 2 2 23 3 4" xfId="34145"/>
    <cellStyle name="Normal 3 2 2 23 3 5" xfId="34146"/>
    <cellStyle name="Normal 3 2 2 23 4" xfId="34147"/>
    <cellStyle name="Normal 3 2 2 23 4 2" xfId="34148"/>
    <cellStyle name="Normal 3 2 2 23 4 2 2" xfId="34149"/>
    <cellStyle name="Normal 3 2 2 23 4 2 3" xfId="34150"/>
    <cellStyle name="Normal 3 2 2 23 4 3" xfId="34151"/>
    <cellStyle name="Normal 3 2 2 23 4 3 2" xfId="34152"/>
    <cellStyle name="Normal 3 2 2 23 4 4" xfId="34153"/>
    <cellStyle name="Normal 3 2 2 23 5" xfId="34154"/>
    <cellStyle name="Normal 3 2 2 23 5 2" xfId="34155"/>
    <cellStyle name="Normal 3 2 2 23 5 3" xfId="34156"/>
    <cellStyle name="Normal 3 2 2 23 6" xfId="34157"/>
    <cellStyle name="Normal 3 2 2 23 7" xfId="34158"/>
    <cellStyle name="Normal 3 2 2 24" xfId="34159"/>
    <cellStyle name="Normal 3 2 2 25" xfId="34160"/>
    <cellStyle name="Normal 3 2 2 25 2" xfId="34161"/>
    <cellStyle name="Normal 3 2 2 25 2 2" xfId="34162"/>
    <cellStyle name="Normal 3 2 2 25 2 2 2" xfId="34163"/>
    <cellStyle name="Normal 3 2 2 25 2 2 3" xfId="34164"/>
    <cellStyle name="Normal 3 2 2 25 2 3" xfId="34165"/>
    <cellStyle name="Normal 3 2 2 25 2 3 2" xfId="34166"/>
    <cellStyle name="Normal 3 2 2 25 2 4" xfId="34167"/>
    <cellStyle name="Normal 3 2 2 25 3" xfId="34168"/>
    <cellStyle name="Normal 3 2 2 25 3 2" xfId="34169"/>
    <cellStyle name="Normal 3 2 2 25 3 2 2" xfId="34170"/>
    <cellStyle name="Normal 3 2 2 25 3 3" xfId="34171"/>
    <cellStyle name="Normal 3 2 2 25 4" xfId="34172"/>
    <cellStyle name="Normal 3 2 2 25 4 2" xfId="34173"/>
    <cellStyle name="Normal 3 2 2 25 5" xfId="34174"/>
    <cellStyle name="Normal 3 2 2 25 6" xfId="34175"/>
    <cellStyle name="Normal 3 2 2 26" xfId="34176"/>
    <cellStyle name="Normal 3 2 2 26 2" xfId="34177"/>
    <cellStyle name="Normal 3 2 2 26 2 2" xfId="34178"/>
    <cellStyle name="Normal 3 2 2 26 2 3" xfId="34179"/>
    <cellStyle name="Normal 3 2 2 26 3" xfId="34180"/>
    <cellStyle name="Normal 3 2 2 27" xfId="34181"/>
    <cellStyle name="Normal 3 2 2 3" xfId="6018"/>
    <cellStyle name="Normal 3 2 2 3 10" xfId="34182"/>
    <cellStyle name="Normal 3 2 2 3 2" xfId="34183"/>
    <cellStyle name="Normal 3 2 2 3 2 2" xfId="34184"/>
    <cellStyle name="Normal 3 2 2 3 2 2 2" xfId="34185"/>
    <cellStyle name="Normal 3 2 2 3 2 2 2 2" xfId="34186"/>
    <cellStyle name="Normal 3 2 2 3 2 2 2 2 2" xfId="34187"/>
    <cellStyle name="Normal 3 2 2 3 2 2 2 2 3" xfId="34188"/>
    <cellStyle name="Normal 3 2 2 3 2 2 2 3" xfId="34189"/>
    <cellStyle name="Normal 3 2 2 3 2 2 2 3 2" xfId="34190"/>
    <cellStyle name="Normal 3 2 2 3 2 2 2 4" xfId="34191"/>
    <cellStyle name="Normal 3 2 2 3 2 2 3" xfId="34192"/>
    <cellStyle name="Normal 3 2 2 3 2 2 3 2" xfId="34193"/>
    <cellStyle name="Normal 3 2 2 3 2 2 3 2 2" xfId="34194"/>
    <cellStyle name="Normal 3 2 2 3 2 2 3 3" xfId="34195"/>
    <cellStyle name="Normal 3 2 2 3 2 2 4" xfId="34196"/>
    <cellStyle name="Normal 3 2 2 3 2 2 4 2" xfId="34197"/>
    <cellStyle name="Normal 3 2 2 3 2 2 5" xfId="34198"/>
    <cellStyle name="Normal 3 2 2 3 2 2 6" xfId="34199"/>
    <cellStyle name="Normal 3 2 2 3 2 3" xfId="34200"/>
    <cellStyle name="Normal 3 2 2 3 2 3 2" xfId="34201"/>
    <cellStyle name="Normal 3 2 2 3 2 3 2 2" xfId="34202"/>
    <cellStyle name="Normal 3 2 2 3 2 3 2 2 2" xfId="34203"/>
    <cellStyle name="Normal 3 2 2 3 2 3 2 3" xfId="34204"/>
    <cellStyle name="Normal 3 2 2 3 2 3 3" xfId="34205"/>
    <cellStyle name="Normal 3 2 2 3 2 3 3 2" xfId="34206"/>
    <cellStyle name="Normal 3 2 2 3 2 3 4" xfId="34207"/>
    <cellStyle name="Normal 3 2 2 3 2 3 5" xfId="34208"/>
    <cellStyle name="Normal 3 2 2 3 2 4" xfId="34209"/>
    <cellStyle name="Normal 3 2 2 3 2 4 2" xfId="34210"/>
    <cellStyle name="Normal 3 2 2 3 2 4 2 2" xfId="34211"/>
    <cellStyle name="Normal 3 2 2 3 2 4 2 2 2" xfId="34212"/>
    <cellStyle name="Normal 3 2 2 3 2 4 2 3" xfId="34213"/>
    <cellStyle name="Normal 3 2 2 3 2 4 3" xfId="34214"/>
    <cellStyle name="Normal 3 2 2 3 2 4 3 2" xfId="34215"/>
    <cellStyle name="Normal 3 2 2 3 2 4 4" xfId="34216"/>
    <cellStyle name="Normal 3 2 2 3 2 5" xfId="34217"/>
    <cellStyle name="Normal 3 2 2 3 2 5 2" xfId="34218"/>
    <cellStyle name="Normal 3 2 2 3 2 5 3" xfId="34219"/>
    <cellStyle name="Normal 3 2 2 3 2 6" xfId="34220"/>
    <cellStyle name="Normal 3 2 2 3 2 7" xfId="34221"/>
    <cellStyle name="Normal 3 2 2 3 3" xfId="34222"/>
    <cellStyle name="Normal 3 2 2 3 3 2" xfId="34223"/>
    <cellStyle name="Normal 3 2 2 3 3 2 2" xfId="34224"/>
    <cellStyle name="Normal 3 2 2 3 3 2 2 2" xfId="34225"/>
    <cellStyle name="Normal 3 2 2 3 3 2 2 2 2" xfId="34226"/>
    <cellStyle name="Normal 3 2 2 3 3 2 2 3" xfId="34227"/>
    <cellStyle name="Normal 3 2 2 3 3 2 3" xfId="34228"/>
    <cellStyle name="Normal 3 2 2 3 3 2 3 2" xfId="34229"/>
    <cellStyle name="Normal 3 2 2 3 3 2 4" xfId="34230"/>
    <cellStyle name="Normal 3 2 2 3 3 2 5" xfId="34231"/>
    <cellStyle name="Normal 3 2 2 3 3 3" xfId="34232"/>
    <cellStyle name="Normal 3 2 2 3 3 3 2" xfId="34233"/>
    <cellStyle name="Normal 3 2 2 3 3 3 2 2" xfId="34234"/>
    <cellStyle name="Normal 3 2 2 3 3 3 3" xfId="34235"/>
    <cellStyle name="Normal 3 2 2 3 3 3 4" xfId="34236"/>
    <cellStyle name="Normal 3 2 2 3 3 4" xfId="34237"/>
    <cellStyle name="Normal 3 2 2 3 3 4 2" xfId="34238"/>
    <cellStyle name="Normal 3 2 2 3 3 4 3" xfId="34239"/>
    <cellStyle name="Normal 3 2 2 3 3 5" xfId="34240"/>
    <cellStyle name="Normal 3 2 2 3 3 5 2" xfId="34241"/>
    <cellStyle name="Normal 3 2 2 3 3 6" xfId="34242"/>
    <cellStyle name="Normal 3 2 2 3 3 7" xfId="34243"/>
    <cellStyle name="Normal 3 2 2 3 4" xfId="34244"/>
    <cellStyle name="Normal 3 2 2 3 4 2" xfId="34245"/>
    <cellStyle name="Normal 3 2 2 3 4 2 2" xfId="34246"/>
    <cellStyle name="Normal 3 2 2 3 4 2 2 2" xfId="34247"/>
    <cellStyle name="Normal 3 2 2 3 4 2 2 2 2" xfId="34248"/>
    <cellStyle name="Normal 3 2 2 3 4 2 2 3" xfId="34249"/>
    <cellStyle name="Normal 3 2 2 3 4 2 3" xfId="34250"/>
    <cellStyle name="Normal 3 2 2 3 4 2 3 2" xfId="34251"/>
    <cellStyle name="Normal 3 2 2 3 4 2 4" xfId="34252"/>
    <cellStyle name="Normal 3 2 2 3 4 3" xfId="34253"/>
    <cellStyle name="Normal 3 2 2 3 4 3 2" xfId="34254"/>
    <cellStyle name="Normal 3 2 2 3 4 3 2 2" xfId="34255"/>
    <cellStyle name="Normal 3 2 2 3 4 3 3" xfId="34256"/>
    <cellStyle name="Normal 3 2 2 3 4 4" xfId="34257"/>
    <cellStyle name="Normal 3 2 2 3 4 4 2" xfId="34258"/>
    <cellStyle name="Normal 3 2 2 3 4 5" xfId="34259"/>
    <cellStyle name="Normal 3 2 2 3 4 6" xfId="34260"/>
    <cellStyle name="Normal 3 2 2 3 5" xfId="34261"/>
    <cellStyle name="Normal 3 2 2 3 5 2" xfId="34262"/>
    <cellStyle name="Normal 3 2 2 3 5 2 2" xfId="34263"/>
    <cellStyle name="Normal 3 2 2 3 5 2 2 2" xfId="34264"/>
    <cellStyle name="Normal 3 2 2 3 5 2 3" xfId="34265"/>
    <cellStyle name="Normal 3 2 2 3 5 3" xfId="34266"/>
    <cellStyle name="Normal 3 2 2 3 5 3 2" xfId="34267"/>
    <cellStyle name="Normal 3 2 2 3 5 4" xfId="34268"/>
    <cellStyle name="Normal 3 2 2 3 5 4 2" xfId="34269"/>
    <cellStyle name="Normal 3 2 2 3 5 5" xfId="34270"/>
    <cellStyle name="Normal 3 2 2 3 6" xfId="34271"/>
    <cellStyle name="Normal 3 2 2 3 6 2" xfId="34272"/>
    <cellStyle name="Normal 3 2 2 3 6 2 2" xfId="34273"/>
    <cellStyle name="Normal 3 2 2 3 6 2 3" xfId="34274"/>
    <cellStyle name="Normal 3 2 2 3 6 3" xfId="34275"/>
    <cellStyle name="Normal 3 2 2 3 6 3 2" xfId="34276"/>
    <cellStyle name="Normal 3 2 2 3 6 4" xfId="34277"/>
    <cellStyle name="Normal 3 2 2 3 7" xfId="34278"/>
    <cellStyle name="Normal 3 2 2 3 7 2" xfId="34279"/>
    <cellStyle name="Normal 3 2 2 3 7 3" xfId="34280"/>
    <cellStyle name="Normal 3 2 2 3 7 4" xfId="34281"/>
    <cellStyle name="Normal 3 2 2 3 8" xfId="34282"/>
    <cellStyle name="Normal 3 2 2 3 8 2" xfId="34283"/>
    <cellStyle name="Normal 3 2 2 3 8 3" xfId="34284"/>
    <cellStyle name="Normal 3 2 2 3 9" xfId="34285"/>
    <cellStyle name="Normal 3 2 2 4" xfId="6019"/>
    <cellStyle name="Normal 3 2 2 4 10" xfId="34286"/>
    <cellStyle name="Normal 3 2 2 4 2" xfId="34287"/>
    <cellStyle name="Normal 3 2 2 4 2 2" xfId="34288"/>
    <cellStyle name="Normal 3 2 2 4 2 2 2" xfId="34289"/>
    <cellStyle name="Normal 3 2 2 4 2 2 2 2" xfId="34290"/>
    <cellStyle name="Normal 3 2 2 4 2 2 2 2 2" xfId="34291"/>
    <cellStyle name="Normal 3 2 2 4 2 2 2 2 3" xfId="34292"/>
    <cellStyle name="Normal 3 2 2 4 2 2 2 3" xfId="34293"/>
    <cellStyle name="Normal 3 2 2 4 2 2 2 3 2" xfId="34294"/>
    <cellStyle name="Normal 3 2 2 4 2 2 2 4" xfId="34295"/>
    <cellStyle name="Normal 3 2 2 4 2 2 3" xfId="34296"/>
    <cellStyle name="Normal 3 2 2 4 2 2 3 2" xfId="34297"/>
    <cellStyle name="Normal 3 2 2 4 2 2 3 2 2" xfId="34298"/>
    <cellStyle name="Normal 3 2 2 4 2 2 3 3" xfId="34299"/>
    <cellStyle name="Normal 3 2 2 4 2 2 4" xfId="34300"/>
    <cellStyle name="Normal 3 2 2 4 2 2 4 2" xfId="34301"/>
    <cellStyle name="Normal 3 2 2 4 2 2 5" xfId="34302"/>
    <cellStyle name="Normal 3 2 2 4 2 2 6" xfId="34303"/>
    <cellStyle name="Normal 3 2 2 4 2 3" xfId="34304"/>
    <cellStyle name="Normal 3 2 2 4 2 3 2" xfId="34305"/>
    <cellStyle name="Normal 3 2 2 4 2 3 2 2" xfId="34306"/>
    <cellStyle name="Normal 3 2 2 4 2 3 2 2 2" xfId="34307"/>
    <cellStyle name="Normal 3 2 2 4 2 3 2 3" xfId="34308"/>
    <cellStyle name="Normal 3 2 2 4 2 3 3" xfId="34309"/>
    <cellStyle name="Normal 3 2 2 4 2 3 3 2" xfId="34310"/>
    <cellStyle name="Normal 3 2 2 4 2 3 4" xfId="34311"/>
    <cellStyle name="Normal 3 2 2 4 2 3 5" xfId="34312"/>
    <cellStyle name="Normal 3 2 2 4 2 4" xfId="34313"/>
    <cellStyle name="Normal 3 2 2 4 2 4 2" xfId="34314"/>
    <cellStyle name="Normal 3 2 2 4 2 4 2 2" xfId="34315"/>
    <cellStyle name="Normal 3 2 2 4 2 4 2 2 2" xfId="34316"/>
    <cellStyle name="Normal 3 2 2 4 2 4 2 3" xfId="34317"/>
    <cellStyle name="Normal 3 2 2 4 2 4 3" xfId="34318"/>
    <cellStyle name="Normal 3 2 2 4 2 4 3 2" xfId="34319"/>
    <cellStyle name="Normal 3 2 2 4 2 4 4" xfId="34320"/>
    <cellStyle name="Normal 3 2 2 4 2 5" xfId="34321"/>
    <cellStyle name="Normal 3 2 2 4 2 5 2" xfId="34322"/>
    <cellStyle name="Normal 3 2 2 4 2 5 3" xfId="34323"/>
    <cellStyle name="Normal 3 2 2 4 2 6" xfId="34324"/>
    <cellStyle name="Normal 3 2 2 4 2 7" xfId="34325"/>
    <cellStyle name="Normal 3 2 2 4 3" xfId="34326"/>
    <cellStyle name="Normal 3 2 2 4 3 2" xfId="34327"/>
    <cellStyle name="Normal 3 2 2 4 3 2 2" xfId="34328"/>
    <cellStyle name="Normal 3 2 2 4 3 2 2 2" xfId="34329"/>
    <cellStyle name="Normal 3 2 2 4 3 2 2 2 2" xfId="34330"/>
    <cellStyle name="Normal 3 2 2 4 3 2 2 3" xfId="34331"/>
    <cellStyle name="Normal 3 2 2 4 3 2 3" xfId="34332"/>
    <cellStyle name="Normal 3 2 2 4 3 2 3 2" xfId="34333"/>
    <cellStyle name="Normal 3 2 2 4 3 2 4" xfId="34334"/>
    <cellStyle name="Normal 3 2 2 4 3 2 5" xfId="34335"/>
    <cellStyle name="Normal 3 2 2 4 3 3" xfId="34336"/>
    <cellStyle name="Normal 3 2 2 4 3 3 2" xfId="34337"/>
    <cellStyle name="Normal 3 2 2 4 3 3 2 2" xfId="34338"/>
    <cellStyle name="Normal 3 2 2 4 3 3 3" xfId="34339"/>
    <cellStyle name="Normal 3 2 2 4 3 3 4" xfId="34340"/>
    <cellStyle name="Normal 3 2 2 4 3 4" xfId="34341"/>
    <cellStyle name="Normal 3 2 2 4 3 4 2" xfId="34342"/>
    <cellStyle name="Normal 3 2 2 4 3 4 3" xfId="34343"/>
    <cellStyle name="Normal 3 2 2 4 3 5" xfId="34344"/>
    <cellStyle name="Normal 3 2 2 4 3 5 2" xfId="34345"/>
    <cellStyle name="Normal 3 2 2 4 3 6" xfId="34346"/>
    <cellStyle name="Normal 3 2 2 4 3 7" xfId="34347"/>
    <cellStyle name="Normal 3 2 2 4 4" xfId="34348"/>
    <cellStyle name="Normal 3 2 2 4 4 2" xfId="34349"/>
    <cellStyle name="Normal 3 2 2 4 4 2 2" xfId="34350"/>
    <cellStyle name="Normal 3 2 2 4 4 2 2 2" xfId="34351"/>
    <cellStyle name="Normal 3 2 2 4 4 2 2 3" xfId="34352"/>
    <cellStyle name="Normal 3 2 2 4 4 2 3" xfId="34353"/>
    <cellStyle name="Normal 3 2 2 4 4 2 3 2" xfId="34354"/>
    <cellStyle name="Normal 3 2 2 4 4 2 4" xfId="34355"/>
    <cellStyle name="Normal 3 2 2 4 4 3" xfId="34356"/>
    <cellStyle name="Normal 3 2 2 4 4 3 2" xfId="34357"/>
    <cellStyle name="Normal 3 2 2 4 4 3 2 2" xfId="34358"/>
    <cellStyle name="Normal 3 2 2 4 4 3 3" xfId="34359"/>
    <cellStyle name="Normal 3 2 2 4 4 4" xfId="34360"/>
    <cellStyle name="Normal 3 2 2 4 4 4 2" xfId="34361"/>
    <cellStyle name="Normal 3 2 2 4 4 5" xfId="34362"/>
    <cellStyle name="Normal 3 2 2 4 4 6" xfId="34363"/>
    <cellStyle name="Normal 3 2 2 4 5" xfId="34364"/>
    <cellStyle name="Normal 3 2 2 4 5 2" xfId="34365"/>
    <cellStyle name="Normal 3 2 2 4 5 2 2" xfId="34366"/>
    <cellStyle name="Normal 3 2 2 4 5 2 2 2" xfId="34367"/>
    <cellStyle name="Normal 3 2 2 4 5 2 3" xfId="34368"/>
    <cellStyle name="Normal 3 2 2 4 5 3" xfId="34369"/>
    <cellStyle name="Normal 3 2 2 4 5 3 2" xfId="34370"/>
    <cellStyle name="Normal 3 2 2 4 5 4" xfId="34371"/>
    <cellStyle name="Normal 3 2 2 4 5 5" xfId="34372"/>
    <cellStyle name="Normal 3 2 2 4 6" xfId="34373"/>
    <cellStyle name="Normal 3 2 2 4 6 2" xfId="34374"/>
    <cellStyle name="Normal 3 2 2 4 6 2 2" xfId="34375"/>
    <cellStyle name="Normal 3 2 2 4 6 2 2 2" xfId="34376"/>
    <cellStyle name="Normal 3 2 2 4 6 2 3" xfId="34377"/>
    <cellStyle name="Normal 3 2 2 4 6 3" xfId="34378"/>
    <cellStyle name="Normal 3 2 2 4 6 3 2" xfId="34379"/>
    <cellStyle name="Normal 3 2 2 4 6 4" xfId="34380"/>
    <cellStyle name="Normal 3 2 2 4 7" xfId="34381"/>
    <cellStyle name="Normal 3 2 2 4 7 2" xfId="34382"/>
    <cellStyle name="Normal 3 2 2 4 7 3" xfId="34383"/>
    <cellStyle name="Normal 3 2 2 4 7 4" xfId="34384"/>
    <cellStyle name="Normal 3 2 2 4 8" xfId="34385"/>
    <cellStyle name="Normal 3 2 2 4 8 2" xfId="34386"/>
    <cellStyle name="Normal 3 2 2 4 8 3" xfId="34387"/>
    <cellStyle name="Normal 3 2 2 4 9" xfId="34388"/>
    <cellStyle name="Normal 3 2 2 5" xfId="34389"/>
    <cellStyle name="Normal 3 2 2 5 2" xfId="34390"/>
    <cellStyle name="Normal 3 2 2 5 2 2" xfId="34391"/>
    <cellStyle name="Normal 3 2 2 5 2 2 2" xfId="34392"/>
    <cellStyle name="Normal 3 2 2 5 2 2 2 2" xfId="34393"/>
    <cellStyle name="Normal 3 2 2 5 2 2 2 2 2" xfId="34394"/>
    <cellStyle name="Normal 3 2 2 5 2 2 2 3" xfId="34395"/>
    <cellStyle name="Normal 3 2 2 5 2 2 3" xfId="34396"/>
    <cellStyle name="Normal 3 2 2 5 2 2 3 2" xfId="34397"/>
    <cellStyle name="Normal 3 2 2 5 2 2 4" xfId="34398"/>
    <cellStyle name="Normal 3 2 2 5 2 3" xfId="34399"/>
    <cellStyle name="Normal 3 2 2 5 2 3 2" xfId="34400"/>
    <cellStyle name="Normal 3 2 2 5 2 3 2 2" xfId="34401"/>
    <cellStyle name="Normal 3 2 2 5 2 3 3" xfId="34402"/>
    <cellStyle name="Normal 3 2 2 5 2 4" xfId="34403"/>
    <cellStyle name="Normal 3 2 2 5 2 4 2" xfId="34404"/>
    <cellStyle name="Normal 3 2 2 5 2 5" xfId="34405"/>
    <cellStyle name="Normal 3 2 2 5 2 6" xfId="34406"/>
    <cellStyle name="Normal 3 2 2 5 3" xfId="34407"/>
    <cellStyle name="Normal 3 2 2 5 3 2" xfId="34408"/>
    <cellStyle name="Normal 3 2 2 5 3 2 2" xfId="34409"/>
    <cellStyle name="Normal 3 2 2 5 3 2 2 2" xfId="34410"/>
    <cellStyle name="Normal 3 2 2 5 3 2 3" xfId="34411"/>
    <cellStyle name="Normal 3 2 2 5 3 3" xfId="34412"/>
    <cellStyle name="Normal 3 2 2 5 3 3 2" xfId="34413"/>
    <cellStyle name="Normal 3 2 2 5 3 4" xfId="34414"/>
    <cellStyle name="Normal 3 2 2 5 3 4 2" xfId="34415"/>
    <cellStyle name="Normal 3 2 2 5 3 5" xfId="34416"/>
    <cellStyle name="Normal 3 2 2 5 4" xfId="34417"/>
    <cellStyle name="Normal 3 2 2 5 4 2" xfId="34418"/>
    <cellStyle name="Normal 3 2 2 5 4 2 2" xfId="34419"/>
    <cellStyle name="Normal 3 2 2 5 4 2 3" xfId="34420"/>
    <cellStyle name="Normal 3 2 2 5 4 3" xfId="34421"/>
    <cellStyle name="Normal 3 2 2 5 4 3 2" xfId="34422"/>
    <cellStyle name="Normal 3 2 2 5 4 4" xfId="34423"/>
    <cellStyle name="Normal 3 2 2 5 5" xfId="34424"/>
    <cellStyle name="Normal 3 2 2 5 5 2" xfId="34425"/>
    <cellStyle name="Normal 3 2 2 5 5 3" xfId="34426"/>
    <cellStyle name="Normal 3 2 2 5 6" xfId="34427"/>
    <cellStyle name="Normal 3 2 2 5 7" xfId="34428"/>
    <cellStyle name="Normal 3 2 2 6" xfId="34429"/>
    <cellStyle name="Normal 3 2 2 6 2" xfId="34430"/>
    <cellStyle name="Normal 3 2 2 6 2 2" xfId="34431"/>
    <cellStyle name="Normal 3 2 2 6 2 2 2" xfId="34432"/>
    <cellStyle name="Normal 3 2 2 6 2 2 2 2" xfId="34433"/>
    <cellStyle name="Normal 3 2 2 6 2 2 2 2 2" xfId="34434"/>
    <cellStyle name="Normal 3 2 2 6 2 2 2 3" xfId="34435"/>
    <cellStyle name="Normal 3 2 2 6 2 2 3" xfId="34436"/>
    <cellStyle name="Normal 3 2 2 6 2 2 3 2" xfId="34437"/>
    <cellStyle name="Normal 3 2 2 6 2 2 4" xfId="34438"/>
    <cellStyle name="Normal 3 2 2 6 2 3" xfId="34439"/>
    <cellStyle name="Normal 3 2 2 6 2 3 2" xfId="34440"/>
    <cellStyle name="Normal 3 2 2 6 2 3 2 2" xfId="34441"/>
    <cellStyle name="Normal 3 2 2 6 2 3 3" xfId="34442"/>
    <cellStyle name="Normal 3 2 2 6 2 4" xfId="34443"/>
    <cellStyle name="Normal 3 2 2 6 2 4 2" xfId="34444"/>
    <cellStyle name="Normal 3 2 2 6 2 5" xfId="34445"/>
    <cellStyle name="Normal 3 2 2 6 2 6" xfId="34446"/>
    <cellStyle name="Normal 3 2 2 6 3" xfId="34447"/>
    <cellStyle name="Normal 3 2 2 6 3 2" xfId="34448"/>
    <cellStyle name="Normal 3 2 2 6 3 2 2" xfId="34449"/>
    <cellStyle name="Normal 3 2 2 6 3 2 2 2" xfId="34450"/>
    <cellStyle name="Normal 3 2 2 6 3 2 3" xfId="34451"/>
    <cellStyle name="Normal 3 2 2 6 3 3" xfId="34452"/>
    <cellStyle name="Normal 3 2 2 6 3 3 2" xfId="34453"/>
    <cellStyle name="Normal 3 2 2 6 3 4" xfId="34454"/>
    <cellStyle name="Normal 3 2 2 6 3 5" xfId="34455"/>
    <cellStyle name="Normal 3 2 2 6 4" xfId="34456"/>
    <cellStyle name="Normal 3 2 2 6 4 2" xfId="34457"/>
    <cellStyle name="Normal 3 2 2 6 4 2 2" xfId="34458"/>
    <cellStyle name="Normal 3 2 2 6 4 2 2 2" xfId="34459"/>
    <cellStyle name="Normal 3 2 2 6 4 2 3" xfId="34460"/>
    <cellStyle name="Normal 3 2 2 6 4 3" xfId="34461"/>
    <cellStyle name="Normal 3 2 2 6 4 3 2" xfId="34462"/>
    <cellStyle name="Normal 3 2 2 6 4 4" xfId="34463"/>
    <cellStyle name="Normal 3 2 2 6 5" xfId="34464"/>
    <cellStyle name="Normal 3 2 2 6 5 2" xfId="34465"/>
    <cellStyle name="Normal 3 2 2 6 5 3" xfId="34466"/>
    <cellStyle name="Normal 3 2 2 6 6" xfId="34467"/>
    <cellStyle name="Normal 3 2 2 6 7" xfId="34468"/>
    <cellStyle name="Normal 3 2 2 7" xfId="34469"/>
    <cellStyle name="Normal 3 2 2 7 2" xfId="34470"/>
    <cellStyle name="Normal 3 2 2 7 2 2" xfId="34471"/>
    <cellStyle name="Normal 3 2 2 7 2 2 2" xfId="34472"/>
    <cellStyle name="Normal 3 2 2 7 2 2 2 2" xfId="34473"/>
    <cellStyle name="Normal 3 2 2 7 2 2 2 2 2" xfId="34474"/>
    <cellStyle name="Normal 3 2 2 7 2 2 2 3" xfId="34475"/>
    <cellStyle name="Normal 3 2 2 7 2 2 3" xfId="34476"/>
    <cellStyle name="Normal 3 2 2 7 2 2 3 2" xfId="34477"/>
    <cellStyle name="Normal 3 2 2 7 2 2 4" xfId="34478"/>
    <cellStyle name="Normal 3 2 2 7 2 3" xfId="34479"/>
    <cellStyle name="Normal 3 2 2 7 2 3 2" xfId="34480"/>
    <cellStyle name="Normal 3 2 2 7 2 3 2 2" xfId="34481"/>
    <cellStyle name="Normal 3 2 2 7 2 3 3" xfId="34482"/>
    <cellStyle name="Normal 3 2 2 7 2 4" xfId="34483"/>
    <cellStyle name="Normal 3 2 2 7 2 4 2" xfId="34484"/>
    <cellStyle name="Normal 3 2 2 7 2 5" xfId="34485"/>
    <cellStyle name="Normal 3 2 2 7 2 6" xfId="34486"/>
    <cellStyle name="Normal 3 2 2 7 3" xfId="34487"/>
    <cellStyle name="Normal 3 2 2 7 3 2" xfId="34488"/>
    <cellStyle name="Normal 3 2 2 7 3 2 2" xfId="34489"/>
    <cellStyle name="Normal 3 2 2 7 3 2 2 2" xfId="34490"/>
    <cellStyle name="Normal 3 2 2 7 3 2 3" xfId="34491"/>
    <cellStyle name="Normal 3 2 2 7 3 3" xfId="34492"/>
    <cellStyle name="Normal 3 2 2 7 3 3 2" xfId="34493"/>
    <cellStyle name="Normal 3 2 2 7 3 4" xfId="34494"/>
    <cellStyle name="Normal 3 2 2 7 3 5" xfId="34495"/>
    <cellStyle name="Normal 3 2 2 7 4" xfId="34496"/>
    <cellStyle name="Normal 3 2 2 7 4 2" xfId="34497"/>
    <cellStyle name="Normal 3 2 2 7 4 2 2" xfId="34498"/>
    <cellStyle name="Normal 3 2 2 7 4 2 2 2" xfId="34499"/>
    <cellStyle name="Normal 3 2 2 7 4 2 3" xfId="34500"/>
    <cellStyle name="Normal 3 2 2 7 4 3" xfId="34501"/>
    <cellStyle name="Normal 3 2 2 7 4 3 2" xfId="34502"/>
    <cellStyle name="Normal 3 2 2 7 4 4" xfId="34503"/>
    <cellStyle name="Normal 3 2 2 7 5" xfId="34504"/>
    <cellStyle name="Normal 3 2 2 7 5 2" xfId="34505"/>
    <cellStyle name="Normal 3 2 2 7 5 3" xfId="34506"/>
    <cellStyle name="Normal 3 2 2 7 6" xfId="34507"/>
    <cellStyle name="Normal 3 2 2 7 7" xfId="34508"/>
    <cellStyle name="Normal 3 2 2 8" xfId="34509"/>
    <cellStyle name="Normal 3 2 2 8 2" xfId="34510"/>
    <cellStyle name="Normal 3 2 2 8 2 2" xfId="34511"/>
    <cellStyle name="Normal 3 2 2 8 2 2 2" xfId="34512"/>
    <cellStyle name="Normal 3 2 2 8 2 2 2 2" xfId="34513"/>
    <cellStyle name="Normal 3 2 2 8 2 2 2 2 2" xfId="34514"/>
    <cellStyle name="Normal 3 2 2 8 2 2 2 3" xfId="34515"/>
    <cellStyle name="Normal 3 2 2 8 2 2 3" xfId="34516"/>
    <cellStyle name="Normal 3 2 2 8 2 2 3 2" xfId="34517"/>
    <cellStyle name="Normal 3 2 2 8 2 2 4" xfId="34518"/>
    <cellStyle name="Normal 3 2 2 8 2 3" xfId="34519"/>
    <cellStyle name="Normal 3 2 2 8 2 3 2" xfId="34520"/>
    <cellStyle name="Normal 3 2 2 8 2 3 2 2" xfId="34521"/>
    <cellStyle name="Normal 3 2 2 8 2 3 3" xfId="34522"/>
    <cellStyle name="Normal 3 2 2 8 2 4" xfId="34523"/>
    <cellStyle name="Normal 3 2 2 8 2 4 2" xfId="34524"/>
    <cellStyle name="Normal 3 2 2 8 2 5" xfId="34525"/>
    <cellStyle name="Normal 3 2 2 8 2 6" xfId="34526"/>
    <cellStyle name="Normal 3 2 2 8 3" xfId="34527"/>
    <cellStyle name="Normal 3 2 2 8 3 2" xfId="34528"/>
    <cellStyle name="Normal 3 2 2 8 3 2 2" xfId="34529"/>
    <cellStyle name="Normal 3 2 2 8 3 2 2 2" xfId="34530"/>
    <cellStyle name="Normal 3 2 2 8 3 2 3" xfId="34531"/>
    <cellStyle name="Normal 3 2 2 8 3 3" xfId="34532"/>
    <cellStyle name="Normal 3 2 2 8 3 3 2" xfId="34533"/>
    <cellStyle name="Normal 3 2 2 8 3 4" xfId="34534"/>
    <cellStyle name="Normal 3 2 2 8 3 5" xfId="34535"/>
    <cellStyle name="Normal 3 2 2 8 4" xfId="34536"/>
    <cellStyle name="Normal 3 2 2 8 4 2" xfId="34537"/>
    <cellStyle name="Normal 3 2 2 8 4 2 2" xfId="34538"/>
    <cellStyle name="Normal 3 2 2 8 4 2 2 2" xfId="34539"/>
    <cellStyle name="Normal 3 2 2 8 4 2 3" xfId="34540"/>
    <cellStyle name="Normal 3 2 2 8 4 3" xfId="34541"/>
    <cellStyle name="Normal 3 2 2 8 4 3 2" xfId="34542"/>
    <cellStyle name="Normal 3 2 2 8 4 4" xfId="34543"/>
    <cellStyle name="Normal 3 2 2 8 5" xfId="34544"/>
    <cellStyle name="Normal 3 2 2 8 5 2" xfId="34545"/>
    <cellStyle name="Normal 3 2 2 8 5 3" xfId="34546"/>
    <cellStyle name="Normal 3 2 2 8 6" xfId="34547"/>
    <cellStyle name="Normal 3 2 2 8 7" xfId="34548"/>
    <cellStyle name="Normal 3 2 2 9" xfId="34549"/>
    <cellStyle name="Normal 3 2 2 9 2" xfId="34550"/>
    <cellStyle name="Normal 3 2 2 9 2 2" xfId="34551"/>
    <cellStyle name="Normal 3 2 2 9 2 2 2" xfId="34552"/>
    <cellStyle name="Normal 3 2 2 9 2 2 2 2" xfId="34553"/>
    <cellStyle name="Normal 3 2 2 9 2 2 2 2 2" xfId="34554"/>
    <cellStyle name="Normal 3 2 2 9 2 2 2 3" xfId="34555"/>
    <cellStyle name="Normal 3 2 2 9 2 2 3" xfId="34556"/>
    <cellStyle name="Normal 3 2 2 9 2 2 3 2" xfId="34557"/>
    <cellStyle name="Normal 3 2 2 9 2 2 4" xfId="34558"/>
    <cellStyle name="Normal 3 2 2 9 2 3" xfId="34559"/>
    <cellStyle name="Normal 3 2 2 9 2 3 2" xfId="34560"/>
    <cellStyle name="Normal 3 2 2 9 2 3 2 2" xfId="34561"/>
    <cellStyle name="Normal 3 2 2 9 2 3 3" xfId="34562"/>
    <cellStyle name="Normal 3 2 2 9 2 4" xfId="34563"/>
    <cellStyle name="Normal 3 2 2 9 2 4 2" xfId="34564"/>
    <cellStyle name="Normal 3 2 2 9 2 5" xfId="34565"/>
    <cellStyle name="Normal 3 2 2 9 2 6" xfId="34566"/>
    <cellStyle name="Normal 3 2 2 9 3" xfId="34567"/>
    <cellStyle name="Normal 3 2 2 9 3 2" xfId="34568"/>
    <cellStyle name="Normal 3 2 2 9 3 2 2" xfId="34569"/>
    <cellStyle name="Normal 3 2 2 9 3 2 2 2" xfId="34570"/>
    <cellStyle name="Normal 3 2 2 9 3 2 3" xfId="34571"/>
    <cellStyle name="Normal 3 2 2 9 3 3" xfId="34572"/>
    <cellStyle name="Normal 3 2 2 9 3 3 2" xfId="34573"/>
    <cellStyle name="Normal 3 2 2 9 3 4" xfId="34574"/>
    <cellStyle name="Normal 3 2 2 9 3 5" xfId="34575"/>
    <cellStyle name="Normal 3 2 2 9 4" xfId="34576"/>
    <cellStyle name="Normal 3 2 2 9 4 2" xfId="34577"/>
    <cellStyle name="Normal 3 2 2 9 4 2 2" xfId="34578"/>
    <cellStyle name="Normal 3 2 2 9 4 2 2 2" xfId="34579"/>
    <cellStyle name="Normal 3 2 2 9 4 2 3" xfId="34580"/>
    <cellStyle name="Normal 3 2 2 9 4 3" xfId="34581"/>
    <cellStyle name="Normal 3 2 2 9 4 3 2" xfId="34582"/>
    <cellStyle name="Normal 3 2 2 9 4 4" xfId="34583"/>
    <cellStyle name="Normal 3 2 2 9 5" xfId="34584"/>
    <cellStyle name="Normal 3 2 2 9 5 2" xfId="34585"/>
    <cellStyle name="Normal 3 2 2 9 5 3" xfId="34586"/>
    <cellStyle name="Normal 3 2 2 9 6" xfId="34587"/>
    <cellStyle name="Normal 3 2 2 9 7" xfId="34588"/>
    <cellStyle name="Normal 3 2 20" xfId="34589"/>
    <cellStyle name="Normal 3 2 20 2" xfId="34590"/>
    <cellStyle name="Normal 3 2 20 3" xfId="34591"/>
    <cellStyle name="Normal 3 2 21" xfId="34592"/>
    <cellStyle name="Normal 3 2 21 2" xfId="34593"/>
    <cellStyle name="Normal 3 2 21 3" xfId="34594"/>
    <cellStyle name="Normal 3 2 22" xfId="34595"/>
    <cellStyle name="Normal 3 2 22 2" xfId="34596"/>
    <cellStyle name="Normal 3 2 22 3" xfId="34597"/>
    <cellStyle name="Normal 3 2 23" xfId="34598"/>
    <cellStyle name="Normal 3 2 23 2" xfId="34599"/>
    <cellStyle name="Normal 3 2 23 3" xfId="34600"/>
    <cellStyle name="Normal 3 2 24" xfId="34601"/>
    <cellStyle name="Normal 3 2 24 2" xfId="34602"/>
    <cellStyle name="Normal 3 2 24 3" xfId="34603"/>
    <cellStyle name="Normal 3 2 25" xfId="34604"/>
    <cellStyle name="Normal 3 2 25 2" xfId="34605"/>
    <cellStyle name="Normal 3 2 26" xfId="34606"/>
    <cellStyle name="Normal 3 2 26 2" xfId="34607"/>
    <cellStyle name="Normal 3 2 26 2 2" xfId="34608"/>
    <cellStyle name="Normal 3 2 26 2 2 2" xfId="34609"/>
    <cellStyle name="Normal 3 2 26 2 2 3" xfId="34610"/>
    <cellStyle name="Normal 3 2 26 2 3" xfId="34611"/>
    <cellStyle name="Normal 3 2 26 2 3 2" xfId="34612"/>
    <cellStyle name="Normal 3 2 26 2 4" xfId="34613"/>
    <cellStyle name="Normal 3 2 26 2 5" xfId="34614"/>
    <cellStyle name="Normal 3 2 26 3" xfId="34615"/>
    <cellStyle name="Normal 3 2 26 3 2" xfId="34616"/>
    <cellStyle name="Normal 3 2 26 3 2 2" xfId="34617"/>
    <cellStyle name="Normal 3 2 26 3 3" xfId="34618"/>
    <cellStyle name="Normal 3 2 26 3 4" xfId="34619"/>
    <cellStyle name="Normal 3 2 26 4" xfId="34620"/>
    <cellStyle name="Normal 3 2 26 4 2" xfId="34621"/>
    <cellStyle name="Normal 3 2 26 4 3" xfId="34622"/>
    <cellStyle name="Normal 3 2 26 5" xfId="34623"/>
    <cellStyle name="Normal 3 2 26 5 2" xfId="34624"/>
    <cellStyle name="Normal 3 2 26 6" xfId="34625"/>
    <cellStyle name="Normal 3 2 26 7" xfId="34626"/>
    <cellStyle name="Normal 3 2 27" xfId="34627"/>
    <cellStyle name="Normal 3 2 27 2" xfId="34628"/>
    <cellStyle name="Normal 3 2 27 2 2" xfId="34629"/>
    <cellStyle name="Normal 3 2 27 2 2 2" xfId="34630"/>
    <cellStyle name="Normal 3 2 27 2 3" xfId="34631"/>
    <cellStyle name="Normal 3 2 27 3" xfId="34632"/>
    <cellStyle name="Normal 3 2 27 3 2" xfId="34633"/>
    <cellStyle name="Normal 3 2 27 4" xfId="34634"/>
    <cellStyle name="Normal 3 2 27 5" xfId="34635"/>
    <cellStyle name="Normal 3 2 28" xfId="34636"/>
    <cellStyle name="Normal 3 2 28 2" xfId="34637"/>
    <cellStyle name="Normal 3 2 28 2 2" xfId="34638"/>
    <cellStyle name="Normal 3 2 28 2 3" xfId="34639"/>
    <cellStyle name="Normal 3 2 28 3" xfId="34640"/>
    <cellStyle name="Normal 3 2 28 3 2" xfId="34641"/>
    <cellStyle name="Normal 3 2 28 4" xfId="34642"/>
    <cellStyle name="Normal 3 2 29" xfId="34643"/>
    <cellStyle name="Normal 3 2 29 2" xfId="34644"/>
    <cellStyle name="Normal 3 2 3" xfId="6020"/>
    <cellStyle name="Normal 3 2 3 10" xfId="34645"/>
    <cellStyle name="Normal 3 2 3 11" xfId="34646"/>
    <cellStyle name="Normal 3 2 3 2" xfId="34647"/>
    <cellStyle name="Normal 3 2 3 2 2" xfId="34648"/>
    <cellStyle name="Normal 3 2 3 2 2 2" xfId="34649"/>
    <cellStyle name="Normal 3 2 3 2 3" xfId="34650"/>
    <cellStyle name="Normal 3 2 3 2 4" xfId="34651"/>
    <cellStyle name="Normal 3 2 3 2 5" xfId="34652"/>
    <cellStyle name="Normal 3 2 3 2 6" xfId="34653"/>
    <cellStyle name="Normal 3 2 3 3" xfId="34654"/>
    <cellStyle name="Normal 3 2 3 3 2" xfId="34655"/>
    <cellStyle name="Normal 3 2 3 3 2 2" xfId="34656"/>
    <cellStyle name="Normal 3 2 3 3 2 2 2" xfId="34657"/>
    <cellStyle name="Normal 3 2 3 3 2 2 2 2" xfId="34658"/>
    <cellStyle name="Normal 3 2 3 3 2 2 2 3" xfId="34659"/>
    <cellStyle name="Normal 3 2 3 3 2 2 3" xfId="34660"/>
    <cellStyle name="Normal 3 2 3 3 2 2 3 2" xfId="34661"/>
    <cellStyle name="Normal 3 2 3 3 2 2 4" xfId="34662"/>
    <cellStyle name="Normal 3 2 3 3 2 3" xfId="34663"/>
    <cellStyle name="Normal 3 2 3 3 2 3 2" xfId="34664"/>
    <cellStyle name="Normal 3 2 3 3 2 3 2 2" xfId="34665"/>
    <cellStyle name="Normal 3 2 3 3 2 3 3" xfId="34666"/>
    <cellStyle name="Normal 3 2 3 3 2 4" xfId="34667"/>
    <cellStyle name="Normal 3 2 3 3 2 4 2" xfId="34668"/>
    <cellStyle name="Normal 3 2 3 3 2 5" xfId="34669"/>
    <cellStyle name="Normal 3 2 3 3 2 6" xfId="34670"/>
    <cellStyle name="Normal 3 2 3 3 3" xfId="34671"/>
    <cellStyle name="Normal 3 2 3 3 3 2" xfId="34672"/>
    <cellStyle name="Normal 3 2 3 3 3 2 2" xfId="34673"/>
    <cellStyle name="Normal 3 2 3 3 3 2 2 2" xfId="34674"/>
    <cellStyle name="Normal 3 2 3 3 3 2 3" xfId="34675"/>
    <cellStyle name="Normal 3 2 3 3 3 3" xfId="34676"/>
    <cellStyle name="Normal 3 2 3 3 3 3 2" xfId="34677"/>
    <cellStyle name="Normal 3 2 3 3 3 4" xfId="34678"/>
    <cellStyle name="Normal 3 2 3 3 3 5" xfId="34679"/>
    <cellStyle name="Normal 3 2 3 3 4" xfId="34680"/>
    <cellStyle name="Normal 3 2 3 3 4 2" xfId="34681"/>
    <cellStyle name="Normal 3 2 3 3 4 2 2" xfId="34682"/>
    <cellStyle name="Normal 3 2 3 3 4 2 2 2" xfId="34683"/>
    <cellStyle name="Normal 3 2 3 3 4 2 3" xfId="34684"/>
    <cellStyle name="Normal 3 2 3 3 4 3" xfId="34685"/>
    <cellStyle name="Normal 3 2 3 3 4 3 2" xfId="34686"/>
    <cellStyle name="Normal 3 2 3 3 4 4" xfId="34687"/>
    <cellStyle name="Normal 3 2 3 3 5" xfId="34688"/>
    <cellStyle name="Normal 3 2 3 3 5 2" xfId="34689"/>
    <cellStyle name="Normal 3 2 3 3 5 3" xfId="34690"/>
    <cellStyle name="Normal 3 2 3 3 6" xfId="34691"/>
    <cellStyle name="Normal 3 2 3 3 7" xfId="34692"/>
    <cellStyle name="Normal 3 2 3 4" xfId="34693"/>
    <cellStyle name="Normal 3 2 3 4 2" xfId="34694"/>
    <cellStyle name="Normal 3 2 3 4 2 2" xfId="34695"/>
    <cellStyle name="Normal 3 2 3 4 2 2 2" xfId="34696"/>
    <cellStyle name="Normal 3 2 3 4 2 2 2 2" xfId="34697"/>
    <cellStyle name="Normal 3 2 3 4 2 2 3" xfId="34698"/>
    <cellStyle name="Normal 3 2 3 4 2 3" xfId="34699"/>
    <cellStyle name="Normal 3 2 3 4 2 3 2" xfId="34700"/>
    <cellStyle name="Normal 3 2 3 4 2 4" xfId="34701"/>
    <cellStyle name="Normal 3 2 3 4 2 5" xfId="34702"/>
    <cellStyle name="Normal 3 2 3 4 3" xfId="34703"/>
    <cellStyle name="Normal 3 2 3 4 3 2" xfId="34704"/>
    <cellStyle name="Normal 3 2 3 4 3 2 2" xfId="34705"/>
    <cellStyle name="Normal 3 2 3 4 3 3" xfId="34706"/>
    <cellStyle name="Normal 3 2 3 4 3 4" xfId="34707"/>
    <cellStyle name="Normal 3 2 3 4 4" xfId="34708"/>
    <cellStyle name="Normal 3 2 3 4 4 2" xfId="34709"/>
    <cellStyle name="Normal 3 2 3 4 4 3" xfId="34710"/>
    <cellStyle name="Normal 3 2 3 4 5" xfId="34711"/>
    <cellStyle name="Normal 3 2 3 4 5 2" xfId="34712"/>
    <cellStyle name="Normal 3 2 3 4 6" xfId="34713"/>
    <cellStyle name="Normal 3 2 3 4 7" xfId="34714"/>
    <cellStyle name="Normal 3 2 3 5" xfId="34715"/>
    <cellStyle name="Normal 3 2 3 5 2" xfId="34716"/>
    <cellStyle name="Normal 3 2 3 5 2 2" xfId="34717"/>
    <cellStyle name="Normal 3 2 3 5 2 2 2" xfId="34718"/>
    <cellStyle name="Normal 3 2 3 5 2 2 2 2" xfId="34719"/>
    <cellStyle name="Normal 3 2 3 5 2 2 3" xfId="34720"/>
    <cellStyle name="Normal 3 2 3 5 2 3" xfId="34721"/>
    <cellStyle name="Normal 3 2 3 5 2 3 2" xfId="34722"/>
    <cellStyle name="Normal 3 2 3 5 2 4" xfId="34723"/>
    <cellStyle name="Normal 3 2 3 5 3" xfId="34724"/>
    <cellStyle name="Normal 3 2 3 5 3 2" xfId="34725"/>
    <cellStyle name="Normal 3 2 3 5 3 2 2" xfId="34726"/>
    <cellStyle name="Normal 3 2 3 5 3 3" xfId="34727"/>
    <cellStyle name="Normal 3 2 3 5 4" xfId="34728"/>
    <cellStyle name="Normal 3 2 3 5 4 2" xfId="34729"/>
    <cellStyle name="Normal 3 2 3 5 5" xfId="34730"/>
    <cellStyle name="Normal 3 2 3 5 6" xfId="34731"/>
    <cellStyle name="Normal 3 2 3 6" xfId="34732"/>
    <cellStyle name="Normal 3 2 3 6 2" xfId="34733"/>
    <cellStyle name="Normal 3 2 3 6 2 2" xfId="34734"/>
    <cellStyle name="Normal 3 2 3 6 2 2 2" xfId="34735"/>
    <cellStyle name="Normal 3 2 3 6 2 3" xfId="34736"/>
    <cellStyle name="Normal 3 2 3 6 3" xfId="34737"/>
    <cellStyle name="Normal 3 2 3 6 3 2" xfId="34738"/>
    <cellStyle name="Normal 3 2 3 6 4" xfId="34739"/>
    <cellStyle name="Normal 3 2 3 6 5" xfId="34740"/>
    <cellStyle name="Normal 3 2 3 7" xfId="34741"/>
    <cellStyle name="Normal 3 2 3 7 2" xfId="34742"/>
    <cellStyle name="Normal 3 2 3 7 2 2" xfId="34743"/>
    <cellStyle name="Normal 3 2 3 7 2 2 2" xfId="34744"/>
    <cellStyle name="Normal 3 2 3 7 2 3" xfId="34745"/>
    <cellStyle name="Normal 3 2 3 7 3" xfId="34746"/>
    <cellStyle name="Normal 3 2 3 7 3 2" xfId="34747"/>
    <cellStyle name="Normal 3 2 3 7 4" xfId="34748"/>
    <cellStyle name="Normal 3 2 3 8" xfId="34749"/>
    <cellStyle name="Normal 3 2 3 8 2" xfId="34750"/>
    <cellStyle name="Normal 3 2 3 8 3" xfId="34751"/>
    <cellStyle name="Normal 3 2 3 8 4" xfId="34752"/>
    <cellStyle name="Normal 3 2 3 9" xfId="34753"/>
    <cellStyle name="Normal 3 2 3 9 2" xfId="34754"/>
    <cellStyle name="Normal 3 2 3 9 3" xfId="34755"/>
    <cellStyle name="Normal 3 2 30" xfId="34756"/>
    <cellStyle name="Normal 3 2 31" xfId="34757"/>
    <cellStyle name="Normal 3 2 32" xfId="34758"/>
    <cellStyle name="Normal 3 2 4" xfId="6021"/>
    <cellStyle name="Normal 3 2 4 10" xfId="34759"/>
    <cellStyle name="Normal 3 2 4 11" xfId="34760"/>
    <cellStyle name="Normal 3 2 4 2" xfId="34761"/>
    <cellStyle name="Normal 3 2 4 2 2" xfId="34762"/>
    <cellStyle name="Normal 3 2 4 2 2 2" xfId="34763"/>
    <cellStyle name="Normal 3 2 4 2 3" xfId="34764"/>
    <cellStyle name="Normal 3 2 4 2 4" xfId="34765"/>
    <cellStyle name="Normal 3 2 4 2 5" xfId="34766"/>
    <cellStyle name="Normal 3 2 4 2 6" xfId="34767"/>
    <cellStyle name="Normal 3 2 4 3" xfId="34768"/>
    <cellStyle name="Normal 3 2 4 3 2" xfId="34769"/>
    <cellStyle name="Normal 3 2 4 3 2 2" xfId="34770"/>
    <cellStyle name="Normal 3 2 4 3 2 2 2" xfId="34771"/>
    <cellStyle name="Normal 3 2 4 3 2 2 2 2" xfId="34772"/>
    <cellStyle name="Normal 3 2 4 3 2 2 2 3" xfId="34773"/>
    <cellStyle name="Normal 3 2 4 3 2 2 3" xfId="34774"/>
    <cellStyle name="Normal 3 2 4 3 2 2 3 2" xfId="34775"/>
    <cellStyle name="Normal 3 2 4 3 2 2 4" xfId="34776"/>
    <cellStyle name="Normal 3 2 4 3 2 3" xfId="34777"/>
    <cellStyle name="Normal 3 2 4 3 2 3 2" xfId="34778"/>
    <cellStyle name="Normal 3 2 4 3 2 3 2 2" xfId="34779"/>
    <cellStyle name="Normal 3 2 4 3 2 3 3" xfId="34780"/>
    <cellStyle name="Normal 3 2 4 3 2 4" xfId="34781"/>
    <cellStyle name="Normal 3 2 4 3 2 4 2" xfId="34782"/>
    <cellStyle name="Normal 3 2 4 3 2 5" xfId="34783"/>
    <cellStyle name="Normal 3 2 4 3 2 6" xfId="34784"/>
    <cellStyle name="Normal 3 2 4 3 3" xfId="34785"/>
    <cellStyle name="Normal 3 2 4 3 3 2" xfId="34786"/>
    <cellStyle name="Normal 3 2 4 3 3 2 2" xfId="34787"/>
    <cellStyle name="Normal 3 2 4 3 3 2 2 2" xfId="34788"/>
    <cellStyle name="Normal 3 2 4 3 3 2 3" xfId="34789"/>
    <cellStyle name="Normal 3 2 4 3 3 3" xfId="34790"/>
    <cellStyle name="Normal 3 2 4 3 3 3 2" xfId="34791"/>
    <cellStyle name="Normal 3 2 4 3 3 4" xfId="34792"/>
    <cellStyle name="Normal 3 2 4 3 3 5" xfId="34793"/>
    <cellStyle name="Normal 3 2 4 3 4" xfId="34794"/>
    <cellStyle name="Normal 3 2 4 3 4 2" xfId="34795"/>
    <cellStyle name="Normal 3 2 4 3 4 2 2" xfId="34796"/>
    <cellStyle name="Normal 3 2 4 3 4 2 2 2" xfId="34797"/>
    <cellStyle name="Normal 3 2 4 3 4 2 3" xfId="34798"/>
    <cellStyle name="Normal 3 2 4 3 4 3" xfId="34799"/>
    <cellStyle name="Normal 3 2 4 3 4 3 2" xfId="34800"/>
    <cellStyle name="Normal 3 2 4 3 4 4" xfId="34801"/>
    <cellStyle name="Normal 3 2 4 3 5" xfId="34802"/>
    <cellStyle name="Normal 3 2 4 3 5 2" xfId="34803"/>
    <cellStyle name="Normal 3 2 4 3 5 3" xfId="34804"/>
    <cellStyle name="Normal 3 2 4 3 6" xfId="34805"/>
    <cellStyle name="Normal 3 2 4 3 7" xfId="34806"/>
    <cellStyle name="Normal 3 2 4 4" xfId="34807"/>
    <cellStyle name="Normal 3 2 4 4 2" xfId="34808"/>
    <cellStyle name="Normal 3 2 4 4 2 2" xfId="34809"/>
    <cellStyle name="Normal 3 2 4 4 2 2 2" xfId="34810"/>
    <cellStyle name="Normal 3 2 4 4 2 2 2 2" xfId="34811"/>
    <cellStyle name="Normal 3 2 4 4 2 2 3" xfId="34812"/>
    <cellStyle name="Normal 3 2 4 4 2 3" xfId="34813"/>
    <cellStyle name="Normal 3 2 4 4 2 3 2" xfId="34814"/>
    <cellStyle name="Normal 3 2 4 4 2 4" xfId="34815"/>
    <cellStyle name="Normal 3 2 4 4 2 5" xfId="34816"/>
    <cellStyle name="Normal 3 2 4 4 3" xfId="34817"/>
    <cellStyle name="Normal 3 2 4 4 3 2" xfId="34818"/>
    <cellStyle name="Normal 3 2 4 4 3 2 2" xfId="34819"/>
    <cellStyle name="Normal 3 2 4 4 3 3" xfId="34820"/>
    <cellStyle name="Normal 3 2 4 4 3 4" xfId="34821"/>
    <cellStyle name="Normal 3 2 4 4 4" xfId="34822"/>
    <cellStyle name="Normal 3 2 4 4 4 2" xfId="34823"/>
    <cellStyle name="Normal 3 2 4 4 4 3" xfId="34824"/>
    <cellStyle name="Normal 3 2 4 4 5" xfId="34825"/>
    <cellStyle name="Normal 3 2 4 4 5 2" xfId="34826"/>
    <cellStyle name="Normal 3 2 4 4 6" xfId="34827"/>
    <cellStyle name="Normal 3 2 4 4 7" xfId="34828"/>
    <cellStyle name="Normal 3 2 4 5" xfId="34829"/>
    <cellStyle name="Normal 3 2 4 5 2" xfId="34830"/>
    <cellStyle name="Normal 3 2 4 5 2 2" xfId="34831"/>
    <cellStyle name="Normal 3 2 4 5 2 2 2" xfId="34832"/>
    <cellStyle name="Normal 3 2 4 5 2 2 2 2" xfId="34833"/>
    <cellStyle name="Normal 3 2 4 5 2 2 3" xfId="34834"/>
    <cellStyle name="Normal 3 2 4 5 2 3" xfId="34835"/>
    <cellStyle name="Normal 3 2 4 5 2 3 2" xfId="34836"/>
    <cellStyle name="Normal 3 2 4 5 2 4" xfId="34837"/>
    <cellStyle name="Normal 3 2 4 5 3" xfId="34838"/>
    <cellStyle name="Normal 3 2 4 5 3 2" xfId="34839"/>
    <cellStyle name="Normal 3 2 4 5 3 2 2" xfId="34840"/>
    <cellStyle name="Normal 3 2 4 5 3 3" xfId="34841"/>
    <cellStyle name="Normal 3 2 4 5 4" xfId="34842"/>
    <cellStyle name="Normal 3 2 4 5 4 2" xfId="34843"/>
    <cellStyle name="Normal 3 2 4 5 5" xfId="34844"/>
    <cellStyle name="Normal 3 2 4 5 6" xfId="34845"/>
    <cellStyle name="Normal 3 2 4 6" xfId="34846"/>
    <cellStyle name="Normal 3 2 4 6 2" xfId="34847"/>
    <cellStyle name="Normal 3 2 4 6 2 2" xfId="34848"/>
    <cellStyle name="Normal 3 2 4 6 2 2 2" xfId="34849"/>
    <cellStyle name="Normal 3 2 4 6 2 3" xfId="34850"/>
    <cellStyle name="Normal 3 2 4 6 3" xfId="34851"/>
    <cellStyle name="Normal 3 2 4 6 3 2" xfId="34852"/>
    <cellStyle name="Normal 3 2 4 6 4" xfId="34853"/>
    <cellStyle name="Normal 3 2 4 6 5" xfId="34854"/>
    <cellStyle name="Normal 3 2 4 7" xfId="34855"/>
    <cellStyle name="Normal 3 2 4 7 2" xfId="34856"/>
    <cellStyle name="Normal 3 2 4 7 2 2" xfId="34857"/>
    <cellStyle name="Normal 3 2 4 7 2 2 2" xfId="34858"/>
    <cellStyle name="Normal 3 2 4 7 2 3" xfId="34859"/>
    <cellStyle name="Normal 3 2 4 7 3" xfId="34860"/>
    <cellStyle name="Normal 3 2 4 7 3 2" xfId="34861"/>
    <cellStyle name="Normal 3 2 4 7 4" xfId="34862"/>
    <cellStyle name="Normal 3 2 4 8" xfId="34863"/>
    <cellStyle name="Normal 3 2 4 8 2" xfId="34864"/>
    <cellStyle name="Normal 3 2 4 8 3" xfId="34865"/>
    <cellStyle name="Normal 3 2 4 8 4" xfId="34866"/>
    <cellStyle name="Normal 3 2 4 9" xfId="34867"/>
    <cellStyle name="Normal 3 2 4 9 2" xfId="34868"/>
    <cellStyle name="Normal 3 2 4 9 3" xfId="34869"/>
    <cellStyle name="Normal 3 2 5" xfId="6022"/>
    <cellStyle name="Normal 3 2 5 2" xfId="34870"/>
    <cellStyle name="Normal 3 2 5 2 10" xfId="34871"/>
    <cellStyle name="Normal 3 2 5 2 10 2" xfId="34872"/>
    <cellStyle name="Normal 3 2 5 2 10 3" xfId="34873"/>
    <cellStyle name="Normal 3 2 5 2 10 4" xfId="34874"/>
    <cellStyle name="Normal 3 2 5 2 10 5" xfId="34875"/>
    <cellStyle name="Normal 3 2 5 2 11" xfId="34876"/>
    <cellStyle name="Normal 3 2 5 2 11 2" xfId="34877"/>
    <cellStyle name="Normal 3 2 5 2 11 3" xfId="34878"/>
    <cellStyle name="Normal 3 2 5 2 11 4" xfId="34879"/>
    <cellStyle name="Normal 3 2 5 2 12" xfId="34880"/>
    <cellStyle name="Normal 3 2 5 2 12 2" xfId="34881"/>
    <cellStyle name="Normal 3 2 5 2 13" xfId="34882"/>
    <cellStyle name="Normal 3 2 5 2 14" xfId="34883"/>
    <cellStyle name="Normal 3 2 5 2 15" xfId="34884"/>
    <cellStyle name="Normal 3 2 5 2 16" xfId="34885"/>
    <cellStyle name="Normal 3 2 5 2 17" xfId="34886"/>
    <cellStyle name="Normal 3 2 5 2 18" xfId="34887"/>
    <cellStyle name="Normal 3 2 5 2 19" xfId="34888"/>
    <cellStyle name="Normal 3 2 5 2 2" xfId="34889"/>
    <cellStyle name="Normal 3 2 5 2 2 2" xfId="34890"/>
    <cellStyle name="Normal 3 2 5 2 2 2 2" xfId="34891"/>
    <cellStyle name="Normal 3 2 5 2 2 3" xfId="34892"/>
    <cellStyle name="Normal 3 2 5 2 2 4" xfId="34893"/>
    <cellStyle name="Normal 3 2 5 2 20" xfId="34894"/>
    <cellStyle name="Normal 3 2 5 2 3" xfId="34895"/>
    <cellStyle name="Normal 3 2 5 2 3 2" xfId="34896"/>
    <cellStyle name="Normal 3 2 5 2 3 2 2" xfId="34897"/>
    <cellStyle name="Normal 3 2 5 2 3 3" xfId="34898"/>
    <cellStyle name="Normal 3 2 5 2 3 4" xfId="34899"/>
    <cellStyle name="Normal 3 2 5 2 4" xfId="34900"/>
    <cellStyle name="Normal 3 2 5 2 4 2" xfId="34901"/>
    <cellStyle name="Normal 3 2 5 2 4 2 2" xfId="34902"/>
    <cellStyle name="Normal 3 2 5 2 4 3" xfId="34903"/>
    <cellStyle name="Normal 3 2 5 2 4 4" xfId="34904"/>
    <cellStyle name="Normal 3 2 5 2 5" xfId="34905"/>
    <cellStyle name="Normal 3 2 5 2 5 10" xfId="34906"/>
    <cellStyle name="Normal 3 2 5 2 5 11" xfId="34907"/>
    <cellStyle name="Normal 3 2 5 2 5 12" xfId="34908"/>
    <cellStyle name="Normal 3 2 5 2 5 13" xfId="34909"/>
    <cellStyle name="Normal 3 2 5 2 5 14" xfId="34910"/>
    <cellStyle name="Normal 3 2 5 2 5 2" xfId="34911"/>
    <cellStyle name="Normal 3 2 5 2 5 2 2" xfId="34912"/>
    <cellStyle name="Normal 3 2 5 2 5 2 2 2" xfId="34913"/>
    <cellStyle name="Normal 3 2 5 2 5 2 2 2 2" xfId="34914"/>
    <cellStyle name="Normal 3 2 5 2 5 2 2 2 3" xfId="34915"/>
    <cellStyle name="Normal 3 2 5 2 5 2 2 3" xfId="34916"/>
    <cellStyle name="Normal 3 2 5 2 5 2 2 3 2" xfId="34917"/>
    <cellStyle name="Normal 3 2 5 2 5 2 2 4" xfId="34918"/>
    <cellStyle name="Normal 3 2 5 2 5 2 3" xfId="34919"/>
    <cellStyle name="Normal 3 2 5 2 5 2 3 2" xfId="34920"/>
    <cellStyle name="Normal 3 2 5 2 5 2 3 2 2" xfId="34921"/>
    <cellStyle name="Normal 3 2 5 2 5 2 3 3" xfId="34922"/>
    <cellStyle name="Normal 3 2 5 2 5 2 4" xfId="34923"/>
    <cellStyle name="Normal 3 2 5 2 5 2 4 2" xfId="34924"/>
    <cellStyle name="Normal 3 2 5 2 5 2 5" xfId="34925"/>
    <cellStyle name="Normal 3 2 5 2 5 2 6" xfId="34926"/>
    <cellStyle name="Normal 3 2 5 2 5 2 7" xfId="34927"/>
    <cellStyle name="Normal 3 2 5 2 5 3" xfId="34928"/>
    <cellStyle name="Normal 3 2 5 2 5 3 2" xfId="34929"/>
    <cellStyle name="Normal 3 2 5 2 5 3 2 2" xfId="34930"/>
    <cellStyle name="Normal 3 2 5 2 5 3 2 2 2" xfId="34931"/>
    <cellStyle name="Normal 3 2 5 2 5 3 2 3" xfId="34932"/>
    <cellStyle name="Normal 3 2 5 2 5 3 3" xfId="34933"/>
    <cellStyle name="Normal 3 2 5 2 5 3 3 2" xfId="34934"/>
    <cellStyle name="Normal 3 2 5 2 5 3 4" xfId="34935"/>
    <cellStyle name="Normal 3 2 5 2 5 3 5" xfId="34936"/>
    <cellStyle name="Normal 3 2 5 2 5 3 6" xfId="34937"/>
    <cellStyle name="Normal 3 2 5 2 5 4" xfId="34938"/>
    <cellStyle name="Normal 3 2 5 2 5 4 2" xfId="34939"/>
    <cellStyle name="Normal 3 2 5 2 5 4 2 2" xfId="34940"/>
    <cellStyle name="Normal 3 2 5 2 5 4 2 3" xfId="34941"/>
    <cellStyle name="Normal 3 2 5 2 5 4 3" xfId="34942"/>
    <cellStyle name="Normal 3 2 5 2 5 4 3 2" xfId="34943"/>
    <cellStyle name="Normal 3 2 5 2 5 4 4" xfId="34944"/>
    <cellStyle name="Normal 3 2 5 2 5 4 5" xfId="34945"/>
    <cellStyle name="Normal 3 2 5 2 5 5" xfId="34946"/>
    <cellStyle name="Normal 3 2 5 2 5 5 2" xfId="34947"/>
    <cellStyle name="Normal 3 2 5 2 5 5 3" xfId="34948"/>
    <cellStyle name="Normal 3 2 5 2 5 5 4" xfId="34949"/>
    <cellStyle name="Normal 3 2 5 2 5 6" xfId="34950"/>
    <cellStyle name="Normal 3 2 5 2 5 6 2" xfId="34951"/>
    <cellStyle name="Normal 3 2 5 2 5 7" xfId="34952"/>
    <cellStyle name="Normal 3 2 5 2 5 7 2" xfId="34953"/>
    <cellStyle name="Normal 3 2 5 2 5 8" xfId="34954"/>
    <cellStyle name="Normal 3 2 5 2 5 9" xfId="34955"/>
    <cellStyle name="Normal 3 2 5 2 6" xfId="34956"/>
    <cellStyle name="Normal 3 2 5 2 6 10" xfId="34957"/>
    <cellStyle name="Normal 3 2 5 2 6 11" xfId="34958"/>
    <cellStyle name="Normal 3 2 5 2 6 12" xfId="34959"/>
    <cellStyle name="Normal 3 2 5 2 6 13" xfId="34960"/>
    <cellStyle name="Normal 3 2 5 2 6 14" xfId="34961"/>
    <cellStyle name="Normal 3 2 5 2 6 2" xfId="34962"/>
    <cellStyle name="Normal 3 2 5 2 6 2 2" xfId="34963"/>
    <cellStyle name="Normal 3 2 5 2 6 2 2 2" xfId="34964"/>
    <cellStyle name="Normal 3 2 5 2 6 2 2 3" xfId="34965"/>
    <cellStyle name="Normal 3 2 5 2 6 2 3" xfId="34966"/>
    <cellStyle name="Normal 3 2 5 2 6 2 3 2" xfId="34967"/>
    <cellStyle name="Normal 3 2 5 2 6 2 4" xfId="34968"/>
    <cellStyle name="Normal 3 2 5 2 6 2 5" xfId="34969"/>
    <cellStyle name="Normal 3 2 5 2 6 2 6" xfId="34970"/>
    <cellStyle name="Normal 3 2 5 2 6 3" xfId="34971"/>
    <cellStyle name="Normal 3 2 5 2 6 3 2" xfId="34972"/>
    <cellStyle name="Normal 3 2 5 2 6 3 2 2" xfId="34973"/>
    <cellStyle name="Normal 3 2 5 2 6 3 3" xfId="34974"/>
    <cellStyle name="Normal 3 2 5 2 6 3 4" xfId="34975"/>
    <cellStyle name="Normal 3 2 5 2 6 3 5" xfId="34976"/>
    <cellStyle name="Normal 3 2 5 2 6 4" xfId="34977"/>
    <cellStyle name="Normal 3 2 5 2 6 4 2" xfId="34978"/>
    <cellStyle name="Normal 3 2 5 2 6 4 3" xfId="34979"/>
    <cellStyle name="Normal 3 2 5 2 6 4 4" xfId="34980"/>
    <cellStyle name="Normal 3 2 5 2 6 5" xfId="34981"/>
    <cellStyle name="Normal 3 2 5 2 6 5 2" xfId="34982"/>
    <cellStyle name="Normal 3 2 5 2 6 5 3" xfId="34983"/>
    <cellStyle name="Normal 3 2 5 2 6 6" xfId="34984"/>
    <cellStyle name="Normal 3 2 5 2 6 6 2" xfId="34985"/>
    <cellStyle name="Normal 3 2 5 2 6 7" xfId="34986"/>
    <cellStyle name="Normal 3 2 5 2 6 7 2" xfId="34987"/>
    <cellStyle name="Normal 3 2 5 2 6 8" xfId="34988"/>
    <cellStyle name="Normal 3 2 5 2 6 9" xfId="34989"/>
    <cellStyle name="Normal 3 2 5 2 7" xfId="34990"/>
    <cellStyle name="Normal 3 2 5 2 7 10" xfId="34991"/>
    <cellStyle name="Normal 3 2 5 2 7 11" xfId="34992"/>
    <cellStyle name="Normal 3 2 5 2 7 12" xfId="34993"/>
    <cellStyle name="Normal 3 2 5 2 7 13" xfId="34994"/>
    <cellStyle name="Normal 3 2 5 2 7 14" xfId="34995"/>
    <cellStyle name="Normal 3 2 5 2 7 2" xfId="34996"/>
    <cellStyle name="Normal 3 2 5 2 7 2 2" xfId="34997"/>
    <cellStyle name="Normal 3 2 5 2 7 2 2 2" xfId="34998"/>
    <cellStyle name="Normal 3 2 5 2 7 2 2 3" xfId="34999"/>
    <cellStyle name="Normal 3 2 5 2 7 2 3" xfId="35000"/>
    <cellStyle name="Normal 3 2 5 2 7 2 3 2" xfId="35001"/>
    <cellStyle name="Normal 3 2 5 2 7 2 4" xfId="35002"/>
    <cellStyle name="Normal 3 2 5 2 7 2 5" xfId="35003"/>
    <cellStyle name="Normal 3 2 5 2 7 3" xfId="35004"/>
    <cellStyle name="Normal 3 2 5 2 7 3 2" xfId="35005"/>
    <cellStyle name="Normal 3 2 5 2 7 3 2 2" xfId="35006"/>
    <cellStyle name="Normal 3 2 5 2 7 3 3" xfId="35007"/>
    <cellStyle name="Normal 3 2 5 2 7 3 4" xfId="35008"/>
    <cellStyle name="Normal 3 2 5 2 7 4" xfId="35009"/>
    <cellStyle name="Normal 3 2 5 2 7 4 2" xfId="35010"/>
    <cellStyle name="Normal 3 2 5 2 7 4 3" xfId="35011"/>
    <cellStyle name="Normal 3 2 5 2 7 5" xfId="35012"/>
    <cellStyle name="Normal 3 2 5 2 7 5 2" xfId="35013"/>
    <cellStyle name="Normal 3 2 5 2 7 6" xfId="35014"/>
    <cellStyle name="Normal 3 2 5 2 7 6 2" xfId="35015"/>
    <cellStyle name="Normal 3 2 5 2 7 7" xfId="35016"/>
    <cellStyle name="Normal 3 2 5 2 7 8" xfId="35017"/>
    <cellStyle name="Normal 3 2 5 2 7 9" xfId="35018"/>
    <cellStyle name="Normal 3 2 5 2 8" xfId="35019"/>
    <cellStyle name="Normal 3 2 5 2 8 2" xfId="35020"/>
    <cellStyle name="Normal 3 2 5 2 8 2 2" xfId="35021"/>
    <cellStyle name="Normal 3 2 5 2 8 2 2 2" xfId="35022"/>
    <cellStyle name="Normal 3 2 5 2 8 2 3" xfId="35023"/>
    <cellStyle name="Normal 3 2 5 2 8 3" xfId="35024"/>
    <cellStyle name="Normal 3 2 5 2 8 3 2" xfId="35025"/>
    <cellStyle name="Normal 3 2 5 2 8 4" xfId="35026"/>
    <cellStyle name="Normal 3 2 5 2 8 5" xfId="35027"/>
    <cellStyle name="Normal 3 2 5 2 8 6" xfId="35028"/>
    <cellStyle name="Normal 3 2 5 2 9" xfId="35029"/>
    <cellStyle name="Normal 3 2 5 2 9 2" xfId="35030"/>
    <cellStyle name="Normal 3 2 5 2 9 2 2" xfId="35031"/>
    <cellStyle name="Normal 3 2 5 2 9 2 3" xfId="35032"/>
    <cellStyle name="Normal 3 2 5 2 9 3" xfId="35033"/>
    <cellStyle name="Normal 3 2 5 2 9 3 2" xfId="35034"/>
    <cellStyle name="Normal 3 2 5 2 9 4" xfId="35035"/>
    <cellStyle name="Normal 3 2 5 2 9 5" xfId="35036"/>
    <cellStyle name="Normal 3 2 5 3" xfId="35037"/>
    <cellStyle name="Normal 3 2 5 3 10" xfId="35038"/>
    <cellStyle name="Normal 3 2 5 3 11" xfId="35039"/>
    <cellStyle name="Normal 3 2 5 3 12" xfId="35040"/>
    <cellStyle name="Normal 3 2 5 3 13" xfId="35041"/>
    <cellStyle name="Normal 3 2 5 3 14" xfId="35042"/>
    <cellStyle name="Normal 3 2 5 3 15" xfId="35043"/>
    <cellStyle name="Normal 3 2 5 3 16" xfId="35044"/>
    <cellStyle name="Normal 3 2 5 3 17" xfId="35045"/>
    <cellStyle name="Normal 3 2 5 3 18" xfId="35046"/>
    <cellStyle name="Normal 3 2 5 3 2" xfId="35047"/>
    <cellStyle name="Normal 3 2 5 3 2 10" xfId="35048"/>
    <cellStyle name="Normal 3 2 5 3 2 11" xfId="35049"/>
    <cellStyle name="Normal 3 2 5 3 2 12" xfId="35050"/>
    <cellStyle name="Normal 3 2 5 3 2 13" xfId="35051"/>
    <cellStyle name="Normal 3 2 5 3 2 14" xfId="35052"/>
    <cellStyle name="Normal 3 2 5 3 2 2" xfId="35053"/>
    <cellStyle name="Normal 3 2 5 3 2 2 2" xfId="35054"/>
    <cellStyle name="Normal 3 2 5 3 2 2 2 2" xfId="35055"/>
    <cellStyle name="Normal 3 2 5 3 2 2 2 2 2" xfId="35056"/>
    <cellStyle name="Normal 3 2 5 3 2 2 2 2 3" xfId="35057"/>
    <cellStyle name="Normal 3 2 5 3 2 2 2 3" xfId="35058"/>
    <cellStyle name="Normal 3 2 5 3 2 2 2 3 2" xfId="35059"/>
    <cellStyle name="Normal 3 2 5 3 2 2 2 4" xfId="35060"/>
    <cellStyle name="Normal 3 2 5 3 2 2 3" xfId="35061"/>
    <cellStyle name="Normal 3 2 5 3 2 2 3 2" xfId="35062"/>
    <cellStyle name="Normal 3 2 5 3 2 2 3 2 2" xfId="35063"/>
    <cellStyle name="Normal 3 2 5 3 2 2 3 3" xfId="35064"/>
    <cellStyle name="Normal 3 2 5 3 2 2 4" xfId="35065"/>
    <cellStyle name="Normal 3 2 5 3 2 2 4 2" xfId="35066"/>
    <cellStyle name="Normal 3 2 5 3 2 2 5" xfId="35067"/>
    <cellStyle name="Normal 3 2 5 3 2 2 6" xfId="35068"/>
    <cellStyle name="Normal 3 2 5 3 2 2 7" xfId="35069"/>
    <cellStyle name="Normal 3 2 5 3 2 3" xfId="35070"/>
    <cellStyle name="Normal 3 2 5 3 2 3 2" xfId="35071"/>
    <cellStyle name="Normal 3 2 5 3 2 3 2 2" xfId="35072"/>
    <cellStyle name="Normal 3 2 5 3 2 3 2 2 2" xfId="35073"/>
    <cellStyle name="Normal 3 2 5 3 2 3 2 3" xfId="35074"/>
    <cellStyle name="Normal 3 2 5 3 2 3 3" xfId="35075"/>
    <cellStyle name="Normal 3 2 5 3 2 3 3 2" xfId="35076"/>
    <cellStyle name="Normal 3 2 5 3 2 3 4" xfId="35077"/>
    <cellStyle name="Normal 3 2 5 3 2 3 5" xfId="35078"/>
    <cellStyle name="Normal 3 2 5 3 2 3 6" xfId="35079"/>
    <cellStyle name="Normal 3 2 5 3 2 4" xfId="35080"/>
    <cellStyle name="Normal 3 2 5 3 2 4 2" xfId="35081"/>
    <cellStyle name="Normal 3 2 5 3 2 4 2 2" xfId="35082"/>
    <cellStyle name="Normal 3 2 5 3 2 4 2 3" xfId="35083"/>
    <cellStyle name="Normal 3 2 5 3 2 4 3" xfId="35084"/>
    <cellStyle name="Normal 3 2 5 3 2 4 3 2" xfId="35085"/>
    <cellStyle name="Normal 3 2 5 3 2 4 4" xfId="35086"/>
    <cellStyle name="Normal 3 2 5 3 2 4 5" xfId="35087"/>
    <cellStyle name="Normal 3 2 5 3 2 5" xfId="35088"/>
    <cellStyle name="Normal 3 2 5 3 2 5 2" xfId="35089"/>
    <cellStyle name="Normal 3 2 5 3 2 5 3" xfId="35090"/>
    <cellStyle name="Normal 3 2 5 3 2 5 4" xfId="35091"/>
    <cellStyle name="Normal 3 2 5 3 2 6" xfId="35092"/>
    <cellStyle name="Normal 3 2 5 3 2 6 2" xfId="35093"/>
    <cellStyle name="Normal 3 2 5 3 2 7" xfId="35094"/>
    <cellStyle name="Normal 3 2 5 3 2 7 2" xfId="35095"/>
    <cellStyle name="Normal 3 2 5 3 2 8" xfId="35096"/>
    <cellStyle name="Normal 3 2 5 3 2 9" xfId="35097"/>
    <cellStyle name="Normal 3 2 5 3 3" xfId="35098"/>
    <cellStyle name="Normal 3 2 5 3 3 10" xfId="35099"/>
    <cellStyle name="Normal 3 2 5 3 3 11" xfId="35100"/>
    <cellStyle name="Normal 3 2 5 3 3 12" xfId="35101"/>
    <cellStyle name="Normal 3 2 5 3 3 13" xfId="35102"/>
    <cellStyle name="Normal 3 2 5 3 3 14" xfId="35103"/>
    <cellStyle name="Normal 3 2 5 3 3 2" xfId="35104"/>
    <cellStyle name="Normal 3 2 5 3 3 2 2" xfId="35105"/>
    <cellStyle name="Normal 3 2 5 3 3 2 2 2" xfId="35106"/>
    <cellStyle name="Normal 3 2 5 3 3 2 2 3" xfId="35107"/>
    <cellStyle name="Normal 3 2 5 3 3 2 3" xfId="35108"/>
    <cellStyle name="Normal 3 2 5 3 3 2 3 2" xfId="35109"/>
    <cellStyle name="Normal 3 2 5 3 3 2 4" xfId="35110"/>
    <cellStyle name="Normal 3 2 5 3 3 2 5" xfId="35111"/>
    <cellStyle name="Normal 3 2 5 3 3 2 6" xfId="35112"/>
    <cellStyle name="Normal 3 2 5 3 3 3" xfId="35113"/>
    <cellStyle name="Normal 3 2 5 3 3 3 2" xfId="35114"/>
    <cellStyle name="Normal 3 2 5 3 3 3 2 2" xfId="35115"/>
    <cellStyle name="Normal 3 2 5 3 3 3 3" xfId="35116"/>
    <cellStyle name="Normal 3 2 5 3 3 3 4" xfId="35117"/>
    <cellStyle name="Normal 3 2 5 3 3 3 5" xfId="35118"/>
    <cellStyle name="Normal 3 2 5 3 3 4" xfId="35119"/>
    <cellStyle name="Normal 3 2 5 3 3 4 2" xfId="35120"/>
    <cellStyle name="Normal 3 2 5 3 3 4 3" xfId="35121"/>
    <cellStyle name="Normal 3 2 5 3 3 4 4" xfId="35122"/>
    <cellStyle name="Normal 3 2 5 3 3 5" xfId="35123"/>
    <cellStyle name="Normal 3 2 5 3 3 5 2" xfId="35124"/>
    <cellStyle name="Normal 3 2 5 3 3 5 3" xfId="35125"/>
    <cellStyle name="Normal 3 2 5 3 3 6" xfId="35126"/>
    <cellStyle name="Normal 3 2 5 3 3 6 2" xfId="35127"/>
    <cellStyle name="Normal 3 2 5 3 3 7" xfId="35128"/>
    <cellStyle name="Normal 3 2 5 3 3 7 2" xfId="35129"/>
    <cellStyle name="Normal 3 2 5 3 3 8" xfId="35130"/>
    <cellStyle name="Normal 3 2 5 3 3 9" xfId="35131"/>
    <cellStyle name="Normal 3 2 5 3 4" xfId="35132"/>
    <cellStyle name="Normal 3 2 5 3 4 10" xfId="35133"/>
    <cellStyle name="Normal 3 2 5 3 4 11" xfId="35134"/>
    <cellStyle name="Normal 3 2 5 3 4 12" xfId="35135"/>
    <cellStyle name="Normal 3 2 5 3 4 13" xfId="35136"/>
    <cellStyle name="Normal 3 2 5 3 4 14" xfId="35137"/>
    <cellStyle name="Normal 3 2 5 3 4 2" xfId="35138"/>
    <cellStyle name="Normal 3 2 5 3 4 2 2" xfId="35139"/>
    <cellStyle name="Normal 3 2 5 3 4 2 2 2" xfId="35140"/>
    <cellStyle name="Normal 3 2 5 3 4 2 2 3" xfId="35141"/>
    <cellStyle name="Normal 3 2 5 3 4 2 3" xfId="35142"/>
    <cellStyle name="Normal 3 2 5 3 4 2 3 2" xfId="35143"/>
    <cellStyle name="Normal 3 2 5 3 4 2 4" xfId="35144"/>
    <cellStyle name="Normal 3 2 5 3 4 2 5" xfId="35145"/>
    <cellStyle name="Normal 3 2 5 3 4 3" xfId="35146"/>
    <cellStyle name="Normal 3 2 5 3 4 3 2" xfId="35147"/>
    <cellStyle name="Normal 3 2 5 3 4 3 2 2" xfId="35148"/>
    <cellStyle name="Normal 3 2 5 3 4 3 3" xfId="35149"/>
    <cellStyle name="Normal 3 2 5 3 4 3 4" xfId="35150"/>
    <cellStyle name="Normal 3 2 5 3 4 4" xfId="35151"/>
    <cellStyle name="Normal 3 2 5 3 4 4 2" xfId="35152"/>
    <cellStyle name="Normal 3 2 5 3 4 4 3" xfId="35153"/>
    <cellStyle name="Normal 3 2 5 3 4 5" xfId="35154"/>
    <cellStyle name="Normal 3 2 5 3 4 5 2" xfId="35155"/>
    <cellStyle name="Normal 3 2 5 3 4 6" xfId="35156"/>
    <cellStyle name="Normal 3 2 5 3 4 6 2" xfId="35157"/>
    <cellStyle name="Normal 3 2 5 3 4 7" xfId="35158"/>
    <cellStyle name="Normal 3 2 5 3 4 8" xfId="35159"/>
    <cellStyle name="Normal 3 2 5 3 4 9" xfId="35160"/>
    <cellStyle name="Normal 3 2 5 3 5" xfId="35161"/>
    <cellStyle name="Normal 3 2 5 3 5 2" xfId="35162"/>
    <cellStyle name="Normal 3 2 5 3 5 2 2" xfId="35163"/>
    <cellStyle name="Normal 3 2 5 3 5 2 2 2" xfId="35164"/>
    <cellStyle name="Normal 3 2 5 3 5 2 3" xfId="35165"/>
    <cellStyle name="Normal 3 2 5 3 5 3" xfId="35166"/>
    <cellStyle name="Normal 3 2 5 3 5 3 2" xfId="35167"/>
    <cellStyle name="Normal 3 2 5 3 5 4" xfId="35168"/>
    <cellStyle name="Normal 3 2 5 3 5 5" xfId="35169"/>
    <cellStyle name="Normal 3 2 5 3 5 6" xfId="35170"/>
    <cellStyle name="Normal 3 2 5 3 6" xfId="35171"/>
    <cellStyle name="Normal 3 2 5 3 6 2" xfId="35172"/>
    <cellStyle name="Normal 3 2 5 3 6 2 2" xfId="35173"/>
    <cellStyle name="Normal 3 2 5 3 6 2 3" xfId="35174"/>
    <cellStyle name="Normal 3 2 5 3 6 3" xfId="35175"/>
    <cellStyle name="Normal 3 2 5 3 6 3 2" xfId="35176"/>
    <cellStyle name="Normal 3 2 5 3 6 4" xfId="35177"/>
    <cellStyle name="Normal 3 2 5 3 6 5" xfId="35178"/>
    <cellStyle name="Normal 3 2 5 3 7" xfId="35179"/>
    <cellStyle name="Normal 3 2 5 3 7 2" xfId="35180"/>
    <cellStyle name="Normal 3 2 5 3 7 3" xfId="35181"/>
    <cellStyle name="Normal 3 2 5 3 7 4" xfId="35182"/>
    <cellStyle name="Normal 3 2 5 3 7 5" xfId="35183"/>
    <cellStyle name="Normal 3 2 5 3 8" xfId="35184"/>
    <cellStyle name="Normal 3 2 5 3 8 2" xfId="35185"/>
    <cellStyle name="Normal 3 2 5 3 8 3" xfId="35186"/>
    <cellStyle name="Normal 3 2 5 3 8 4" xfId="35187"/>
    <cellStyle name="Normal 3 2 5 3 9" xfId="35188"/>
    <cellStyle name="Normal 3 2 5 3 9 2" xfId="35189"/>
    <cellStyle name="Normal 3 2 5 4" xfId="35190"/>
    <cellStyle name="Normal 3 2 5 4 10" xfId="35191"/>
    <cellStyle name="Normal 3 2 5 4 11" xfId="35192"/>
    <cellStyle name="Normal 3 2 5 4 12" xfId="35193"/>
    <cellStyle name="Normal 3 2 5 4 13" xfId="35194"/>
    <cellStyle name="Normal 3 2 5 4 14" xfId="35195"/>
    <cellStyle name="Normal 3 2 5 4 15" xfId="35196"/>
    <cellStyle name="Normal 3 2 5 4 16" xfId="35197"/>
    <cellStyle name="Normal 3 2 5 4 17" xfId="35198"/>
    <cellStyle name="Normal 3 2 5 4 18" xfId="35199"/>
    <cellStyle name="Normal 3 2 5 4 2" xfId="35200"/>
    <cellStyle name="Normal 3 2 5 4 2 10" xfId="35201"/>
    <cellStyle name="Normal 3 2 5 4 2 11" xfId="35202"/>
    <cellStyle name="Normal 3 2 5 4 2 12" xfId="35203"/>
    <cellStyle name="Normal 3 2 5 4 2 13" xfId="35204"/>
    <cellStyle name="Normal 3 2 5 4 2 14" xfId="35205"/>
    <cellStyle name="Normal 3 2 5 4 2 2" xfId="35206"/>
    <cellStyle name="Normal 3 2 5 4 2 2 2" xfId="35207"/>
    <cellStyle name="Normal 3 2 5 4 2 2 2 2" xfId="35208"/>
    <cellStyle name="Normal 3 2 5 4 2 2 2 2 2" xfId="35209"/>
    <cellStyle name="Normal 3 2 5 4 2 2 2 2 3" xfId="35210"/>
    <cellStyle name="Normal 3 2 5 4 2 2 2 3" xfId="35211"/>
    <cellStyle name="Normal 3 2 5 4 2 2 2 3 2" xfId="35212"/>
    <cellStyle name="Normal 3 2 5 4 2 2 2 4" xfId="35213"/>
    <cellStyle name="Normal 3 2 5 4 2 2 3" xfId="35214"/>
    <cellStyle name="Normal 3 2 5 4 2 2 3 2" xfId="35215"/>
    <cellStyle name="Normal 3 2 5 4 2 2 3 2 2" xfId="35216"/>
    <cellStyle name="Normal 3 2 5 4 2 2 3 3" xfId="35217"/>
    <cellStyle name="Normal 3 2 5 4 2 2 4" xfId="35218"/>
    <cellStyle name="Normal 3 2 5 4 2 2 4 2" xfId="35219"/>
    <cellStyle name="Normal 3 2 5 4 2 2 5" xfId="35220"/>
    <cellStyle name="Normal 3 2 5 4 2 2 6" xfId="35221"/>
    <cellStyle name="Normal 3 2 5 4 2 2 7" xfId="35222"/>
    <cellStyle name="Normal 3 2 5 4 2 3" xfId="35223"/>
    <cellStyle name="Normal 3 2 5 4 2 3 2" xfId="35224"/>
    <cellStyle name="Normal 3 2 5 4 2 3 2 2" xfId="35225"/>
    <cellStyle name="Normal 3 2 5 4 2 3 2 2 2" xfId="35226"/>
    <cellStyle name="Normal 3 2 5 4 2 3 2 3" xfId="35227"/>
    <cellStyle name="Normal 3 2 5 4 2 3 3" xfId="35228"/>
    <cellStyle name="Normal 3 2 5 4 2 3 3 2" xfId="35229"/>
    <cellStyle name="Normal 3 2 5 4 2 3 4" xfId="35230"/>
    <cellStyle name="Normal 3 2 5 4 2 3 5" xfId="35231"/>
    <cellStyle name="Normal 3 2 5 4 2 3 6" xfId="35232"/>
    <cellStyle name="Normal 3 2 5 4 2 4" xfId="35233"/>
    <cellStyle name="Normal 3 2 5 4 2 4 2" xfId="35234"/>
    <cellStyle name="Normal 3 2 5 4 2 4 2 2" xfId="35235"/>
    <cellStyle name="Normal 3 2 5 4 2 4 2 3" xfId="35236"/>
    <cellStyle name="Normal 3 2 5 4 2 4 3" xfId="35237"/>
    <cellStyle name="Normal 3 2 5 4 2 4 3 2" xfId="35238"/>
    <cellStyle name="Normal 3 2 5 4 2 4 4" xfId="35239"/>
    <cellStyle name="Normal 3 2 5 4 2 4 5" xfId="35240"/>
    <cellStyle name="Normal 3 2 5 4 2 5" xfId="35241"/>
    <cellStyle name="Normal 3 2 5 4 2 5 2" xfId="35242"/>
    <cellStyle name="Normal 3 2 5 4 2 5 3" xfId="35243"/>
    <cellStyle name="Normal 3 2 5 4 2 5 4" xfId="35244"/>
    <cellStyle name="Normal 3 2 5 4 2 6" xfId="35245"/>
    <cellStyle name="Normal 3 2 5 4 2 6 2" xfId="35246"/>
    <cellStyle name="Normal 3 2 5 4 2 7" xfId="35247"/>
    <cellStyle name="Normal 3 2 5 4 2 7 2" xfId="35248"/>
    <cellStyle name="Normal 3 2 5 4 2 8" xfId="35249"/>
    <cellStyle name="Normal 3 2 5 4 2 9" xfId="35250"/>
    <cellStyle name="Normal 3 2 5 4 3" xfId="35251"/>
    <cellStyle name="Normal 3 2 5 4 3 10" xfId="35252"/>
    <cellStyle name="Normal 3 2 5 4 3 11" xfId="35253"/>
    <cellStyle name="Normal 3 2 5 4 3 12" xfId="35254"/>
    <cellStyle name="Normal 3 2 5 4 3 13" xfId="35255"/>
    <cellStyle name="Normal 3 2 5 4 3 14" xfId="35256"/>
    <cellStyle name="Normal 3 2 5 4 3 2" xfId="35257"/>
    <cellStyle name="Normal 3 2 5 4 3 2 2" xfId="35258"/>
    <cellStyle name="Normal 3 2 5 4 3 2 2 2" xfId="35259"/>
    <cellStyle name="Normal 3 2 5 4 3 2 2 3" xfId="35260"/>
    <cellStyle name="Normal 3 2 5 4 3 2 3" xfId="35261"/>
    <cellStyle name="Normal 3 2 5 4 3 2 3 2" xfId="35262"/>
    <cellStyle name="Normal 3 2 5 4 3 2 4" xfId="35263"/>
    <cellStyle name="Normal 3 2 5 4 3 2 5" xfId="35264"/>
    <cellStyle name="Normal 3 2 5 4 3 2 6" xfId="35265"/>
    <cellStyle name="Normal 3 2 5 4 3 3" xfId="35266"/>
    <cellStyle name="Normal 3 2 5 4 3 3 2" xfId="35267"/>
    <cellStyle name="Normal 3 2 5 4 3 3 2 2" xfId="35268"/>
    <cellStyle name="Normal 3 2 5 4 3 3 3" xfId="35269"/>
    <cellStyle name="Normal 3 2 5 4 3 3 4" xfId="35270"/>
    <cellStyle name="Normal 3 2 5 4 3 3 5" xfId="35271"/>
    <cellStyle name="Normal 3 2 5 4 3 4" xfId="35272"/>
    <cellStyle name="Normal 3 2 5 4 3 4 2" xfId="35273"/>
    <cellStyle name="Normal 3 2 5 4 3 4 3" xfId="35274"/>
    <cellStyle name="Normal 3 2 5 4 3 4 4" xfId="35275"/>
    <cellStyle name="Normal 3 2 5 4 3 5" xfId="35276"/>
    <cellStyle name="Normal 3 2 5 4 3 5 2" xfId="35277"/>
    <cellStyle name="Normal 3 2 5 4 3 5 3" xfId="35278"/>
    <cellStyle name="Normal 3 2 5 4 3 6" xfId="35279"/>
    <cellStyle name="Normal 3 2 5 4 3 6 2" xfId="35280"/>
    <cellStyle name="Normal 3 2 5 4 3 7" xfId="35281"/>
    <cellStyle name="Normal 3 2 5 4 3 7 2" xfId="35282"/>
    <cellStyle name="Normal 3 2 5 4 3 8" xfId="35283"/>
    <cellStyle name="Normal 3 2 5 4 3 9" xfId="35284"/>
    <cellStyle name="Normal 3 2 5 4 4" xfId="35285"/>
    <cellStyle name="Normal 3 2 5 4 4 10" xfId="35286"/>
    <cellStyle name="Normal 3 2 5 4 4 11" xfId="35287"/>
    <cellStyle name="Normal 3 2 5 4 4 12" xfId="35288"/>
    <cellStyle name="Normal 3 2 5 4 4 13" xfId="35289"/>
    <cellStyle name="Normal 3 2 5 4 4 14" xfId="35290"/>
    <cellStyle name="Normal 3 2 5 4 4 2" xfId="35291"/>
    <cellStyle name="Normal 3 2 5 4 4 2 2" xfId="35292"/>
    <cellStyle name="Normal 3 2 5 4 4 2 2 2" xfId="35293"/>
    <cellStyle name="Normal 3 2 5 4 4 2 2 3" xfId="35294"/>
    <cellStyle name="Normal 3 2 5 4 4 2 3" xfId="35295"/>
    <cellStyle name="Normal 3 2 5 4 4 2 3 2" xfId="35296"/>
    <cellStyle name="Normal 3 2 5 4 4 2 4" xfId="35297"/>
    <cellStyle name="Normal 3 2 5 4 4 2 5" xfId="35298"/>
    <cellStyle name="Normal 3 2 5 4 4 3" xfId="35299"/>
    <cellStyle name="Normal 3 2 5 4 4 3 2" xfId="35300"/>
    <cellStyle name="Normal 3 2 5 4 4 3 2 2" xfId="35301"/>
    <cellStyle name="Normal 3 2 5 4 4 3 3" xfId="35302"/>
    <cellStyle name="Normal 3 2 5 4 4 3 4" xfId="35303"/>
    <cellStyle name="Normal 3 2 5 4 4 4" xfId="35304"/>
    <cellStyle name="Normal 3 2 5 4 4 4 2" xfId="35305"/>
    <cellStyle name="Normal 3 2 5 4 4 4 3" xfId="35306"/>
    <cellStyle name="Normal 3 2 5 4 4 5" xfId="35307"/>
    <cellStyle name="Normal 3 2 5 4 4 5 2" xfId="35308"/>
    <cellStyle name="Normal 3 2 5 4 4 6" xfId="35309"/>
    <cellStyle name="Normal 3 2 5 4 4 6 2" xfId="35310"/>
    <cellStyle name="Normal 3 2 5 4 4 7" xfId="35311"/>
    <cellStyle name="Normal 3 2 5 4 4 8" xfId="35312"/>
    <cellStyle name="Normal 3 2 5 4 4 9" xfId="35313"/>
    <cellStyle name="Normal 3 2 5 4 5" xfId="35314"/>
    <cellStyle name="Normal 3 2 5 4 5 2" xfId="35315"/>
    <cellStyle name="Normal 3 2 5 4 5 2 2" xfId="35316"/>
    <cellStyle name="Normal 3 2 5 4 5 2 2 2" xfId="35317"/>
    <cellStyle name="Normal 3 2 5 4 5 2 3" xfId="35318"/>
    <cellStyle name="Normal 3 2 5 4 5 3" xfId="35319"/>
    <cellStyle name="Normal 3 2 5 4 5 3 2" xfId="35320"/>
    <cellStyle name="Normal 3 2 5 4 5 4" xfId="35321"/>
    <cellStyle name="Normal 3 2 5 4 5 5" xfId="35322"/>
    <cellStyle name="Normal 3 2 5 4 5 6" xfId="35323"/>
    <cellStyle name="Normal 3 2 5 4 6" xfId="35324"/>
    <cellStyle name="Normal 3 2 5 4 6 2" xfId="35325"/>
    <cellStyle name="Normal 3 2 5 4 6 2 2" xfId="35326"/>
    <cellStyle name="Normal 3 2 5 4 6 2 3" xfId="35327"/>
    <cellStyle name="Normal 3 2 5 4 6 3" xfId="35328"/>
    <cellStyle name="Normal 3 2 5 4 6 3 2" xfId="35329"/>
    <cellStyle name="Normal 3 2 5 4 6 4" xfId="35330"/>
    <cellStyle name="Normal 3 2 5 4 6 5" xfId="35331"/>
    <cellStyle name="Normal 3 2 5 4 7" xfId="35332"/>
    <cellStyle name="Normal 3 2 5 4 7 2" xfId="35333"/>
    <cellStyle name="Normal 3 2 5 4 7 3" xfId="35334"/>
    <cellStyle name="Normal 3 2 5 4 7 4" xfId="35335"/>
    <cellStyle name="Normal 3 2 5 4 7 5" xfId="35336"/>
    <cellStyle name="Normal 3 2 5 4 8" xfId="35337"/>
    <cellStyle name="Normal 3 2 5 4 8 2" xfId="35338"/>
    <cellStyle name="Normal 3 2 5 4 8 3" xfId="35339"/>
    <cellStyle name="Normal 3 2 5 4 8 4" xfId="35340"/>
    <cellStyle name="Normal 3 2 5 4 9" xfId="35341"/>
    <cellStyle name="Normal 3 2 5 4 9 2" xfId="35342"/>
    <cellStyle name="Normal 3 2 5 5" xfId="35343"/>
    <cellStyle name="Normal 3 2 5 5 2" xfId="35344"/>
    <cellStyle name="Normal 3 2 5 6" xfId="35345"/>
    <cellStyle name="Normal 3 2 5 7" xfId="35346"/>
    <cellStyle name="Normal 3 2 5 8" xfId="35347"/>
    <cellStyle name="Normal 3 2 5 9" xfId="35348"/>
    <cellStyle name="Normal 3 2 6" xfId="35349"/>
    <cellStyle name="Normal 3 2 6 2" xfId="35350"/>
    <cellStyle name="Normal 3 2 6 2 2" xfId="35351"/>
    <cellStyle name="Normal 3 2 6 3" xfId="35352"/>
    <cellStyle name="Normal 3 2 6 4" xfId="35353"/>
    <cellStyle name="Normal 3 2 7" xfId="35354"/>
    <cellStyle name="Normal 3 2 7 2" xfId="35355"/>
    <cellStyle name="Normal 3 2 7 2 2" xfId="35356"/>
    <cellStyle name="Normal 3 2 7 3" xfId="35357"/>
    <cellStyle name="Normal 3 2 7 4" xfId="35358"/>
    <cellStyle name="Normal 3 2 7 5" xfId="35359"/>
    <cellStyle name="Normal 3 2 8" xfId="35360"/>
    <cellStyle name="Normal 3 2 8 2" xfId="35361"/>
    <cellStyle name="Normal 3 2 8 2 2" xfId="35362"/>
    <cellStyle name="Normal 3 2 8 3" xfId="35363"/>
    <cellStyle name="Normal 3 2 8 4" xfId="35364"/>
    <cellStyle name="Normal 3 2 8 5" xfId="35365"/>
    <cellStyle name="Normal 3 2 9" xfId="35366"/>
    <cellStyle name="Normal 3 2 9 2" xfId="35367"/>
    <cellStyle name="Normal 3 2 9 2 2" xfId="35368"/>
    <cellStyle name="Normal 3 2 9 3" xfId="35369"/>
    <cellStyle name="Normal 3 2 9 4" xfId="35370"/>
    <cellStyle name="Normal 3 2 9 5" xfId="35371"/>
    <cellStyle name="Normal 3 20" xfId="6023"/>
    <cellStyle name="Normal 3 20 10" xfId="35372"/>
    <cellStyle name="Normal 3 20 11" xfId="35373"/>
    <cellStyle name="Normal 3 20 12" xfId="35374"/>
    <cellStyle name="Normal 3 20 13" xfId="35375"/>
    <cellStyle name="Normal 3 20 14" xfId="35376"/>
    <cellStyle name="Normal 3 20 15" xfId="35377"/>
    <cellStyle name="Normal 3 20 16" xfId="35378"/>
    <cellStyle name="Normal 3 20 17" xfId="35379"/>
    <cellStyle name="Normal 3 20 18" xfId="35380"/>
    <cellStyle name="Normal 3 20 2" xfId="35381"/>
    <cellStyle name="Normal 3 20 2 10" xfId="35382"/>
    <cellStyle name="Normal 3 20 2 11" xfId="35383"/>
    <cellStyle name="Normal 3 20 2 12" xfId="35384"/>
    <cellStyle name="Normal 3 20 2 13" xfId="35385"/>
    <cellStyle name="Normal 3 20 2 14" xfId="35386"/>
    <cellStyle name="Normal 3 20 2 2" xfId="35387"/>
    <cellStyle name="Normal 3 20 2 2 2" xfId="35388"/>
    <cellStyle name="Normal 3 20 2 2 2 2" xfId="35389"/>
    <cellStyle name="Normal 3 20 2 2 2 2 2" xfId="35390"/>
    <cellStyle name="Normal 3 20 2 2 2 2 3" xfId="35391"/>
    <cellStyle name="Normal 3 20 2 2 2 3" xfId="35392"/>
    <cellStyle name="Normal 3 20 2 2 2 3 2" xfId="35393"/>
    <cellStyle name="Normal 3 20 2 2 2 4" xfId="35394"/>
    <cellStyle name="Normal 3 20 2 2 3" xfId="35395"/>
    <cellStyle name="Normal 3 20 2 2 3 2" xfId="35396"/>
    <cellStyle name="Normal 3 20 2 2 3 2 2" xfId="35397"/>
    <cellStyle name="Normal 3 20 2 2 3 3" xfId="35398"/>
    <cellStyle name="Normal 3 20 2 2 4" xfId="35399"/>
    <cellStyle name="Normal 3 20 2 2 4 2" xfId="35400"/>
    <cellStyle name="Normal 3 20 2 2 5" xfId="35401"/>
    <cellStyle name="Normal 3 20 2 2 6" xfId="35402"/>
    <cellStyle name="Normal 3 20 2 2 7" xfId="35403"/>
    <cellStyle name="Normal 3 20 2 3" xfId="35404"/>
    <cellStyle name="Normal 3 20 2 3 2" xfId="35405"/>
    <cellStyle name="Normal 3 20 2 3 2 2" xfId="35406"/>
    <cellStyle name="Normal 3 20 2 3 2 2 2" xfId="35407"/>
    <cellStyle name="Normal 3 20 2 3 2 3" xfId="35408"/>
    <cellStyle name="Normal 3 20 2 3 3" xfId="35409"/>
    <cellStyle name="Normal 3 20 2 3 3 2" xfId="35410"/>
    <cellStyle name="Normal 3 20 2 3 4" xfId="35411"/>
    <cellStyle name="Normal 3 20 2 3 5" xfId="35412"/>
    <cellStyle name="Normal 3 20 2 3 6" xfId="35413"/>
    <cellStyle name="Normal 3 20 2 4" xfId="35414"/>
    <cellStyle name="Normal 3 20 2 4 2" xfId="35415"/>
    <cellStyle name="Normal 3 20 2 4 2 2" xfId="35416"/>
    <cellStyle name="Normal 3 20 2 4 2 2 2" xfId="35417"/>
    <cellStyle name="Normal 3 20 2 4 2 3" xfId="35418"/>
    <cellStyle name="Normal 3 20 2 4 3" xfId="35419"/>
    <cellStyle name="Normal 3 20 2 4 3 2" xfId="35420"/>
    <cellStyle name="Normal 3 20 2 4 4" xfId="35421"/>
    <cellStyle name="Normal 3 20 2 4 5" xfId="35422"/>
    <cellStyle name="Normal 3 20 2 5" xfId="35423"/>
    <cellStyle name="Normal 3 20 2 5 2" xfId="35424"/>
    <cellStyle name="Normal 3 20 2 5 3" xfId="35425"/>
    <cellStyle name="Normal 3 20 2 5 4" xfId="35426"/>
    <cellStyle name="Normal 3 20 2 6" xfId="35427"/>
    <cellStyle name="Normal 3 20 2 6 2" xfId="35428"/>
    <cellStyle name="Normal 3 20 2 7" xfId="35429"/>
    <cellStyle name="Normal 3 20 2 7 2" xfId="35430"/>
    <cellStyle name="Normal 3 20 2 8" xfId="35431"/>
    <cellStyle name="Normal 3 20 2 9" xfId="35432"/>
    <cellStyle name="Normal 3 20 3" xfId="35433"/>
    <cellStyle name="Normal 3 20 3 10" xfId="35434"/>
    <cellStyle name="Normal 3 20 3 11" xfId="35435"/>
    <cellStyle name="Normal 3 20 3 12" xfId="35436"/>
    <cellStyle name="Normal 3 20 3 13" xfId="35437"/>
    <cellStyle name="Normal 3 20 3 14" xfId="35438"/>
    <cellStyle name="Normal 3 20 3 2" xfId="35439"/>
    <cellStyle name="Normal 3 20 3 2 2" xfId="35440"/>
    <cellStyle name="Normal 3 20 3 2 2 2" xfId="35441"/>
    <cellStyle name="Normal 3 20 3 2 2 2 2" xfId="35442"/>
    <cellStyle name="Normal 3 20 3 2 2 3" xfId="35443"/>
    <cellStyle name="Normal 3 20 3 2 3" xfId="35444"/>
    <cellStyle name="Normal 3 20 3 2 3 2" xfId="35445"/>
    <cellStyle name="Normal 3 20 3 2 4" xfId="35446"/>
    <cellStyle name="Normal 3 20 3 2 5" xfId="35447"/>
    <cellStyle name="Normal 3 20 3 2 6" xfId="35448"/>
    <cellStyle name="Normal 3 20 3 3" xfId="35449"/>
    <cellStyle name="Normal 3 20 3 3 2" xfId="35450"/>
    <cellStyle name="Normal 3 20 3 3 2 2" xfId="35451"/>
    <cellStyle name="Normal 3 20 3 3 3" xfId="35452"/>
    <cellStyle name="Normal 3 20 3 3 4" xfId="35453"/>
    <cellStyle name="Normal 3 20 3 3 5" xfId="35454"/>
    <cellStyle name="Normal 3 20 3 4" xfId="35455"/>
    <cellStyle name="Normal 3 20 3 4 2" xfId="35456"/>
    <cellStyle name="Normal 3 20 3 4 3" xfId="35457"/>
    <cellStyle name="Normal 3 20 3 4 4" xfId="35458"/>
    <cellStyle name="Normal 3 20 3 5" xfId="35459"/>
    <cellStyle name="Normal 3 20 3 5 2" xfId="35460"/>
    <cellStyle name="Normal 3 20 3 5 3" xfId="35461"/>
    <cellStyle name="Normal 3 20 3 6" xfId="35462"/>
    <cellStyle name="Normal 3 20 3 6 2" xfId="35463"/>
    <cellStyle name="Normal 3 20 3 7" xfId="35464"/>
    <cellStyle name="Normal 3 20 3 7 2" xfId="35465"/>
    <cellStyle name="Normal 3 20 3 8" xfId="35466"/>
    <cellStyle name="Normal 3 20 3 9" xfId="35467"/>
    <cellStyle name="Normal 3 20 4" xfId="35468"/>
    <cellStyle name="Normal 3 20 4 10" xfId="35469"/>
    <cellStyle name="Normal 3 20 4 11" xfId="35470"/>
    <cellStyle name="Normal 3 20 4 12" xfId="35471"/>
    <cellStyle name="Normal 3 20 4 13" xfId="35472"/>
    <cellStyle name="Normal 3 20 4 14" xfId="35473"/>
    <cellStyle name="Normal 3 20 4 2" xfId="35474"/>
    <cellStyle name="Normal 3 20 4 2 2" xfId="35475"/>
    <cellStyle name="Normal 3 20 4 2 2 2" xfId="35476"/>
    <cellStyle name="Normal 3 20 4 2 2 2 2" xfId="35477"/>
    <cellStyle name="Normal 3 20 4 2 2 3" xfId="35478"/>
    <cellStyle name="Normal 3 20 4 2 3" xfId="35479"/>
    <cellStyle name="Normal 3 20 4 2 3 2" xfId="35480"/>
    <cellStyle name="Normal 3 20 4 2 4" xfId="35481"/>
    <cellStyle name="Normal 3 20 4 2 5" xfId="35482"/>
    <cellStyle name="Normal 3 20 4 3" xfId="35483"/>
    <cellStyle name="Normal 3 20 4 3 2" xfId="35484"/>
    <cellStyle name="Normal 3 20 4 3 2 2" xfId="35485"/>
    <cellStyle name="Normal 3 20 4 3 3" xfId="35486"/>
    <cellStyle name="Normal 3 20 4 3 4" xfId="35487"/>
    <cellStyle name="Normal 3 20 4 4" xfId="35488"/>
    <cellStyle name="Normal 3 20 4 4 2" xfId="35489"/>
    <cellStyle name="Normal 3 20 4 4 3" xfId="35490"/>
    <cellStyle name="Normal 3 20 4 5" xfId="35491"/>
    <cellStyle name="Normal 3 20 4 5 2" xfId="35492"/>
    <cellStyle name="Normal 3 20 4 6" xfId="35493"/>
    <cellStyle name="Normal 3 20 4 6 2" xfId="35494"/>
    <cellStyle name="Normal 3 20 4 7" xfId="35495"/>
    <cellStyle name="Normal 3 20 4 8" xfId="35496"/>
    <cellStyle name="Normal 3 20 4 9" xfId="35497"/>
    <cellStyle name="Normal 3 20 5" xfId="35498"/>
    <cellStyle name="Normal 3 20 5 2" xfId="35499"/>
    <cellStyle name="Normal 3 20 5 2 2" xfId="35500"/>
    <cellStyle name="Normal 3 20 5 2 2 2" xfId="35501"/>
    <cellStyle name="Normal 3 20 5 2 3" xfId="35502"/>
    <cellStyle name="Normal 3 20 5 3" xfId="35503"/>
    <cellStyle name="Normal 3 20 5 3 2" xfId="35504"/>
    <cellStyle name="Normal 3 20 5 4" xfId="35505"/>
    <cellStyle name="Normal 3 20 5 5" xfId="35506"/>
    <cellStyle name="Normal 3 20 5 6" xfId="35507"/>
    <cellStyle name="Normal 3 20 6" xfId="35508"/>
    <cellStyle name="Normal 3 20 6 2" xfId="35509"/>
    <cellStyle name="Normal 3 20 6 2 2" xfId="35510"/>
    <cellStyle name="Normal 3 20 6 2 2 2" xfId="35511"/>
    <cellStyle name="Normal 3 20 6 2 3" xfId="35512"/>
    <cellStyle name="Normal 3 20 6 3" xfId="35513"/>
    <cellStyle name="Normal 3 20 6 3 2" xfId="35514"/>
    <cellStyle name="Normal 3 20 6 4" xfId="35515"/>
    <cellStyle name="Normal 3 20 6 5" xfId="35516"/>
    <cellStyle name="Normal 3 20 7" xfId="35517"/>
    <cellStyle name="Normal 3 20 7 2" xfId="35518"/>
    <cellStyle name="Normal 3 20 7 3" xfId="35519"/>
    <cellStyle name="Normal 3 20 7 4" xfId="35520"/>
    <cellStyle name="Normal 3 20 7 5" xfId="35521"/>
    <cellStyle name="Normal 3 20 8" xfId="35522"/>
    <cellStyle name="Normal 3 20 8 2" xfId="35523"/>
    <cellStyle name="Normal 3 20 8 3" xfId="35524"/>
    <cellStyle name="Normal 3 20 8 4" xfId="35525"/>
    <cellStyle name="Normal 3 20 9" xfId="35526"/>
    <cellStyle name="Normal 3 20 9 2" xfId="35527"/>
    <cellStyle name="Normal 3 21" xfId="6024"/>
    <cellStyle name="Normal 3 21 10" xfId="35528"/>
    <cellStyle name="Normal 3 21 11" xfId="35529"/>
    <cellStyle name="Normal 3 21 12" xfId="35530"/>
    <cellStyle name="Normal 3 21 13" xfId="35531"/>
    <cellStyle name="Normal 3 21 14" xfId="35532"/>
    <cellStyle name="Normal 3 21 15" xfId="35533"/>
    <cellStyle name="Normal 3 21 16" xfId="35534"/>
    <cellStyle name="Normal 3 21 17" xfId="35535"/>
    <cellStyle name="Normal 3 21 18" xfId="35536"/>
    <cellStyle name="Normal 3 21 2" xfId="35537"/>
    <cellStyle name="Normal 3 21 2 10" xfId="35538"/>
    <cellStyle name="Normal 3 21 2 11" xfId="35539"/>
    <cellStyle name="Normal 3 21 2 12" xfId="35540"/>
    <cellStyle name="Normal 3 21 2 13" xfId="35541"/>
    <cellStyle name="Normal 3 21 2 14" xfId="35542"/>
    <cellStyle name="Normal 3 21 2 2" xfId="35543"/>
    <cellStyle name="Normal 3 21 2 2 2" xfId="35544"/>
    <cellStyle name="Normal 3 21 2 2 2 2" xfId="35545"/>
    <cellStyle name="Normal 3 21 2 2 2 2 2" xfId="35546"/>
    <cellStyle name="Normal 3 21 2 2 2 2 3" xfId="35547"/>
    <cellStyle name="Normal 3 21 2 2 2 3" xfId="35548"/>
    <cellStyle name="Normal 3 21 2 2 2 3 2" xfId="35549"/>
    <cellStyle name="Normal 3 21 2 2 2 4" xfId="35550"/>
    <cellStyle name="Normal 3 21 2 2 3" xfId="35551"/>
    <cellStyle name="Normal 3 21 2 2 3 2" xfId="35552"/>
    <cellStyle name="Normal 3 21 2 2 3 2 2" xfId="35553"/>
    <cellStyle name="Normal 3 21 2 2 3 3" xfId="35554"/>
    <cellStyle name="Normal 3 21 2 2 4" xfId="35555"/>
    <cellStyle name="Normal 3 21 2 2 4 2" xfId="35556"/>
    <cellStyle name="Normal 3 21 2 2 5" xfId="35557"/>
    <cellStyle name="Normal 3 21 2 2 6" xfId="35558"/>
    <cellStyle name="Normal 3 21 2 2 7" xfId="35559"/>
    <cellStyle name="Normal 3 21 2 3" xfId="35560"/>
    <cellStyle name="Normal 3 21 2 3 2" xfId="35561"/>
    <cellStyle name="Normal 3 21 2 3 2 2" xfId="35562"/>
    <cellStyle name="Normal 3 21 2 3 2 2 2" xfId="35563"/>
    <cellStyle name="Normal 3 21 2 3 2 3" xfId="35564"/>
    <cellStyle name="Normal 3 21 2 3 3" xfId="35565"/>
    <cellStyle name="Normal 3 21 2 3 3 2" xfId="35566"/>
    <cellStyle name="Normal 3 21 2 3 4" xfId="35567"/>
    <cellStyle name="Normal 3 21 2 3 5" xfId="35568"/>
    <cellStyle name="Normal 3 21 2 3 6" xfId="35569"/>
    <cellStyle name="Normal 3 21 2 4" xfId="35570"/>
    <cellStyle name="Normal 3 21 2 4 2" xfId="35571"/>
    <cellStyle name="Normal 3 21 2 4 2 2" xfId="35572"/>
    <cellStyle name="Normal 3 21 2 4 2 2 2" xfId="35573"/>
    <cellStyle name="Normal 3 21 2 4 2 3" xfId="35574"/>
    <cellStyle name="Normal 3 21 2 4 3" xfId="35575"/>
    <cellStyle name="Normal 3 21 2 4 3 2" xfId="35576"/>
    <cellStyle name="Normal 3 21 2 4 4" xfId="35577"/>
    <cellStyle name="Normal 3 21 2 4 5" xfId="35578"/>
    <cellStyle name="Normal 3 21 2 5" xfId="35579"/>
    <cellStyle name="Normal 3 21 2 5 2" xfId="35580"/>
    <cellStyle name="Normal 3 21 2 5 3" xfId="35581"/>
    <cellStyle name="Normal 3 21 2 5 4" xfId="35582"/>
    <cellStyle name="Normal 3 21 2 6" xfId="35583"/>
    <cellStyle name="Normal 3 21 2 6 2" xfId="35584"/>
    <cellStyle name="Normal 3 21 2 7" xfId="35585"/>
    <cellStyle name="Normal 3 21 2 7 2" xfId="35586"/>
    <cellStyle name="Normal 3 21 2 8" xfId="35587"/>
    <cellStyle name="Normal 3 21 2 9" xfId="35588"/>
    <cellStyle name="Normal 3 21 3" xfId="35589"/>
    <cellStyle name="Normal 3 21 3 10" xfId="35590"/>
    <cellStyle name="Normal 3 21 3 11" xfId="35591"/>
    <cellStyle name="Normal 3 21 3 12" xfId="35592"/>
    <cellStyle name="Normal 3 21 3 13" xfId="35593"/>
    <cellStyle name="Normal 3 21 3 14" xfId="35594"/>
    <cellStyle name="Normal 3 21 3 2" xfId="35595"/>
    <cellStyle name="Normal 3 21 3 2 2" xfId="35596"/>
    <cellStyle name="Normal 3 21 3 2 2 2" xfId="35597"/>
    <cellStyle name="Normal 3 21 3 2 2 2 2" xfId="35598"/>
    <cellStyle name="Normal 3 21 3 2 2 3" xfId="35599"/>
    <cellStyle name="Normal 3 21 3 2 3" xfId="35600"/>
    <cellStyle name="Normal 3 21 3 2 3 2" xfId="35601"/>
    <cellStyle name="Normal 3 21 3 2 4" xfId="35602"/>
    <cellStyle name="Normal 3 21 3 2 5" xfId="35603"/>
    <cellStyle name="Normal 3 21 3 2 6" xfId="35604"/>
    <cellStyle name="Normal 3 21 3 3" xfId="35605"/>
    <cellStyle name="Normal 3 21 3 3 2" xfId="35606"/>
    <cellStyle name="Normal 3 21 3 3 2 2" xfId="35607"/>
    <cellStyle name="Normal 3 21 3 3 3" xfId="35608"/>
    <cellStyle name="Normal 3 21 3 3 4" xfId="35609"/>
    <cellStyle name="Normal 3 21 3 3 5" xfId="35610"/>
    <cellStyle name="Normal 3 21 3 4" xfId="35611"/>
    <cellStyle name="Normal 3 21 3 4 2" xfId="35612"/>
    <cellStyle name="Normal 3 21 3 4 3" xfId="35613"/>
    <cellStyle name="Normal 3 21 3 4 4" xfId="35614"/>
    <cellStyle name="Normal 3 21 3 5" xfId="35615"/>
    <cellStyle name="Normal 3 21 3 5 2" xfId="35616"/>
    <cellStyle name="Normal 3 21 3 5 3" xfId="35617"/>
    <cellStyle name="Normal 3 21 3 6" xfId="35618"/>
    <cellStyle name="Normal 3 21 3 6 2" xfId="35619"/>
    <cellStyle name="Normal 3 21 3 7" xfId="35620"/>
    <cellStyle name="Normal 3 21 3 7 2" xfId="35621"/>
    <cellStyle name="Normal 3 21 3 8" xfId="35622"/>
    <cellStyle name="Normal 3 21 3 9" xfId="35623"/>
    <cellStyle name="Normal 3 21 4" xfId="35624"/>
    <cellStyle name="Normal 3 21 4 10" xfId="35625"/>
    <cellStyle name="Normal 3 21 4 11" xfId="35626"/>
    <cellStyle name="Normal 3 21 4 12" xfId="35627"/>
    <cellStyle name="Normal 3 21 4 13" xfId="35628"/>
    <cellStyle name="Normal 3 21 4 14" xfId="35629"/>
    <cellStyle name="Normal 3 21 4 2" xfId="35630"/>
    <cellStyle name="Normal 3 21 4 2 2" xfId="35631"/>
    <cellStyle name="Normal 3 21 4 2 2 2" xfId="35632"/>
    <cellStyle name="Normal 3 21 4 2 2 2 2" xfId="35633"/>
    <cellStyle name="Normal 3 21 4 2 2 3" xfId="35634"/>
    <cellStyle name="Normal 3 21 4 2 3" xfId="35635"/>
    <cellStyle name="Normal 3 21 4 2 3 2" xfId="35636"/>
    <cellStyle name="Normal 3 21 4 2 4" xfId="35637"/>
    <cellStyle name="Normal 3 21 4 2 5" xfId="35638"/>
    <cellStyle name="Normal 3 21 4 3" xfId="35639"/>
    <cellStyle name="Normal 3 21 4 3 2" xfId="35640"/>
    <cellStyle name="Normal 3 21 4 3 2 2" xfId="35641"/>
    <cellStyle name="Normal 3 21 4 3 3" xfId="35642"/>
    <cellStyle name="Normal 3 21 4 3 4" xfId="35643"/>
    <cellStyle name="Normal 3 21 4 4" xfId="35644"/>
    <cellStyle name="Normal 3 21 4 4 2" xfId="35645"/>
    <cellStyle name="Normal 3 21 4 4 3" xfId="35646"/>
    <cellStyle name="Normal 3 21 4 5" xfId="35647"/>
    <cellStyle name="Normal 3 21 4 5 2" xfId="35648"/>
    <cellStyle name="Normal 3 21 4 6" xfId="35649"/>
    <cellStyle name="Normal 3 21 4 6 2" xfId="35650"/>
    <cellStyle name="Normal 3 21 4 7" xfId="35651"/>
    <cellStyle name="Normal 3 21 4 8" xfId="35652"/>
    <cellStyle name="Normal 3 21 4 9" xfId="35653"/>
    <cellStyle name="Normal 3 21 5" xfId="35654"/>
    <cellStyle name="Normal 3 21 5 2" xfId="35655"/>
    <cellStyle name="Normal 3 21 5 2 2" xfId="35656"/>
    <cellStyle name="Normal 3 21 5 2 2 2" xfId="35657"/>
    <cellStyle name="Normal 3 21 5 2 3" xfId="35658"/>
    <cellStyle name="Normal 3 21 5 3" xfId="35659"/>
    <cellStyle name="Normal 3 21 5 3 2" xfId="35660"/>
    <cellStyle name="Normal 3 21 5 4" xfId="35661"/>
    <cellStyle name="Normal 3 21 5 5" xfId="35662"/>
    <cellStyle name="Normal 3 21 5 6" xfId="35663"/>
    <cellStyle name="Normal 3 21 6" xfId="35664"/>
    <cellStyle name="Normal 3 21 6 2" xfId="35665"/>
    <cellStyle name="Normal 3 21 6 2 2" xfId="35666"/>
    <cellStyle name="Normal 3 21 6 2 2 2" xfId="35667"/>
    <cellStyle name="Normal 3 21 6 2 3" xfId="35668"/>
    <cellStyle name="Normal 3 21 6 3" xfId="35669"/>
    <cellStyle name="Normal 3 21 6 3 2" xfId="35670"/>
    <cellStyle name="Normal 3 21 6 4" xfId="35671"/>
    <cellStyle name="Normal 3 21 6 5" xfId="35672"/>
    <cellStyle name="Normal 3 21 7" xfId="35673"/>
    <cellStyle name="Normal 3 21 7 2" xfId="35674"/>
    <cellStyle name="Normal 3 21 7 3" xfId="35675"/>
    <cellStyle name="Normal 3 21 7 4" xfId="35676"/>
    <cellStyle name="Normal 3 21 7 5" xfId="35677"/>
    <cellStyle name="Normal 3 21 8" xfId="35678"/>
    <cellStyle name="Normal 3 21 8 2" xfId="35679"/>
    <cellStyle name="Normal 3 21 8 3" xfId="35680"/>
    <cellStyle name="Normal 3 21 8 4" xfId="35681"/>
    <cellStyle name="Normal 3 21 9" xfId="35682"/>
    <cellStyle name="Normal 3 21 9 2" xfId="35683"/>
    <cellStyle name="Normal 3 22" xfId="6025"/>
    <cellStyle name="Normal 3 22 10" xfId="35684"/>
    <cellStyle name="Normal 3 22 11" xfId="35685"/>
    <cellStyle name="Normal 3 22 12" xfId="35686"/>
    <cellStyle name="Normal 3 22 13" xfId="35687"/>
    <cellStyle name="Normal 3 22 14" xfId="35688"/>
    <cellStyle name="Normal 3 22 15" xfId="35689"/>
    <cellStyle name="Normal 3 22 16" xfId="35690"/>
    <cellStyle name="Normal 3 22 17" xfId="35691"/>
    <cellStyle name="Normal 3 22 18" xfId="35692"/>
    <cellStyle name="Normal 3 22 2" xfId="35693"/>
    <cellStyle name="Normal 3 22 2 10" xfId="35694"/>
    <cellStyle name="Normal 3 22 2 11" xfId="35695"/>
    <cellStyle name="Normal 3 22 2 12" xfId="35696"/>
    <cellStyle name="Normal 3 22 2 13" xfId="35697"/>
    <cellStyle name="Normal 3 22 2 14" xfId="35698"/>
    <cellStyle name="Normal 3 22 2 2" xfId="35699"/>
    <cellStyle name="Normal 3 22 2 2 2" xfId="35700"/>
    <cellStyle name="Normal 3 22 2 2 2 2" xfId="35701"/>
    <cellStyle name="Normal 3 22 2 2 2 2 2" xfId="35702"/>
    <cellStyle name="Normal 3 22 2 2 2 2 3" xfId="35703"/>
    <cellStyle name="Normal 3 22 2 2 2 3" xfId="35704"/>
    <cellStyle name="Normal 3 22 2 2 2 3 2" xfId="35705"/>
    <cellStyle name="Normal 3 22 2 2 2 4" xfId="35706"/>
    <cellStyle name="Normal 3 22 2 2 3" xfId="35707"/>
    <cellStyle name="Normal 3 22 2 2 3 2" xfId="35708"/>
    <cellStyle name="Normal 3 22 2 2 3 2 2" xfId="35709"/>
    <cellStyle name="Normal 3 22 2 2 3 3" xfId="35710"/>
    <cellStyle name="Normal 3 22 2 2 4" xfId="35711"/>
    <cellStyle name="Normal 3 22 2 2 4 2" xfId="35712"/>
    <cellStyle name="Normal 3 22 2 2 5" xfId="35713"/>
    <cellStyle name="Normal 3 22 2 2 6" xfId="35714"/>
    <cellStyle name="Normal 3 22 2 2 7" xfId="35715"/>
    <cellStyle name="Normal 3 22 2 3" xfId="35716"/>
    <cellStyle name="Normal 3 22 2 3 2" xfId="35717"/>
    <cellStyle name="Normal 3 22 2 3 2 2" xfId="35718"/>
    <cellStyle name="Normal 3 22 2 3 2 2 2" xfId="35719"/>
    <cellStyle name="Normal 3 22 2 3 2 3" xfId="35720"/>
    <cellStyle name="Normal 3 22 2 3 3" xfId="35721"/>
    <cellStyle name="Normal 3 22 2 3 3 2" xfId="35722"/>
    <cellStyle name="Normal 3 22 2 3 4" xfId="35723"/>
    <cellStyle name="Normal 3 22 2 3 5" xfId="35724"/>
    <cellStyle name="Normal 3 22 2 3 6" xfId="35725"/>
    <cellStyle name="Normal 3 22 2 4" xfId="35726"/>
    <cellStyle name="Normal 3 22 2 4 2" xfId="35727"/>
    <cellStyle name="Normal 3 22 2 4 2 2" xfId="35728"/>
    <cellStyle name="Normal 3 22 2 4 2 2 2" xfId="35729"/>
    <cellStyle name="Normal 3 22 2 4 2 3" xfId="35730"/>
    <cellStyle name="Normal 3 22 2 4 3" xfId="35731"/>
    <cellStyle name="Normal 3 22 2 4 3 2" xfId="35732"/>
    <cellStyle name="Normal 3 22 2 4 4" xfId="35733"/>
    <cellStyle name="Normal 3 22 2 4 5" xfId="35734"/>
    <cellStyle name="Normal 3 22 2 5" xfId="35735"/>
    <cellStyle name="Normal 3 22 2 5 2" xfId="35736"/>
    <cellStyle name="Normal 3 22 2 5 3" xfId="35737"/>
    <cellStyle name="Normal 3 22 2 5 4" xfId="35738"/>
    <cellStyle name="Normal 3 22 2 6" xfId="35739"/>
    <cellStyle name="Normal 3 22 2 6 2" xfId="35740"/>
    <cellStyle name="Normal 3 22 2 7" xfId="35741"/>
    <cellStyle name="Normal 3 22 2 7 2" xfId="35742"/>
    <cellStyle name="Normal 3 22 2 8" xfId="35743"/>
    <cellStyle name="Normal 3 22 2 9" xfId="35744"/>
    <cellStyle name="Normal 3 22 3" xfId="35745"/>
    <cellStyle name="Normal 3 22 3 10" xfId="35746"/>
    <cellStyle name="Normal 3 22 3 11" xfId="35747"/>
    <cellStyle name="Normal 3 22 3 12" xfId="35748"/>
    <cellStyle name="Normal 3 22 3 13" xfId="35749"/>
    <cellStyle name="Normal 3 22 3 14" xfId="35750"/>
    <cellStyle name="Normal 3 22 3 2" xfId="35751"/>
    <cellStyle name="Normal 3 22 3 2 2" xfId="35752"/>
    <cellStyle name="Normal 3 22 3 2 2 2" xfId="35753"/>
    <cellStyle name="Normal 3 22 3 2 2 2 2" xfId="35754"/>
    <cellStyle name="Normal 3 22 3 2 2 3" xfId="35755"/>
    <cellStyle name="Normal 3 22 3 2 3" xfId="35756"/>
    <cellStyle name="Normal 3 22 3 2 3 2" xfId="35757"/>
    <cellStyle name="Normal 3 22 3 2 4" xfId="35758"/>
    <cellStyle name="Normal 3 22 3 2 5" xfId="35759"/>
    <cellStyle name="Normal 3 22 3 2 6" xfId="35760"/>
    <cellStyle name="Normal 3 22 3 3" xfId="35761"/>
    <cellStyle name="Normal 3 22 3 3 2" xfId="35762"/>
    <cellStyle name="Normal 3 22 3 3 2 2" xfId="35763"/>
    <cellStyle name="Normal 3 22 3 3 3" xfId="35764"/>
    <cellStyle name="Normal 3 22 3 3 4" xfId="35765"/>
    <cellStyle name="Normal 3 22 3 3 5" xfId="35766"/>
    <cellStyle name="Normal 3 22 3 4" xfId="35767"/>
    <cellStyle name="Normal 3 22 3 4 2" xfId="35768"/>
    <cellStyle name="Normal 3 22 3 4 3" xfId="35769"/>
    <cellStyle name="Normal 3 22 3 4 4" xfId="35770"/>
    <cellStyle name="Normal 3 22 3 5" xfId="35771"/>
    <cellStyle name="Normal 3 22 3 5 2" xfId="35772"/>
    <cellStyle name="Normal 3 22 3 5 3" xfId="35773"/>
    <cellStyle name="Normal 3 22 3 6" xfId="35774"/>
    <cellStyle name="Normal 3 22 3 6 2" xfId="35775"/>
    <cellStyle name="Normal 3 22 3 7" xfId="35776"/>
    <cellStyle name="Normal 3 22 3 7 2" xfId="35777"/>
    <cellStyle name="Normal 3 22 3 8" xfId="35778"/>
    <cellStyle name="Normal 3 22 3 9" xfId="35779"/>
    <cellStyle name="Normal 3 22 4" xfId="35780"/>
    <cellStyle name="Normal 3 22 4 10" xfId="35781"/>
    <cellStyle name="Normal 3 22 4 11" xfId="35782"/>
    <cellStyle name="Normal 3 22 4 12" xfId="35783"/>
    <cellStyle name="Normal 3 22 4 13" xfId="35784"/>
    <cellStyle name="Normal 3 22 4 14" xfId="35785"/>
    <cellStyle name="Normal 3 22 4 2" xfId="35786"/>
    <cellStyle name="Normal 3 22 4 2 2" xfId="35787"/>
    <cellStyle name="Normal 3 22 4 2 2 2" xfId="35788"/>
    <cellStyle name="Normal 3 22 4 2 2 2 2" xfId="35789"/>
    <cellStyle name="Normal 3 22 4 2 2 3" xfId="35790"/>
    <cellStyle name="Normal 3 22 4 2 3" xfId="35791"/>
    <cellStyle name="Normal 3 22 4 2 3 2" xfId="35792"/>
    <cellStyle name="Normal 3 22 4 2 4" xfId="35793"/>
    <cellStyle name="Normal 3 22 4 2 5" xfId="35794"/>
    <cellStyle name="Normal 3 22 4 3" xfId="35795"/>
    <cellStyle name="Normal 3 22 4 3 2" xfId="35796"/>
    <cellStyle name="Normal 3 22 4 3 2 2" xfId="35797"/>
    <cellStyle name="Normal 3 22 4 3 3" xfId="35798"/>
    <cellStyle name="Normal 3 22 4 3 4" xfId="35799"/>
    <cellStyle name="Normal 3 22 4 4" xfId="35800"/>
    <cellStyle name="Normal 3 22 4 4 2" xfId="35801"/>
    <cellStyle name="Normal 3 22 4 4 3" xfId="35802"/>
    <cellStyle name="Normal 3 22 4 5" xfId="35803"/>
    <cellStyle name="Normal 3 22 4 5 2" xfId="35804"/>
    <cellStyle name="Normal 3 22 4 6" xfId="35805"/>
    <cellStyle name="Normal 3 22 4 6 2" xfId="35806"/>
    <cellStyle name="Normal 3 22 4 7" xfId="35807"/>
    <cellStyle name="Normal 3 22 4 8" xfId="35808"/>
    <cellStyle name="Normal 3 22 4 9" xfId="35809"/>
    <cellStyle name="Normal 3 22 5" xfId="35810"/>
    <cellStyle name="Normal 3 22 5 2" xfId="35811"/>
    <cellStyle name="Normal 3 22 5 2 2" xfId="35812"/>
    <cellStyle name="Normal 3 22 5 2 2 2" xfId="35813"/>
    <cellStyle name="Normal 3 22 5 2 3" xfId="35814"/>
    <cellStyle name="Normal 3 22 5 3" xfId="35815"/>
    <cellStyle name="Normal 3 22 5 3 2" xfId="35816"/>
    <cellStyle name="Normal 3 22 5 4" xfId="35817"/>
    <cellStyle name="Normal 3 22 5 5" xfId="35818"/>
    <cellStyle name="Normal 3 22 5 6" xfId="35819"/>
    <cellStyle name="Normal 3 22 6" xfId="35820"/>
    <cellStyle name="Normal 3 22 6 2" xfId="35821"/>
    <cellStyle name="Normal 3 22 6 2 2" xfId="35822"/>
    <cellStyle name="Normal 3 22 6 2 2 2" xfId="35823"/>
    <cellStyle name="Normal 3 22 6 2 3" xfId="35824"/>
    <cellStyle name="Normal 3 22 6 3" xfId="35825"/>
    <cellStyle name="Normal 3 22 6 3 2" xfId="35826"/>
    <cellStyle name="Normal 3 22 6 4" xfId="35827"/>
    <cellStyle name="Normal 3 22 6 5" xfId="35828"/>
    <cellStyle name="Normal 3 22 7" xfId="35829"/>
    <cellStyle name="Normal 3 22 7 2" xfId="35830"/>
    <cellStyle name="Normal 3 22 7 3" xfId="35831"/>
    <cellStyle name="Normal 3 22 7 4" xfId="35832"/>
    <cellStyle name="Normal 3 22 7 5" xfId="35833"/>
    <cellStyle name="Normal 3 22 8" xfId="35834"/>
    <cellStyle name="Normal 3 22 8 2" xfId="35835"/>
    <cellStyle name="Normal 3 22 8 3" xfId="35836"/>
    <cellStyle name="Normal 3 22 8 4" xfId="35837"/>
    <cellStyle name="Normal 3 22 9" xfId="35838"/>
    <cellStyle name="Normal 3 22 9 2" xfId="35839"/>
    <cellStyle name="Normal 3 23" xfId="6026"/>
    <cellStyle name="Normal 3 23 10" xfId="35840"/>
    <cellStyle name="Normal 3 23 11" xfId="35841"/>
    <cellStyle name="Normal 3 23 12" xfId="35842"/>
    <cellStyle name="Normal 3 23 13" xfId="35843"/>
    <cellStyle name="Normal 3 23 14" xfId="35844"/>
    <cellStyle name="Normal 3 23 15" xfId="35845"/>
    <cellStyle name="Normal 3 23 16" xfId="35846"/>
    <cellStyle name="Normal 3 23 17" xfId="35847"/>
    <cellStyle name="Normal 3 23 18" xfId="35848"/>
    <cellStyle name="Normal 3 23 2" xfId="35849"/>
    <cellStyle name="Normal 3 23 2 10" xfId="35850"/>
    <cellStyle name="Normal 3 23 2 11" xfId="35851"/>
    <cellStyle name="Normal 3 23 2 12" xfId="35852"/>
    <cellStyle name="Normal 3 23 2 13" xfId="35853"/>
    <cellStyle name="Normal 3 23 2 14" xfId="35854"/>
    <cellStyle name="Normal 3 23 2 2" xfId="35855"/>
    <cellStyle name="Normal 3 23 2 2 2" xfId="35856"/>
    <cellStyle name="Normal 3 23 2 2 2 2" xfId="35857"/>
    <cellStyle name="Normal 3 23 2 2 2 2 2" xfId="35858"/>
    <cellStyle name="Normal 3 23 2 2 2 2 3" xfId="35859"/>
    <cellStyle name="Normal 3 23 2 2 2 3" xfId="35860"/>
    <cellStyle name="Normal 3 23 2 2 2 3 2" xfId="35861"/>
    <cellStyle name="Normal 3 23 2 2 2 4" xfId="35862"/>
    <cellStyle name="Normal 3 23 2 2 3" xfId="35863"/>
    <cellStyle name="Normal 3 23 2 2 3 2" xfId="35864"/>
    <cellStyle name="Normal 3 23 2 2 3 2 2" xfId="35865"/>
    <cellStyle name="Normal 3 23 2 2 3 3" xfId="35866"/>
    <cellStyle name="Normal 3 23 2 2 4" xfId="35867"/>
    <cellStyle name="Normal 3 23 2 2 4 2" xfId="35868"/>
    <cellStyle name="Normal 3 23 2 2 5" xfId="35869"/>
    <cellStyle name="Normal 3 23 2 2 6" xfId="35870"/>
    <cellStyle name="Normal 3 23 2 2 7" xfId="35871"/>
    <cellStyle name="Normal 3 23 2 3" xfId="35872"/>
    <cellStyle name="Normal 3 23 2 3 2" xfId="35873"/>
    <cellStyle name="Normal 3 23 2 3 2 2" xfId="35874"/>
    <cellStyle name="Normal 3 23 2 3 2 2 2" xfId="35875"/>
    <cellStyle name="Normal 3 23 2 3 2 3" xfId="35876"/>
    <cellStyle name="Normal 3 23 2 3 3" xfId="35877"/>
    <cellStyle name="Normal 3 23 2 3 3 2" xfId="35878"/>
    <cellStyle name="Normal 3 23 2 3 4" xfId="35879"/>
    <cellStyle name="Normal 3 23 2 3 5" xfId="35880"/>
    <cellStyle name="Normal 3 23 2 3 6" xfId="35881"/>
    <cellStyle name="Normal 3 23 2 4" xfId="35882"/>
    <cellStyle name="Normal 3 23 2 4 2" xfId="35883"/>
    <cellStyle name="Normal 3 23 2 4 2 2" xfId="35884"/>
    <cellStyle name="Normal 3 23 2 4 2 2 2" xfId="35885"/>
    <cellStyle name="Normal 3 23 2 4 2 3" xfId="35886"/>
    <cellStyle name="Normal 3 23 2 4 3" xfId="35887"/>
    <cellStyle name="Normal 3 23 2 4 3 2" xfId="35888"/>
    <cellStyle name="Normal 3 23 2 4 4" xfId="35889"/>
    <cellStyle name="Normal 3 23 2 4 5" xfId="35890"/>
    <cellStyle name="Normal 3 23 2 5" xfId="35891"/>
    <cellStyle name="Normal 3 23 2 5 2" xfId="35892"/>
    <cellStyle name="Normal 3 23 2 5 3" xfId="35893"/>
    <cellStyle name="Normal 3 23 2 5 4" xfId="35894"/>
    <cellStyle name="Normal 3 23 2 6" xfId="35895"/>
    <cellStyle name="Normal 3 23 2 6 2" xfId="35896"/>
    <cellStyle name="Normal 3 23 2 7" xfId="35897"/>
    <cellStyle name="Normal 3 23 2 7 2" xfId="35898"/>
    <cellStyle name="Normal 3 23 2 8" xfId="35899"/>
    <cellStyle name="Normal 3 23 2 9" xfId="35900"/>
    <cellStyle name="Normal 3 23 3" xfId="35901"/>
    <cellStyle name="Normal 3 23 3 10" xfId="35902"/>
    <cellStyle name="Normal 3 23 3 11" xfId="35903"/>
    <cellStyle name="Normal 3 23 3 12" xfId="35904"/>
    <cellStyle name="Normal 3 23 3 13" xfId="35905"/>
    <cellStyle name="Normal 3 23 3 14" xfId="35906"/>
    <cellStyle name="Normal 3 23 3 2" xfId="35907"/>
    <cellStyle name="Normal 3 23 3 2 2" xfId="35908"/>
    <cellStyle name="Normal 3 23 3 2 2 2" xfId="35909"/>
    <cellStyle name="Normal 3 23 3 2 2 2 2" xfId="35910"/>
    <cellStyle name="Normal 3 23 3 2 2 3" xfId="35911"/>
    <cellStyle name="Normal 3 23 3 2 3" xfId="35912"/>
    <cellStyle name="Normal 3 23 3 2 3 2" xfId="35913"/>
    <cellStyle name="Normal 3 23 3 2 4" xfId="35914"/>
    <cellStyle name="Normal 3 23 3 2 5" xfId="35915"/>
    <cellStyle name="Normal 3 23 3 2 6" xfId="35916"/>
    <cellStyle name="Normal 3 23 3 3" xfId="35917"/>
    <cellStyle name="Normal 3 23 3 3 2" xfId="35918"/>
    <cellStyle name="Normal 3 23 3 3 2 2" xfId="35919"/>
    <cellStyle name="Normal 3 23 3 3 3" xfId="35920"/>
    <cellStyle name="Normal 3 23 3 3 4" xfId="35921"/>
    <cellStyle name="Normal 3 23 3 3 5" xfId="35922"/>
    <cellStyle name="Normal 3 23 3 4" xfId="35923"/>
    <cellStyle name="Normal 3 23 3 4 2" xfId="35924"/>
    <cellStyle name="Normal 3 23 3 4 3" xfId="35925"/>
    <cellStyle name="Normal 3 23 3 4 4" xfId="35926"/>
    <cellStyle name="Normal 3 23 3 5" xfId="35927"/>
    <cellStyle name="Normal 3 23 3 5 2" xfId="35928"/>
    <cellStyle name="Normal 3 23 3 5 3" xfId="35929"/>
    <cellStyle name="Normal 3 23 3 6" xfId="35930"/>
    <cellStyle name="Normal 3 23 3 6 2" xfId="35931"/>
    <cellStyle name="Normal 3 23 3 7" xfId="35932"/>
    <cellStyle name="Normal 3 23 3 7 2" xfId="35933"/>
    <cellStyle name="Normal 3 23 3 8" xfId="35934"/>
    <cellStyle name="Normal 3 23 3 9" xfId="35935"/>
    <cellStyle name="Normal 3 23 4" xfId="35936"/>
    <cellStyle name="Normal 3 23 4 10" xfId="35937"/>
    <cellStyle name="Normal 3 23 4 11" xfId="35938"/>
    <cellStyle name="Normal 3 23 4 12" xfId="35939"/>
    <cellStyle name="Normal 3 23 4 13" xfId="35940"/>
    <cellStyle name="Normal 3 23 4 14" xfId="35941"/>
    <cellStyle name="Normal 3 23 4 2" xfId="35942"/>
    <cellStyle name="Normal 3 23 4 2 2" xfId="35943"/>
    <cellStyle name="Normal 3 23 4 2 2 2" xfId="35944"/>
    <cellStyle name="Normal 3 23 4 2 2 2 2" xfId="35945"/>
    <cellStyle name="Normal 3 23 4 2 2 3" xfId="35946"/>
    <cellStyle name="Normal 3 23 4 2 3" xfId="35947"/>
    <cellStyle name="Normal 3 23 4 2 3 2" xfId="35948"/>
    <cellStyle name="Normal 3 23 4 2 4" xfId="35949"/>
    <cellStyle name="Normal 3 23 4 2 5" xfId="35950"/>
    <cellStyle name="Normal 3 23 4 3" xfId="35951"/>
    <cellStyle name="Normal 3 23 4 3 2" xfId="35952"/>
    <cellStyle name="Normal 3 23 4 3 2 2" xfId="35953"/>
    <cellStyle name="Normal 3 23 4 3 3" xfId="35954"/>
    <cellStyle name="Normal 3 23 4 3 4" xfId="35955"/>
    <cellStyle name="Normal 3 23 4 4" xfId="35956"/>
    <cellStyle name="Normal 3 23 4 4 2" xfId="35957"/>
    <cellStyle name="Normal 3 23 4 4 3" xfId="35958"/>
    <cellStyle name="Normal 3 23 4 5" xfId="35959"/>
    <cellStyle name="Normal 3 23 4 5 2" xfId="35960"/>
    <cellStyle name="Normal 3 23 4 6" xfId="35961"/>
    <cellStyle name="Normal 3 23 4 6 2" xfId="35962"/>
    <cellStyle name="Normal 3 23 4 7" xfId="35963"/>
    <cellStyle name="Normal 3 23 4 8" xfId="35964"/>
    <cellStyle name="Normal 3 23 4 9" xfId="35965"/>
    <cellStyle name="Normal 3 23 5" xfId="35966"/>
    <cellStyle name="Normal 3 23 5 2" xfId="35967"/>
    <cellStyle name="Normal 3 23 5 2 2" xfId="35968"/>
    <cellStyle name="Normal 3 23 5 2 2 2" xfId="35969"/>
    <cellStyle name="Normal 3 23 5 2 3" xfId="35970"/>
    <cellStyle name="Normal 3 23 5 3" xfId="35971"/>
    <cellStyle name="Normal 3 23 5 3 2" xfId="35972"/>
    <cellStyle name="Normal 3 23 5 4" xfId="35973"/>
    <cellStyle name="Normal 3 23 5 5" xfId="35974"/>
    <cellStyle name="Normal 3 23 5 6" xfId="35975"/>
    <cellStyle name="Normal 3 23 6" xfId="35976"/>
    <cellStyle name="Normal 3 23 6 2" xfId="35977"/>
    <cellStyle name="Normal 3 23 6 2 2" xfId="35978"/>
    <cellStyle name="Normal 3 23 6 2 2 2" xfId="35979"/>
    <cellStyle name="Normal 3 23 6 2 3" xfId="35980"/>
    <cellStyle name="Normal 3 23 6 3" xfId="35981"/>
    <cellStyle name="Normal 3 23 6 3 2" xfId="35982"/>
    <cellStyle name="Normal 3 23 6 4" xfId="35983"/>
    <cellStyle name="Normal 3 23 6 5" xfId="35984"/>
    <cellStyle name="Normal 3 23 7" xfId="35985"/>
    <cellStyle name="Normal 3 23 7 2" xfId="35986"/>
    <cellStyle name="Normal 3 23 7 3" xfId="35987"/>
    <cellStyle name="Normal 3 23 7 4" xfId="35988"/>
    <cellStyle name="Normal 3 23 7 5" xfId="35989"/>
    <cellStyle name="Normal 3 23 8" xfId="35990"/>
    <cellStyle name="Normal 3 23 8 2" xfId="35991"/>
    <cellStyle name="Normal 3 23 8 3" xfId="35992"/>
    <cellStyle name="Normal 3 23 8 4" xfId="35993"/>
    <cellStyle name="Normal 3 23 9" xfId="35994"/>
    <cellStyle name="Normal 3 23 9 2" xfId="35995"/>
    <cellStyle name="Normal 3 24" xfId="6027"/>
    <cellStyle name="Normal 3 24 10" xfId="35996"/>
    <cellStyle name="Normal 3 24 11" xfId="35997"/>
    <cellStyle name="Normal 3 24 12" xfId="35998"/>
    <cellStyle name="Normal 3 24 13" xfId="35999"/>
    <cellStyle name="Normal 3 24 14" xfId="36000"/>
    <cellStyle name="Normal 3 24 15" xfId="36001"/>
    <cellStyle name="Normal 3 24 16" xfId="36002"/>
    <cellStyle name="Normal 3 24 17" xfId="36003"/>
    <cellStyle name="Normal 3 24 18" xfId="36004"/>
    <cellStyle name="Normal 3 24 2" xfId="6028"/>
    <cellStyle name="Normal 3 24 2 10" xfId="36005"/>
    <cellStyle name="Normal 3 24 2 11" xfId="36006"/>
    <cellStyle name="Normal 3 24 2 12" xfId="36007"/>
    <cellStyle name="Normal 3 24 2 13" xfId="36008"/>
    <cellStyle name="Normal 3 24 2 14" xfId="36009"/>
    <cellStyle name="Normal 3 24 2 2" xfId="36010"/>
    <cellStyle name="Normal 3 24 2 2 2" xfId="36011"/>
    <cellStyle name="Normal 3 24 2 2 2 2" xfId="36012"/>
    <cellStyle name="Normal 3 24 2 2 2 2 2" xfId="36013"/>
    <cellStyle name="Normal 3 24 2 2 2 2 3" xfId="36014"/>
    <cellStyle name="Normal 3 24 2 2 2 3" xfId="36015"/>
    <cellStyle name="Normal 3 24 2 2 2 3 2" xfId="36016"/>
    <cellStyle name="Normal 3 24 2 2 2 4" xfId="36017"/>
    <cellStyle name="Normal 3 24 2 2 3" xfId="36018"/>
    <cellStyle name="Normal 3 24 2 2 3 2" xfId="36019"/>
    <cellStyle name="Normal 3 24 2 2 3 2 2" xfId="36020"/>
    <cellStyle name="Normal 3 24 2 2 3 3" xfId="36021"/>
    <cellStyle name="Normal 3 24 2 2 4" xfId="36022"/>
    <cellStyle name="Normal 3 24 2 2 4 2" xfId="36023"/>
    <cellStyle name="Normal 3 24 2 2 5" xfId="36024"/>
    <cellStyle name="Normal 3 24 2 2 6" xfId="36025"/>
    <cellStyle name="Normal 3 24 2 2 7" xfId="36026"/>
    <cellStyle name="Normal 3 24 2 3" xfId="36027"/>
    <cellStyle name="Normal 3 24 2 3 2" xfId="36028"/>
    <cellStyle name="Normal 3 24 2 3 2 2" xfId="36029"/>
    <cellStyle name="Normal 3 24 2 3 2 2 2" xfId="36030"/>
    <cellStyle name="Normal 3 24 2 3 2 3" xfId="36031"/>
    <cellStyle name="Normal 3 24 2 3 3" xfId="36032"/>
    <cellStyle name="Normal 3 24 2 3 3 2" xfId="36033"/>
    <cellStyle name="Normal 3 24 2 3 4" xfId="36034"/>
    <cellStyle name="Normal 3 24 2 3 5" xfId="36035"/>
    <cellStyle name="Normal 3 24 2 3 6" xfId="36036"/>
    <cellStyle name="Normal 3 24 2 4" xfId="36037"/>
    <cellStyle name="Normal 3 24 2 4 2" xfId="36038"/>
    <cellStyle name="Normal 3 24 2 4 2 2" xfId="36039"/>
    <cellStyle name="Normal 3 24 2 4 2 3" xfId="36040"/>
    <cellStyle name="Normal 3 24 2 4 3" xfId="36041"/>
    <cellStyle name="Normal 3 24 2 4 3 2" xfId="36042"/>
    <cellStyle name="Normal 3 24 2 4 4" xfId="36043"/>
    <cellStyle name="Normal 3 24 2 4 5" xfId="36044"/>
    <cellStyle name="Normal 3 24 2 5" xfId="36045"/>
    <cellStyle name="Normal 3 24 2 5 2" xfId="36046"/>
    <cellStyle name="Normal 3 24 2 5 3" xfId="36047"/>
    <cellStyle name="Normal 3 24 2 5 4" xfId="36048"/>
    <cellStyle name="Normal 3 24 2 6" xfId="36049"/>
    <cellStyle name="Normal 3 24 2 6 2" xfId="36050"/>
    <cellStyle name="Normal 3 24 2 7" xfId="36051"/>
    <cellStyle name="Normal 3 24 2 7 2" xfId="36052"/>
    <cellStyle name="Normal 3 24 2 8" xfId="36053"/>
    <cellStyle name="Normal 3 24 2 9" xfId="36054"/>
    <cellStyle name="Normal 3 24 3" xfId="6029"/>
    <cellStyle name="Normal 3 24 3 10" xfId="36055"/>
    <cellStyle name="Normal 3 24 3 11" xfId="36056"/>
    <cellStyle name="Normal 3 24 3 12" xfId="36057"/>
    <cellStyle name="Normal 3 24 3 13" xfId="36058"/>
    <cellStyle name="Normal 3 24 3 14" xfId="36059"/>
    <cellStyle name="Normal 3 24 3 15" xfId="36060"/>
    <cellStyle name="Normal 3 24 3 2" xfId="36061"/>
    <cellStyle name="Normal 3 24 3 2 2" xfId="36062"/>
    <cellStyle name="Normal 3 24 3 2 2 2" xfId="36063"/>
    <cellStyle name="Normal 3 24 3 2 2 3" xfId="36064"/>
    <cellStyle name="Normal 3 24 3 2 3" xfId="36065"/>
    <cellStyle name="Normal 3 24 3 2 3 2" xfId="36066"/>
    <cellStyle name="Normal 3 24 3 2 4" xfId="36067"/>
    <cellStyle name="Normal 3 24 3 2 5" xfId="36068"/>
    <cellStyle name="Normal 3 24 3 2 6" xfId="36069"/>
    <cellStyle name="Normal 3 24 3 3" xfId="36070"/>
    <cellStyle name="Normal 3 24 3 3 2" xfId="36071"/>
    <cellStyle name="Normal 3 24 3 3 2 2" xfId="36072"/>
    <cellStyle name="Normal 3 24 3 3 3" xfId="36073"/>
    <cellStyle name="Normal 3 24 3 3 4" xfId="36074"/>
    <cellStyle name="Normal 3 24 3 3 5" xfId="36075"/>
    <cellStyle name="Normal 3 24 3 4" xfId="36076"/>
    <cellStyle name="Normal 3 24 3 4 2" xfId="36077"/>
    <cellStyle name="Normal 3 24 3 4 3" xfId="36078"/>
    <cellStyle name="Normal 3 24 3 4 4" xfId="36079"/>
    <cellStyle name="Normal 3 24 3 5" xfId="36080"/>
    <cellStyle name="Normal 3 24 3 5 2" xfId="36081"/>
    <cellStyle name="Normal 3 24 3 5 3" xfId="36082"/>
    <cellStyle name="Normal 3 24 3 6" xfId="36083"/>
    <cellStyle name="Normal 3 24 3 6 2" xfId="36084"/>
    <cellStyle name="Normal 3 24 3 7" xfId="36085"/>
    <cellStyle name="Normal 3 24 3 7 2" xfId="36086"/>
    <cellStyle name="Normal 3 24 3 8" xfId="36087"/>
    <cellStyle name="Normal 3 24 3 9" xfId="36088"/>
    <cellStyle name="Normal 3 24 4" xfId="6030"/>
    <cellStyle name="Normal 3 24 4 10" xfId="36089"/>
    <cellStyle name="Normal 3 24 4 11" xfId="36090"/>
    <cellStyle name="Normal 3 24 4 12" xfId="36091"/>
    <cellStyle name="Normal 3 24 4 13" xfId="36092"/>
    <cellStyle name="Normal 3 24 4 14" xfId="36093"/>
    <cellStyle name="Normal 3 24 4 15" xfId="36094"/>
    <cellStyle name="Normal 3 24 4 2" xfId="36095"/>
    <cellStyle name="Normal 3 24 4 2 2" xfId="36096"/>
    <cellStyle name="Normal 3 24 4 2 2 2" xfId="36097"/>
    <cellStyle name="Normal 3 24 4 2 2 3" xfId="36098"/>
    <cellStyle name="Normal 3 24 4 2 3" xfId="36099"/>
    <cellStyle name="Normal 3 24 4 2 3 2" xfId="36100"/>
    <cellStyle name="Normal 3 24 4 2 4" xfId="36101"/>
    <cellStyle name="Normal 3 24 4 2 5" xfId="36102"/>
    <cellStyle name="Normal 3 24 4 3" xfId="36103"/>
    <cellStyle name="Normal 3 24 4 3 2" xfId="36104"/>
    <cellStyle name="Normal 3 24 4 3 2 2" xfId="36105"/>
    <cellStyle name="Normal 3 24 4 3 3" xfId="36106"/>
    <cellStyle name="Normal 3 24 4 3 4" xfId="36107"/>
    <cellStyle name="Normal 3 24 4 4" xfId="36108"/>
    <cellStyle name="Normal 3 24 4 4 2" xfId="36109"/>
    <cellStyle name="Normal 3 24 4 4 3" xfId="36110"/>
    <cellStyle name="Normal 3 24 4 5" xfId="36111"/>
    <cellStyle name="Normal 3 24 4 5 2" xfId="36112"/>
    <cellStyle name="Normal 3 24 4 6" xfId="36113"/>
    <cellStyle name="Normal 3 24 4 6 2" xfId="36114"/>
    <cellStyle name="Normal 3 24 4 7" xfId="36115"/>
    <cellStyle name="Normal 3 24 4 8" xfId="36116"/>
    <cellStyle name="Normal 3 24 4 9" xfId="36117"/>
    <cellStyle name="Normal 3 24 5" xfId="6031"/>
    <cellStyle name="Normal 3 24 5 2" xfId="36118"/>
    <cellStyle name="Normal 3 24 5 2 2" xfId="36119"/>
    <cellStyle name="Normal 3 24 5 2 2 2" xfId="36120"/>
    <cellStyle name="Normal 3 24 5 2 3" xfId="36121"/>
    <cellStyle name="Normal 3 24 5 3" xfId="36122"/>
    <cellStyle name="Normal 3 24 5 3 2" xfId="36123"/>
    <cellStyle name="Normal 3 24 5 4" xfId="36124"/>
    <cellStyle name="Normal 3 24 5 5" xfId="36125"/>
    <cellStyle name="Normal 3 24 5 6" xfId="36126"/>
    <cellStyle name="Normal 3 24 5 7" xfId="36127"/>
    <cellStyle name="Normal 3 24 6" xfId="36128"/>
    <cellStyle name="Normal 3 24 6 2" xfId="36129"/>
    <cellStyle name="Normal 3 24 6 2 2" xfId="36130"/>
    <cellStyle name="Normal 3 24 6 2 2 2" xfId="36131"/>
    <cellStyle name="Normal 3 24 6 2 3" xfId="36132"/>
    <cellStyle name="Normal 3 24 6 3" xfId="36133"/>
    <cellStyle name="Normal 3 24 6 3 2" xfId="36134"/>
    <cellStyle name="Normal 3 24 6 4" xfId="36135"/>
    <cellStyle name="Normal 3 24 6 5" xfId="36136"/>
    <cellStyle name="Normal 3 24 7" xfId="36137"/>
    <cellStyle name="Normal 3 24 7 2" xfId="36138"/>
    <cellStyle name="Normal 3 24 7 3" xfId="36139"/>
    <cellStyle name="Normal 3 24 7 4" xfId="36140"/>
    <cellStyle name="Normal 3 24 7 5" xfId="36141"/>
    <cellStyle name="Normal 3 24 8" xfId="36142"/>
    <cellStyle name="Normal 3 24 8 2" xfId="36143"/>
    <cellStyle name="Normal 3 24 8 3" xfId="36144"/>
    <cellStyle name="Normal 3 24 8 4" xfId="36145"/>
    <cellStyle name="Normal 3 24 9" xfId="36146"/>
    <cellStyle name="Normal 3 24 9 2" xfId="36147"/>
    <cellStyle name="Normal 3 25" xfId="6032"/>
    <cellStyle name="Normal 3 25 10" xfId="36148"/>
    <cellStyle name="Normal 3 25 11" xfId="36149"/>
    <cellStyle name="Normal 3 25 12" xfId="36150"/>
    <cellStyle name="Normal 3 25 13" xfId="36151"/>
    <cellStyle name="Normal 3 25 14" xfId="36152"/>
    <cellStyle name="Normal 3 25 15" xfId="36153"/>
    <cellStyle name="Normal 3 25 16" xfId="36154"/>
    <cellStyle name="Normal 3 25 17" xfId="36155"/>
    <cellStyle name="Normal 3 25 18" xfId="36156"/>
    <cellStyle name="Normal 3 25 2" xfId="36157"/>
    <cellStyle name="Normal 3 25 2 10" xfId="36158"/>
    <cellStyle name="Normal 3 25 2 11" xfId="36159"/>
    <cellStyle name="Normal 3 25 2 12" xfId="36160"/>
    <cellStyle name="Normal 3 25 2 13" xfId="36161"/>
    <cellStyle name="Normal 3 25 2 14" xfId="36162"/>
    <cellStyle name="Normal 3 25 2 2" xfId="36163"/>
    <cellStyle name="Normal 3 25 2 2 2" xfId="36164"/>
    <cellStyle name="Normal 3 25 2 2 2 2" xfId="36165"/>
    <cellStyle name="Normal 3 25 2 2 2 2 2" xfId="36166"/>
    <cellStyle name="Normal 3 25 2 2 2 2 3" xfId="36167"/>
    <cellStyle name="Normal 3 25 2 2 2 3" xfId="36168"/>
    <cellStyle name="Normal 3 25 2 2 2 3 2" xfId="36169"/>
    <cellStyle name="Normal 3 25 2 2 2 4" xfId="36170"/>
    <cellStyle name="Normal 3 25 2 2 3" xfId="36171"/>
    <cellStyle name="Normal 3 25 2 2 3 2" xfId="36172"/>
    <cellStyle name="Normal 3 25 2 2 3 2 2" xfId="36173"/>
    <cellStyle name="Normal 3 25 2 2 3 3" xfId="36174"/>
    <cellStyle name="Normal 3 25 2 2 4" xfId="36175"/>
    <cellStyle name="Normal 3 25 2 2 4 2" xfId="36176"/>
    <cellStyle name="Normal 3 25 2 2 5" xfId="36177"/>
    <cellStyle name="Normal 3 25 2 2 6" xfId="36178"/>
    <cellStyle name="Normal 3 25 2 2 7" xfId="36179"/>
    <cellStyle name="Normal 3 25 2 3" xfId="36180"/>
    <cellStyle name="Normal 3 25 2 3 2" xfId="36181"/>
    <cellStyle name="Normal 3 25 2 3 2 2" xfId="36182"/>
    <cellStyle name="Normal 3 25 2 3 2 2 2" xfId="36183"/>
    <cellStyle name="Normal 3 25 2 3 2 3" xfId="36184"/>
    <cellStyle name="Normal 3 25 2 3 3" xfId="36185"/>
    <cellStyle name="Normal 3 25 2 3 3 2" xfId="36186"/>
    <cellStyle name="Normal 3 25 2 3 4" xfId="36187"/>
    <cellStyle name="Normal 3 25 2 3 5" xfId="36188"/>
    <cellStyle name="Normal 3 25 2 3 6" xfId="36189"/>
    <cellStyle name="Normal 3 25 2 4" xfId="36190"/>
    <cellStyle name="Normal 3 25 2 4 2" xfId="36191"/>
    <cellStyle name="Normal 3 25 2 4 2 2" xfId="36192"/>
    <cellStyle name="Normal 3 25 2 4 2 3" xfId="36193"/>
    <cellStyle name="Normal 3 25 2 4 3" xfId="36194"/>
    <cellStyle name="Normal 3 25 2 4 3 2" xfId="36195"/>
    <cellStyle name="Normal 3 25 2 4 4" xfId="36196"/>
    <cellStyle name="Normal 3 25 2 4 5" xfId="36197"/>
    <cellStyle name="Normal 3 25 2 5" xfId="36198"/>
    <cellStyle name="Normal 3 25 2 5 2" xfId="36199"/>
    <cellStyle name="Normal 3 25 2 5 3" xfId="36200"/>
    <cellStyle name="Normal 3 25 2 5 4" xfId="36201"/>
    <cellStyle name="Normal 3 25 2 6" xfId="36202"/>
    <cellStyle name="Normal 3 25 2 6 2" xfId="36203"/>
    <cellStyle name="Normal 3 25 2 7" xfId="36204"/>
    <cellStyle name="Normal 3 25 2 7 2" xfId="36205"/>
    <cellStyle name="Normal 3 25 2 8" xfId="36206"/>
    <cellStyle name="Normal 3 25 2 9" xfId="36207"/>
    <cellStyle name="Normal 3 25 3" xfId="36208"/>
    <cellStyle name="Normal 3 25 3 10" xfId="36209"/>
    <cellStyle name="Normal 3 25 3 11" xfId="36210"/>
    <cellStyle name="Normal 3 25 3 12" xfId="36211"/>
    <cellStyle name="Normal 3 25 3 13" xfId="36212"/>
    <cellStyle name="Normal 3 25 3 14" xfId="36213"/>
    <cellStyle name="Normal 3 25 3 2" xfId="36214"/>
    <cellStyle name="Normal 3 25 3 2 2" xfId="36215"/>
    <cellStyle name="Normal 3 25 3 2 2 2" xfId="36216"/>
    <cellStyle name="Normal 3 25 3 2 2 3" xfId="36217"/>
    <cellStyle name="Normal 3 25 3 2 3" xfId="36218"/>
    <cellStyle name="Normal 3 25 3 2 3 2" xfId="36219"/>
    <cellStyle name="Normal 3 25 3 2 4" xfId="36220"/>
    <cellStyle name="Normal 3 25 3 2 5" xfId="36221"/>
    <cellStyle name="Normal 3 25 3 2 6" xfId="36222"/>
    <cellStyle name="Normal 3 25 3 3" xfId="36223"/>
    <cellStyle name="Normal 3 25 3 3 2" xfId="36224"/>
    <cellStyle name="Normal 3 25 3 3 2 2" xfId="36225"/>
    <cellStyle name="Normal 3 25 3 3 3" xfId="36226"/>
    <cellStyle name="Normal 3 25 3 3 4" xfId="36227"/>
    <cellStyle name="Normal 3 25 3 3 5" xfId="36228"/>
    <cellStyle name="Normal 3 25 3 4" xfId="36229"/>
    <cellStyle name="Normal 3 25 3 4 2" xfId="36230"/>
    <cellStyle name="Normal 3 25 3 4 3" xfId="36231"/>
    <cellStyle name="Normal 3 25 3 4 4" xfId="36232"/>
    <cellStyle name="Normal 3 25 3 5" xfId="36233"/>
    <cellStyle name="Normal 3 25 3 5 2" xfId="36234"/>
    <cellStyle name="Normal 3 25 3 5 3" xfId="36235"/>
    <cellStyle name="Normal 3 25 3 6" xfId="36236"/>
    <cellStyle name="Normal 3 25 3 6 2" xfId="36237"/>
    <cellStyle name="Normal 3 25 3 7" xfId="36238"/>
    <cellStyle name="Normal 3 25 3 7 2" xfId="36239"/>
    <cellStyle name="Normal 3 25 3 8" xfId="36240"/>
    <cellStyle name="Normal 3 25 3 9" xfId="36241"/>
    <cellStyle name="Normal 3 25 4" xfId="36242"/>
    <cellStyle name="Normal 3 25 4 10" xfId="36243"/>
    <cellStyle name="Normal 3 25 4 11" xfId="36244"/>
    <cellStyle name="Normal 3 25 4 12" xfId="36245"/>
    <cellStyle name="Normal 3 25 4 13" xfId="36246"/>
    <cellStyle name="Normal 3 25 4 14" xfId="36247"/>
    <cellStyle name="Normal 3 25 4 2" xfId="36248"/>
    <cellStyle name="Normal 3 25 4 2 2" xfId="36249"/>
    <cellStyle name="Normal 3 25 4 2 2 2" xfId="36250"/>
    <cellStyle name="Normal 3 25 4 2 2 3" xfId="36251"/>
    <cellStyle name="Normal 3 25 4 2 3" xfId="36252"/>
    <cellStyle name="Normal 3 25 4 2 3 2" xfId="36253"/>
    <cellStyle name="Normal 3 25 4 2 4" xfId="36254"/>
    <cellStyle name="Normal 3 25 4 2 5" xfId="36255"/>
    <cellStyle name="Normal 3 25 4 3" xfId="36256"/>
    <cellStyle name="Normal 3 25 4 3 2" xfId="36257"/>
    <cellStyle name="Normal 3 25 4 3 2 2" xfId="36258"/>
    <cellStyle name="Normal 3 25 4 3 3" xfId="36259"/>
    <cellStyle name="Normal 3 25 4 3 4" xfId="36260"/>
    <cellStyle name="Normal 3 25 4 4" xfId="36261"/>
    <cellStyle name="Normal 3 25 4 4 2" xfId="36262"/>
    <cellStyle name="Normal 3 25 4 4 3" xfId="36263"/>
    <cellStyle name="Normal 3 25 4 5" xfId="36264"/>
    <cellStyle name="Normal 3 25 4 5 2" xfId="36265"/>
    <cellStyle name="Normal 3 25 4 6" xfId="36266"/>
    <cellStyle name="Normal 3 25 4 6 2" xfId="36267"/>
    <cellStyle name="Normal 3 25 4 7" xfId="36268"/>
    <cellStyle name="Normal 3 25 4 8" xfId="36269"/>
    <cellStyle name="Normal 3 25 4 9" xfId="36270"/>
    <cellStyle name="Normal 3 25 5" xfId="36271"/>
    <cellStyle name="Normal 3 25 5 2" xfId="36272"/>
    <cellStyle name="Normal 3 25 5 2 2" xfId="36273"/>
    <cellStyle name="Normal 3 25 5 2 2 2" xfId="36274"/>
    <cellStyle name="Normal 3 25 5 2 3" xfId="36275"/>
    <cellStyle name="Normal 3 25 5 3" xfId="36276"/>
    <cellStyle name="Normal 3 25 5 3 2" xfId="36277"/>
    <cellStyle name="Normal 3 25 5 4" xfId="36278"/>
    <cellStyle name="Normal 3 25 5 5" xfId="36279"/>
    <cellStyle name="Normal 3 25 5 6" xfId="36280"/>
    <cellStyle name="Normal 3 25 6" xfId="36281"/>
    <cellStyle name="Normal 3 25 6 2" xfId="36282"/>
    <cellStyle name="Normal 3 25 6 2 2" xfId="36283"/>
    <cellStyle name="Normal 3 25 6 2 2 2" xfId="36284"/>
    <cellStyle name="Normal 3 25 6 2 3" xfId="36285"/>
    <cellStyle name="Normal 3 25 6 3" xfId="36286"/>
    <cellStyle name="Normal 3 25 6 3 2" xfId="36287"/>
    <cellStyle name="Normal 3 25 6 4" xfId="36288"/>
    <cellStyle name="Normal 3 25 6 5" xfId="36289"/>
    <cellStyle name="Normal 3 25 7" xfId="36290"/>
    <cellStyle name="Normal 3 25 7 2" xfId="36291"/>
    <cellStyle name="Normal 3 25 7 3" xfId="36292"/>
    <cellStyle name="Normal 3 25 7 4" xfId="36293"/>
    <cellStyle name="Normal 3 25 7 5" xfId="36294"/>
    <cellStyle name="Normal 3 25 8" xfId="36295"/>
    <cellStyle name="Normal 3 25 8 2" xfId="36296"/>
    <cellStyle name="Normal 3 25 8 3" xfId="36297"/>
    <cellStyle name="Normal 3 25 8 4" xfId="36298"/>
    <cellStyle name="Normal 3 25 9" xfId="36299"/>
    <cellStyle name="Normal 3 25 9 2" xfId="36300"/>
    <cellStyle name="Normal 3 26" xfId="6033"/>
    <cellStyle name="Normal 3 26 10" xfId="36301"/>
    <cellStyle name="Normal 3 26 11" xfId="36302"/>
    <cellStyle name="Normal 3 26 12" xfId="36303"/>
    <cellStyle name="Normal 3 26 13" xfId="36304"/>
    <cellStyle name="Normal 3 26 14" xfId="36305"/>
    <cellStyle name="Normal 3 26 15" xfId="36306"/>
    <cellStyle name="Normal 3 26 16" xfId="36307"/>
    <cellStyle name="Normal 3 26 17" xfId="36308"/>
    <cellStyle name="Normal 3 26 18" xfId="36309"/>
    <cellStyle name="Normal 3 26 2" xfId="36310"/>
    <cellStyle name="Normal 3 26 2 10" xfId="36311"/>
    <cellStyle name="Normal 3 26 2 11" xfId="36312"/>
    <cellStyle name="Normal 3 26 2 12" xfId="36313"/>
    <cellStyle name="Normal 3 26 2 13" xfId="36314"/>
    <cellStyle name="Normal 3 26 2 14" xfId="36315"/>
    <cellStyle name="Normal 3 26 2 2" xfId="36316"/>
    <cellStyle name="Normal 3 26 2 2 2" xfId="36317"/>
    <cellStyle name="Normal 3 26 2 2 2 2" xfId="36318"/>
    <cellStyle name="Normal 3 26 2 2 2 2 2" xfId="36319"/>
    <cellStyle name="Normal 3 26 2 2 2 2 3" xfId="36320"/>
    <cellStyle name="Normal 3 26 2 2 2 3" xfId="36321"/>
    <cellStyle name="Normal 3 26 2 2 2 3 2" xfId="36322"/>
    <cellStyle name="Normal 3 26 2 2 2 4" xfId="36323"/>
    <cellStyle name="Normal 3 26 2 2 3" xfId="36324"/>
    <cellStyle name="Normal 3 26 2 2 3 2" xfId="36325"/>
    <cellStyle name="Normal 3 26 2 2 3 2 2" xfId="36326"/>
    <cellStyle name="Normal 3 26 2 2 3 3" xfId="36327"/>
    <cellStyle name="Normal 3 26 2 2 4" xfId="36328"/>
    <cellStyle name="Normal 3 26 2 2 4 2" xfId="36329"/>
    <cellStyle name="Normal 3 26 2 2 5" xfId="36330"/>
    <cellStyle name="Normal 3 26 2 2 6" xfId="36331"/>
    <cellStyle name="Normal 3 26 2 2 7" xfId="36332"/>
    <cellStyle name="Normal 3 26 2 3" xfId="36333"/>
    <cellStyle name="Normal 3 26 2 3 2" xfId="36334"/>
    <cellStyle name="Normal 3 26 2 3 2 2" xfId="36335"/>
    <cellStyle name="Normal 3 26 2 3 2 2 2" xfId="36336"/>
    <cellStyle name="Normal 3 26 2 3 2 3" xfId="36337"/>
    <cellStyle name="Normal 3 26 2 3 3" xfId="36338"/>
    <cellStyle name="Normal 3 26 2 3 3 2" xfId="36339"/>
    <cellStyle name="Normal 3 26 2 3 4" xfId="36340"/>
    <cellStyle name="Normal 3 26 2 3 5" xfId="36341"/>
    <cellStyle name="Normal 3 26 2 3 6" xfId="36342"/>
    <cellStyle name="Normal 3 26 2 4" xfId="36343"/>
    <cellStyle name="Normal 3 26 2 4 2" xfId="36344"/>
    <cellStyle name="Normal 3 26 2 4 2 2" xfId="36345"/>
    <cellStyle name="Normal 3 26 2 4 2 3" xfId="36346"/>
    <cellStyle name="Normal 3 26 2 4 3" xfId="36347"/>
    <cellStyle name="Normal 3 26 2 4 3 2" xfId="36348"/>
    <cellStyle name="Normal 3 26 2 4 4" xfId="36349"/>
    <cellStyle name="Normal 3 26 2 4 5" xfId="36350"/>
    <cellStyle name="Normal 3 26 2 5" xfId="36351"/>
    <cellStyle name="Normal 3 26 2 5 2" xfId="36352"/>
    <cellStyle name="Normal 3 26 2 5 3" xfId="36353"/>
    <cellStyle name="Normal 3 26 2 5 4" xfId="36354"/>
    <cellStyle name="Normal 3 26 2 6" xfId="36355"/>
    <cellStyle name="Normal 3 26 2 6 2" xfId="36356"/>
    <cellStyle name="Normal 3 26 2 7" xfId="36357"/>
    <cellStyle name="Normal 3 26 2 7 2" xfId="36358"/>
    <cellStyle name="Normal 3 26 2 8" xfId="36359"/>
    <cellStyle name="Normal 3 26 2 9" xfId="36360"/>
    <cellStyle name="Normal 3 26 3" xfId="36361"/>
    <cellStyle name="Normal 3 26 3 10" xfId="36362"/>
    <cellStyle name="Normal 3 26 3 11" xfId="36363"/>
    <cellStyle name="Normal 3 26 3 12" xfId="36364"/>
    <cellStyle name="Normal 3 26 3 13" xfId="36365"/>
    <cellStyle name="Normal 3 26 3 14" xfId="36366"/>
    <cellStyle name="Normal 3 26 3 2" xfId="36367"/>
    <cellStyle name="Normal 3 26 3 2 2" xfId="36368"/>
    <cellStyle name="Normal 3 26 3 2 2 2" xfId="36369"/>
    <cellStyle name="Normal 3 26 3 2 2 3" xfId="36370"/>
    <cellStyle name="Normal 3 26 3 2 3" xfId="36371"/>
    <cellStyle name="Normal 3 26 3 2 3 2" xfId="36372"/>
    <cellStyle name="Normal 3 26 3 2 4" xfId="36373"/>
    <cellStyle name="Normal 3 26 3 2 5" xfId="36374"/>
    <cellStyle name="Normal 3 26 3 2 6" xfId="36375"/>
    <cellStyle name="Normal 3 26 3 3" xfId="36376"/>
    <cellStyle name="Normal 3 26 3 3 2" xfId="36377"/>
    <cellStyle name="Normal 3 26 3 3 2 2" xfId="36378"/>
    <cellStyle name="Normal 3 26 3 3 3" xfId="36379"/>
    <cellStyle name="Normal 3 26 3 3 4" xfId="36380"/>
    <cellStyle name="Normal 3 26 3 3 5" xfId="36381"/>
    <cellStyle name="Normal 3 26 3 4" xfId="36382"/>
    <cellStyle name="Normal 3 26 3 4 2" xfId="36383"/>
    <cellStyle name="Normal 3 26 3 4 3" xfId="36384"/>
    <cellStyle name="Normal 3 26 3 4 4" xfId="36385"/>
    <cellStyle name="Normal 3 26 3 5" xfId="36386"/>
    <cellStyle name="Normal 3 26 3 5 2" xfId="36387"/>
    <cellStyle name="Normal 3 26 3 5 3" xfId="36388"/>
    <cellStyle name="Normal 3 26 3 6" xfId="36389"/>
    <cellStyle name="Normal 3 26 3 6 2" xfId="36390"/>
    <cellStyle name="Normal 3 26 3 7" xfId="36391"/>
    <cellStyle name="Normal 3 26 3 7 2" xfId="36392"/>
    <cellStyle name="Normal 3 26 3 8" xfId="36393"/>
    <cellStyle name="Normal 3 26 3 9" xfId="36394"/>
    <cellStyle name="Normal 3 26 4" xfId="36395"/>
    <cellStyle name="Normal 3 26 4 10" xfId="36396"/>
    <cellStyle name="Normal 3 26 4 11" xfId="36397"/>
    <cellStyle name="Normal 3 26 4 12" xfId="36398"/>
    <cellStyle name="Normal 3 26 4 13" xfId="36399"/>
    <cellStyle name="Normal 3 26 4 14" xfId="36400"/>
    <cellStyle name="Normal 3 26 4 2" xfId="36401"/>
    <cellStyle name="Normal 3 26 4 2 2" xfId="36402"/>
    <cellStyle name="Normal 3 26 4 2 2 2" xfId="36403"/>
    <cellStyle name="Normal 3 26 4 2 2 3" xfId="36404"/>
    <cellStyle name="Normal 3 26 4 2 3" xfId="36405"/>
    <cellStyle name="Normal 3 26 4 2 3 2" xfId="36406"/>
    <cellStyle name="Normal 3 26 4 2 4" xfId="36407"/>
    <cellStyle name="Normal 3 26 4 2 5" xfId="36408"/>
    <cellStyle name="Normal 3 26 4 3" xfId="36409"/>
    <cellStyle name="Normal 3 26 4 3 2" xfId="36410"/>
    <cellStyle name="Normal 3 26 4 3 2 2" xfId="36411"/>
    <cellStyle name="Normal 3 26 4 3 3" xfId="36412"/>
    <cellStyle name="Normal 3 26 4 3 4" xfId="36413"/>
    <cellStyle name="Normal 3 26 4 4" xfId="36414"/>
    <cellStyle name="Normal 3 26 4 4 2" xfId="36415"/>
    <cellStyle name="Normal 3 26 4 4 3" xfId="36416"/>
    <cellStyle name="Normal 3 26 4 5" xfId="36417"/>
    <cellStyle name="Normal 3 26 4 5 2" xfId="36418"/>
    <cellStyle name="Normal 3 26 4 6" xfId="36419"/>
    <cellStyle name="Normal 3 26 4 6 2" xfId="36420"/>
    <cellStyle name="Normal 3 26 4 7" xfId="36421"/>
    <cellStyle name="Normal 3 26 4 8" xfId="36422"/>
    <cellStyle name="Normal 3 26 4 9" xfId="36423"/>
    <cellStyle name="Normal 3 26 5" xfId="36424"/>
    <cellStyle name="Normal 3 26 5 2" xfId="36425"/>
    <cellStyle name="Normal 3 26 5 2 2" xfId="36426"/>
    <cellStyle name="Normal 3 26 5 2 2 2" xfId="36427"/>
    <cellStyle name="Normal 3 26 5 2 3" xfId="36428"/>
    <cellStyle name="Normal 3 26 5 3" xfId="36429"/>
    <cellStyle name="Normal 3 26 5 3 2" xfId="36430"/>
    <cellStyle name="Normal 3 26 5 4" xfId="36431"/>
    <cellStyle name="Normal 3 26 5 5" xfId="36432"/>
    <cellStyle name="Normal 3 26 5 6" xfId="36433"/>
    <cellStyle name="Normal 3 26 6" xfId="36434"/>
    <cellStyle name="Normal 3 26 6 2" xfId="36435"/>
    <cellStyle name="Normal 3 26 6 2 2" xfId="36436"/>
    <cellStyle name="Normal 3 26 6 2 2 2" xfId="36437"/>
    <cellStyle name="Normal 3 26 6 2 3" xfId="36438"/>
    <cellStyle name="Normal 3 26 6 3" xfId="36439"/>
    <cellStyle name="Normal 3 26 6 3 2" xfId="36440"/>
    <cellStyle name="Normal 3 26 6 4" xfId="36441"/>
    <cellStyle name="Normal 3 26 6 5" xfId="36442"/>
    <cellStyle name="Normal 3 26 7" xfId="36443"/>
    <cellStyle name="Normal 3 26 7 2" xfId="36444"/>
    <cellStyle name="Normal 3 26 7 3" xfId="36445"/>
    <cellStyle name="Normal 3 26 7 4" xfId="36446"/>
    <cellStyle name="Normal 3 26 7 5" xfId="36447"/>
    <cellStyle name="Normal 3 26 8" xfId="36448"/>
    <cellStyle name="Normal 3 26 8 2" xfId="36449"/>
    <cellStyle name="Normal 3 26 8 3" xfId="36450"/>
    <cellStyle name="Normal 3 26 8 4" xfId="36451"/>
    <cellStyle name="Normal 3 26 9" xfId="36452"/>
    <cellStyle name="Normal 3 26 9 2" xfId="36453"/>
    <cellStyle name="Normal 3 27" xfId="6034"/>
    <cellStyle name="Normal 3 27 10" xfId="36454"/>
    <cellStyle name="Normal 3 27 11" xfId="36455"/>
    <cellStyle name="Normal 3 27 12" xfId="36456"/>
    <cellStyle name="Normal 3 27 13" xfId="36457"/>
    <cellStyle name="Normal 3 27 14" xfId="36458"/>
    <cellStyle name="Normal 3 27 15" xfId="36459"/>
    <cellStyle name="Normal 3 27 16" xfId="36460"/>
    <cellStyle name="Normal 3 27 17" xfId="36461"/>
    <cellStyle name="Normal 3 27 18" xfId="36462"/>
    <cellStyle name="Normal 3 27 2" xfId="36463"/>
    <cellStyle name="Normal 3 27 2 10" xfId="36464"/>
    <cellStyle name="Normal 3 27 2 11" xfId="36465"/>
    <cellStyle name="Normal 3 27 2 12" xfId="36466"/>
    <cellStyle name="Normal 3 27 2 13" xfId="36467"/>
    <cellStyle name="Normal 3 27 2 14" xfId="36468"/>
    <cellStyle name="Normal 3 27 2 2" xfId="36469"/>
    <cellStyle name="Normal 3 27 2 2 2" xfId="36470"/>
    <cellStyle name="Normal 3 27 2 2 2 2" xfId="36471"/>
    <cellStyle name="Normal 3 27 2 2 2 2 2" xfId="36472"/>
    <cellStyle name="Normal 3 27 2 2 2 2 3" xfId="36473"/>
    <cellStyle name="Normal 3 27 2 2 2 3" xfId="36474"/>
    <cellStyle name="Normal 3 27 2 2 2 3 2" xfId="36475"/>
    <cellStyle name="Normal 3 27 2 2 2 4" xfId="36476"/>
    <cellStyle name="Normal 3 27 2 2 3" xfId="36477"/>
    <cellStyle name="Normal 3 27 2 2 3 2" xfId="36478"/>
    <cellStyle name="Normal 3 27 2 2 3 2 2" xfId="36479"/>
    <cellStyle name="Normal 3 27 2 2 3 3" xfId="36480"/>
    <cellStyle name="Normal 3 27 2 2 4" xfId="36481"/>
    <cellStyle name="Normal 3 27 2 2 4 2" xfId="36482"/>
    <cellStyle name="Normal 3 27 2 2 5" xfId="36483"/>
    <cellStyle name="Normal 3 27 2 2 6" xfId="36484"/>
    <cellStyle name="Normal 3 27 2 2 7" xfId="36485"/>
    <cellStyle name="Normal 3 27 2 3" xfId="36486"/>
    <cellStyle name="Normal 3 27 2 3 2" xfId="36487"/>
    <cellStyle name="Normal 3 27 2 3 2 2" xfId="36488"/>
    <cellStyle name="Normal 3 27 2 3 2 2 2" xfId="36489"/>
    <cellStyle name="Normal 3 27 2 3 2 3" xfId="36490"/>
    <cellStyle name="Normal 3 27 2 3 3" xfId="36491"/>
    <cellStyle name="Normal 3 27 2 3 3 2" xfId="36492"/>
    <cellStyle name="Normal 3 27 2 3 4" xfId="36493"/>
    <cellStyle name="Normal 3 27 2 3 5" xfId="36494"/>
    <cellStyle name="Normal 3 27 2 3 6" xfId="36495"/>
    <cellStyle name="Normal 3 27 2 4" xfId="36496"/>
    <cellStyle name="Normal 3 27 2 4 2" xfId="36497"/>
    <cellStyle name="Normal 3 27 2 4 2 2" xfId="36498"/>
    <cellStyle name="Normal 3 27 2 4 2 3" xfId="36499"/>
    <cellStyle name="Normal 3 27 2 4 3" xfId="36500"/>
    <cellStyle name="Normal 3 27 2 4 3 2" xfId="36501"/>
    <cellStyle name="Normal 3 27 2 4 4" xfId="36502"/>
    <cellStyle name="Normal 3 27 2 4 5" xfId="36503"/>
    <cellStyle name="Normal 3 27 2 5" xfId="36504"/>
    <cellStyle name="Normal 3 27 2 5 2" xfId="36505"/>
    <cellStyle name="Normal 3 27 2 5 3" xfId="36506"/>
    <cellStyle name="Normal 3 27 2 5 4" xfId="36507"/>
    <cellStyle name="Normal 3 27 2 6" xfId="36508"/>
    <cellStyle name="Normal 3 27 2 6 2" xfId="36509"/>
    <cellStyle name="Normal 3 27 2 7" xfId="36510"/>
    <cellStyle name="Normal 3 27 2 7 2" xfId="36511"/>
    <cellStyle name="Normal 3 27 2 8" xfId="36512"/>
    <cellStyle name="Normal 3 27 2 9" xfId="36513"/>
    <cellStyle name="Normal 3 27 3" xfId="36514"/>
    <cellStyle name="Normal 3 27 3 10" xfId="36515"/>
    <cellStyle name="Normal 3 27 3 11" xfId="36516"/>
    <cellStyle name="Normal 3 27 3 12" xfId="36517"/>
    <cellStyle name="Normal 3 27 3 13" xfId="36518"/>
    <cellStyle name="Normal 3 27 3 14" xfId="36519"/>
    <cellStyle name="Normal 3 27 3 2" xfId="36520"/>
    <cellStyle name="Normal 3 27 3 2 2" xfId="36521"/>
    <cellStyle name="Normal 3 27 3 2 2 2" xfId="36522"/>
    <cellStyle name="Normal 3 27 3 2 2 3" xfId="36523"/>
    <cellStyle name="Normal 3 27 3 2 3" xfId="36524"/>
    <cellStyle name="Normal 3 27 3 2 3 2" xfId="36525"/>
    <cellStyle name="Normal 3 27 3 2 4" xfId="36526"/>
    <cellStyle name="Normal 3 27 3 2 5" xfId="36527"/>
    <cellStyle name="Normal 3 27 3 2 6" xfId="36528"/>
    <cellStyle name="Normal 3 27 3 3" xfId="36529"/>
    <cellStyle name="Normal 3 27 3 3 2" xfId="36530"/>
    <cellStyle name="Normal 3 27 3 3 2 2" xfId="36531"/>
    <cellStyle name="Normal 3 27 3 3 3" xfId="36532"/>
    <cellStyle name="Normal 3 27 3 3 4" xfId="36533"/>
    <cellStyle name="Normal 3 27 3 3 5" xfId="36534"/>
    <cellStyle name="Normal 3 27 3 4" xfId="36535"/>
    <cellStyle name="Normal 3 27 3 4 2" xfId="36536"/>
    <cellStyle name="Normal 3 27 3 4 3" xfId="36537"/>
    <cellStyle name="Normal 3 27 3 4 4" xfId="36538"/>
    <cellStyle name="Normal 3 27 3 5" xfId="36539"/>
    <cellStyle name="Normal 3 27 3 5 2" xfId="36540"/>
    <cellStyle name="Normal 3 27 3 5 3" xfId="36541"/>
    <cellStyle name="Normal 3 27 3 6" xfId="36542"/>
    <cellStyle name="Normal 3 27 3 6 2" xfId="36543"/>
    <cellStyle name="Normal 3 27 3 7" xfId="36544"/>
    <cellStyle name="Normal 3 27 3 7 2" xfId="36545"/>
    <cellStyle name="Normal 3 27 3 8" xfId="36546"/>
    <cellStyle name="Normal 3 27 3 9" xfId="36547"/>
    <cellStyle name="Normal 3 27 4" xfId="36548"/>
    <cellStyle name="Normal 3 27 4 10" xfId="36549"/>
    <cellStyle name="Normal 3 27 4 11" xfId="36550"/>
    <cellStyle name="Normal 3 27 4 12" xfId="36551"/>
    <cellStyle name="Normal 3 27 4 13" xfId="36552"/>
    <cellStyle name="Normal 3 27 4 14" xfId="36553"/>
    <cellStyle name="Normal 3 27 4 2" xfId="36554"/>
    <cellStyle name="Normal 3 27 4 2 2" xfId="36555"/>
    <cellStyle name="Normal 3 27 4 2 2 2" xfId="36556"/>
    <cellStyle name="Normal 3 27 4 2 2 3" xfId="36557"/>
    <cellStyle name="Normal 3 27 4 2 3" xfId="36558"/>
    <cellStyle name="Normal 3 27 4 2 3 2" xfId="36559"/>
    <cellStyle name="Normal 3 27 4 2 4" xfId="36560"/>
    <cellStyle name="Normal 3 27 4 2 5" xfId="36561"/>
    <cellStyle name="Normal 3 27 4 3" xfId="36562"/>
    <cellStyle name="Normal 3 27 4 3 2" xfId="36563"/>
    <cellStyle name="Normal 3 27 4 3 2 2" xfId="36564"/>
    <cellStyle name="Normal 3 27 4 3 3" xfId="36565"/>
    <cellStyle name="Normal 3 27 4 3 4" xfId="36566"/>
    <cellStyle name="Normal 3 27 4 4" xfId="36567"/>
    <cellStyle name="Normal 3 27 4 4 2" xfId="36568"/>
    <cellStyle name="Normal 3 27 4 4 3" xfId="36569"/>
    <cellStyle name="Normal 3 27 4 5" xfId="36570"/>
    <cellStyle name="Normal 3 27 4 5 2" xfId="36571"/>
    <cellStyle name="Normal 3 27 4 6" xfId="36572"/>
    <cellStyle name="Normal 3 27 4 6 2" xfId="36573"/>
    <cellStyle name="Normal 3 27 4 7" xfId="36574"/>
    <cellStyle name="Normal 3 27 4 8" xfId="36575"/>
    <cellStyle name="Normal 3 27 4 9" xfId="36576"/>
    <cellStyle name="Normal 3 27 5" xfId="36577"/>
    <cellStyle name="Normal 3 27 5 2" xfId="36578"/>
    <cellStyle name="Normal 3 27 5 2 2" xfId="36579"/>
    <cellStyle name="Normal 3 27 5 2 2 2" xfId="36580"/>
    <cellStyle name="Normal 3 27 5 2 3" xfId="36581"/>
    <cellStyle name="Normal 3 27 5 3" xfId="36582"/>
    <cellStyle name="Normal 3 27 5 3 2" xfId="36583"/>
    <cellStyle name="Normal 3 27 5 4" xfId="36584"/>
    <cellStyle name="Normal 3 27 5 5" xfId="36585"/>
    <cellStyle name="Normal 3 27 5 6" xfId="36586"/>
    <cellStyle name="Normal 3 27 6" xfId="36587"/>
    <cellStyle name="Normal 3 27 6 2" xfId="36588"/>
    <cellStyle name="Normal 3 27 6 2 2" xfId="36589"/>
    <cellStyle name="Normal 3 27 6 2 2 2" xfId="36590"/>
    <cellStyle name="Normal 3 27 6 2 3" xfId="36591"/>
    <cellStyle name="Normal 3 27 6 3" xfId="36592"/>
    <cellStyle name="Normal 3 27 6 3 2" xfId="36593"/>
    <cellStyle name="Normal 3 27 6 4" xfId="36594"/>
    <cellStyle name="Normal 3 27 6 5" xfId="36595"/>
    <cellStyle name="Normal 3 27 7" xfId="36596"/>
    <cellStyle name="Normal 3 27 7 2" xfId="36597"/>
    <cellStyle name="Normal 3 27 7 3" xfId="36598"/>
    <cellStyle name="Normal 3 27 7 4" xfId="36599"/>
    <cellStyle name="Normal 3 27 7 5" xfId="36600"/>
    <cellStyle name="Normal 3 27 8" xfId="36601"/>
    <cellStyle name="Normal 3 27 8 2" xfId="36602"/>
    <cellStyle name="Normal 3 27 8 3" xfId="36603"/>
    <cellStyle name="Normal 3 27 8 4" xfId="36604"/>
    <cellStyle name="Normal 3 27 9" xfId="36605"/>
    <cellStyle name="Normal 3 27 9 2" xfId="36606"/>
    <cellStyle name="Normal 3 28" xfId="6035"/>
    <cellStyle name="Normal 3 28 10" xfId="36607"/>
    <cellStyle name="Normal 3 28 11" xfId="36608"/>
    <cellStyle name="Normal 3 28 12" xfId="36609"/>
    <cellStyle name="Normal 3 28 13" xfId="36610"/>
    <cellStyle name="Normal 3 28 14" xfId="36611"/>
    <cellStyle name="Normal 3 28 15" xfId="36612"/>
    <cellStyle name="Normal 3 28 16" xfId="36613"/>
    <cellStyle name="Normal 3 28 17" xfId="36614"/>
    <cellStyle name="Normal 3 28 18" xfId="36615"/>
    <cellStyle name="Normal 3 28 2" xfId="36616"/>
    <cellStyle name="Normal 3 28 2 10" xfId="36617"/>
    <cellStyle name="Normal 3 28 2 11" xfId="36618"/>
    <cellStyle name="Normal 3 28 2 12" xfId="36619"/>
    <cellStyle name="Normal 3 28 2 13" xfId="36620"/>
    <cellStyle name="Normal 3 28 2 14" xfId="36621"/>
    <cellStyle name="Normal 3 28 2 2" xfId="36622"/>
    <cellStyle name="Normal 3 28 2 2 2" xfId="36623"/>
    <cellStyle name="Normal 3 28 2 2 2 2" xfId="36624"/>
    <cellStyle name="Normal 3 28 2 2 2 2 2" xfId="36625"/>
    <cellStyle name="Normal 3 28 2 2 2 2 3" xfId="36626"/>
    <cellStyle name="Normal 3 28 2 2 2 3" xfId="36627"/>
    <cellStyle name="Normal 3 28 2 2 2 3 2" xfId="36628"/>
    <cellStyle name="Normal 3 28 2 2 2 4" xfId="36629"/>
    <cellStyle name="Normal 3 28 2 2 3" xfId="36630"/>
    <cellStyle name="Normal 3 28 2 2 3 2" xfId="36631"/>
    <cellStyle name="Normal 3 28 2 2 3 2 2" xfId="36632"/>
    <cellStyle name="Normal 3 28 2 2 3 3" xfId="36633"/>
    <cellStyle name="Normal 3 28 2 2 4" xfId="36634"/>
    <cellStyle name="Normal 3 28 2 2 4 2" xfId="36635"/>
    <cellStyle name="Normal 3 28 2 2 5" xfId="36636"/>
    <cellStyle name="Normal 3 28 2 2 6" xfId="36637"/>
    <cellStyle name="Normal 3 28 2 2 7" xfId="36638"/>
    <cellStyle name="Normal 3 28 2 3" xfId="36639"/>
    <cellStyle name="Normal 3 28 2 3 2" xfId="36640"/>
    <cellStyle name="Normal 3 28 2 3 2 2" xfId="36641"/>
    <cellStyle name="Normal 3 28 2 3 2 2 2" xfId="36642"/>
    <cellStyle name="Normal 3 28 2 3 2 3" xfId="36643"/>
    <cellStyle name="Normal 3 28 2 3 3" xfId="36644"/>
    <cellStyle name="Normal 3 28 2 3 3 2" xfId="36645"/>
    <cellStyle name="Normal 3 28 2 3 4" xfId="36646"/>
    <cellStyle name="Normal 3 28 2 3 5" xfId="36647"/>
    <cellStyle name="Normal 3 28 2 3 6" xfId="36648"/>
    <cellStyle name="Normal 3 28 2 4" xfId="36649"/>
    <cellStyle name="Normal 3 28 2 4 2" xfId="36650"/>
    <cellStyle name="Normal 3 28 2 4 2 2" xfId="36651"/>
    <cellStyle name="Normal 3 28 2 4 2 3" xfId="36652"/>
    <cellStyle name="Normal 3 28 2 4 3" xfId="36653"/>
    <cellStyle name="Normal 3 28 2 4 3 2" xfId="36654"/>
    <cellStyle name="Normal 3 28 2 4 4" xfId="36655"/>
    <cellStyle name="Normal 3 28 2 4 5" xfId="36656"/>
    <cellStyle name="Normal 3 28 2 5" xfId="36657"/>
    <cellStyle name="Normal 3 28 2 5 2" xfId="36658"/>
    <cellStyle name="Normal 3 28 2 5 3" xfId="36659"/>
    <cellStyle name="Normal 3 28 2 5 4" xfId="36660"/>
    <cellStyle name="Normal 3 28 2 6" xfId="36661"/>
    <cellStyle name="Normal 3 28 2 6 2" xfId="36662"/>
    <cellStyle name="Normal 3 28 2 7" xfId="36663"/>
    <cellStyle name="Normal 3 28 2 7 2" xfId="36664"/>
    <cellStyle name="Normal 3 28 2 8" xfId="36665"/>
    <cellStyle name="Normal 3 28 2 9" xfId="36666"/>
    <cellStyle name="Normal 3 28 3" xfId="36667"/>
    <cellStyle name="Normal 3 28 3 10" xfId="36668"/>
    <cellStyle name="Normal 3 28 3 11" xfId="36669"/>
    <cellStyle name="Normal 3 28 3 12" xfId="36670"/>
    <cellStyle name="Normal 3 28 3 13" xfId="36671"/>
    <cellStyle name="Normal 3 28 3 14" xfId="36672"/>
    <cellStyle name="Normal 3 28 3 2" xfId="36673"/>
    <cellStyle name="Normal 3 28 3 2 2" xfId="36674"/>
    <cellStyle name="Normal 3 28 3 2 2 2" xfId="36675"/>
    <cellStyle name="Normal 3 28 3 2 2 3" xfId="36676"/>
    <cellStyle name="Normal 3 28 3 2 3" xfId="36677"/>
    <cellStyle name="Normal 3 28 3 2 3 2" xfId="36678"/>
    <cellStyle name="Normal 3 28 3 2 4" xfId="36679"/>
    <cellStyle name="Normal 3 28 3 2 5" xfId="36680"/>
    <cellStyle name="Normal 3 28 3 2 6" xfId="36681"/>
    <cellStyle name="Normal 3 28 3 3" xfId="36682"/>
    <cellStyle name="Normal 3 28 3 3 2" xfId="36683"/>
    <cellStyle name="Normal 3 28 3 3 2 2" xfId="36684"/>
    <cellStyle name="Normal 3 28 3 3 3" xfId="36685"/>
    <cellStyle name="Normal 3 28 3 3 4" xfId="36686"/>
    <cellStyle name="Normal 3 28 3 3 5" xfId="36687"/>
    <cellStyle name="Normal 3 28 3 4" xfId="36688"/>
    <cellStyle name="Normal 3 28 3 4 2" xfId="36689"/>
    <cellStyle name="Normal 3 28 3 4 3" xfId="36690"/>
    <cellStyle name="Normal 3 28 3 4 4" xfId="36691"/>
    <cellStyle name="Normal 3 28 3 5" xfId="36692"/>
    <cellStyle name="Normal 3 28 3 5 2" xfId="36693"/>
    <cellStyle name="Normal 3 28 3 5 3" xfId="36694"/>
    <cellStyle name="Normal 3 28 3 6" xfId="36695"/>
    <cellStyle name="Normal 3 28 3 6 2" xfId="36696"/>
    <cellStyle name="Normal 3 28 3 7" xfId="36697"/>
    <cellStyle name="Normal 3 28 3 7 2" xfId="36698"/>
    <cellStyle name="Normal 3 28 3 8" xfId="36699"/>
    <cellStyle name="Normal 3 28 3 9" xfId="36700"/>
    <cellStyle name="Normal 3 28 4" xfId="36701"/>
    <cellStyle name="Normal 3 28 4 10" xfId="36702"/>
    <cellStyle name="Normal 3 28 4 11" xfId="36703"/>
    <cellStyle name="Normal 3 28 4 12" xfId="36704"/>
    <cellStyle name="Normal 3 28 4 13" xfId="36705"/>
    <cellStyle name="Normal 3 28 4 14" xfId="36706"/>
    <cellStyle name="Normal 3 28 4 2" xfId="36707"/>
    <cellStyle name="Normal 3 28 4 2 2" xfId="36708"/>
    <cellStyle name="Normal 3 28 4 2 2 2" xfId="36709"/>
    <cellStyle name="Normal 3 28 4 2 2 3" xfId="36710"/>
    <cellStyle name="Normal 3 28 4 2 3" xfId="36711"/>
    <cellStyle name="Normal 3 28 4 2 3 2" xfId="36712"/>
    <cellStyle name="Normal 3 28 4 2 4" xfId="36713"/>
    <cellStyle name="Normal 3 28 4 2 5" xfId="36714"/>
    <cellStyle name="Normal 3 28 4 3" xfId="36715"/>
    <cellStyle name="Normal 3 28 4 3 2" xfId="36716"/>
    <cellStyle name="Normal 3 28 4 3 2 2" xfId="36717"/>
    <cellStyle name="Normal 3 28 4 3 3" xfId="36718"/>
    <cellStyle name="Normal 3 28 4 3 4" xfId="36719"/>
    <cellStyle name="Normal 3 28 4 4" xfId="36720"/>
    <cellStyle name="Normal 3 28 4 4 2" xfId="36721"/>
    <cellStyle name="Normal 3 28 4 4 3" xfId="36722"/>
    <cellStyle name="Normal 3 28 4 5" xfId="36723"/>
    <cellStyle name="Normal 3 28 4 5 2" xfId="36724"/>
    <cellStyle name="Normal 3 28 4 6" xfId="36725"/>
    <cellStyle name="Normal 3 28 4 6 2" xfId="36726"/>
    <cellStyle name="Normal 3 28 4 7" xfId="36727"/>
    <cellStyle name="Normal 3 28 4 8" xfId="36728"/>
    <cellStyle name="Normal 3 28 4 9" xfId="36729"/>
    <cellStyle name="Normal 3 28 5" xfId="36730"/>
    <cellStyle name="Normal 3 28 5 2" xfId="36731"/>
    <cellStyle name="Normal 3 28 5 2 2" xfId="36732"/>
    <cellStyle name="Normal 3 28 5 2 2 2" xfId="36733"/>
    <cellStyle name="Normal 3 28 5 2 3" xfId="36734"/>
    <cellStyle name="Normal 3 28 5 3" xfId="36735"/>
    <cellStyle name="Normal 3 28 5 3 2" xfId="36736"/>
    <cellStyle name="Normal 3 28 5 4" xfId="36737"/>
    <cellStyle name="Normal 3 28 5 5" xfId="36738"/>
    <cellStyle name="Normal 3 28 5 6" xfId="36739"/>
    <cellStyle name="Normal 3 28 6" xfId="36740"/>
    <cellStyle name="Normal 3 28 6 2" xfId="36741"/>
    <cellStyle name="Normal 3 28 6 2 2" xfId="36742"/>
    <cellStyle name="Normal 3 28 6 2 2 2" xfId="36743"/>
    <cellStyle name="Normal 3 28 6 2 3" xfId="36744"/>
    <cellStyle name="Normal 3 28 6 3" xfId="36745"/>
    <cellStyle name="Normal 3 28 6 3 2" xfId="36746"/>
    <cellStyle name="Normal 3 28 6 4" xfId="36747"/>
    <cellStyle name="Normal 3 28 6 5" xfId="36748"/>
    <cellStyle name="Normal 3 28 7" xfId="36749"/>
    <cellStyle name="Normal 3 28 7 2" xfId="36750"/>
    <cellStyle name="Normal 3 28 7 3" xfId="36751"/>
    <cellStyle name="Normal 3 28 7 4" xfId="36752"/>
    <cellStyle name="Normal 3 28 7 5" xfId="36753"/>
    <cellStyle name="Normal 3 28 8" xfId="36754"/>
    <cellStyle name="Normal 3 28 8 2" xfId="36755"/>
    <cellStyle name="Normal 3 28 8 3" xfId="36756"/>
    <cellStyle name="Normal 3 28 8 4" xfId="36757"/>
    <cellStyle name="Normal 3 28 9" xfId="36758"/>
    <cellStyle name="Normal 3 28 9 2" xfId="36759"/>
    <cellStyle name="Normal 3 29" xfId="6036"/>
    <cellStyle name="Normal 3 29 10" xfId="36760"/>
    <cellStyle name="Normal 3 29 11" xfId="36761"/>
    <cellStyle name="Normal 3 29 12" xfId="36762"/>
    <cellStyle name="Normal 3 29 13" xfId="36763"/>
    <cellStyle name="Normal 3 29 14" xfId="36764"/>
    <cellStyle name="Normal 3 29 15" xfId="36765"/>
    <cellStyle name="Normal 3 29 16" xfId="36766"/>
    <cellStyle name="Normal 3 29 17" xfId="36767"/>
    <cellStyle name="Normal 3 29 18" xfId="36768"/>
    <cellStyle name="Normal 3 29 2" xfId="36769"/>
    <cellStyle name="Normal 3 29 2 10" xfId="36770"/>
    <cellStyle name="Normal 3 29 2 11" xfId="36771"/>
    <cellStyle name="Normal 3 29 2 12" xfId="36772"/>
    <cellStyle name="Normal 3 29 2 13" xfId="36773"/>
    <cellStyle name="Normal 3 29 2 14" xfId="36774"/>
    <cellStyle name="Normal 3 29 2 2" xfId="36775"/>
    <cellStyle name="Normal 3 29 2 2 2" xfId="36776"/>
    <cellStyle name="Normal 3 29 2 2 2 2" xfId="36777"/>
    <cellStyle name="Normal 3 29 2 2 2 2 2" xfId="36778"/>
    <cellStyle name="Normal 3 29 2 2 2 2 3" xfId="36779"/>
    <cellStyle name="Normal 3 29 2 2 2 3" xfId="36780"/>
    <cellStyle name="Normal 3 29 2 2 2 3 2" xfId="36781"/>
    <cellStyle name="Normal 3 29 2 2 2 4" xfId="36782"/>
    <cellStyle name="Normal 3 29 2 2 3" xfId="36783"/>
    <cellStyle name="Normal 3 29 2 2 3 2" xfId="36784"/>
    <cellStyle name="Normal 3 29 2 2 3 2 2" xfId="36785"/>
    <cellStyle name="Normal 3 29 2 2 3 3" xfId="36786"/>
    <cellStyle name="Normal 3 29 2 2 4" xfId="36787"/>
    <cellStyle name="Normal 3 29 2 2 4 2" xfId="36788"/>
    <cellStyle name="Normal 3 29 2 2 5" xfId="36789"/>
    <cellStyle name="Normal 3 29 2 2 6" xfId="36790"/>
    <cellStyle name="Normal 3 29 2 2 7" xfId="36791"/>
    <cellStyle name="Normal 3 29 2 3" xfId="36792"/>
    <cellStyle name="Normal 3 29 2 3 2" xfId="36793"/>
    <cellStyle name="Normal 3 29 2 3 2 2" xfId="36794"/>
    <cellStyle name="Normal 3 29 2 3 2 2 2" xfId="36795"/>
    <cellStyle name="Normal 3 29 2 3 2 3" xfId="36796"/>
    <cellStyle name="Normal 3 29 2 3 3" xfId="36797"/>
    <cellStyle name="Normal 3 29 2 3 3 2" xfId="36798"/>
    <cellStyle name="Normal 3 29 2 3 4" xfId="36799"/>
    <cellStyle name="Normal 3 29 2 3 5" xfId="36800"/>
    <cellStyle name="Normal 3 29 2 3 6" xfId="36801"/>
    <cellStyle name="Normal 3 29 2 4" xfId="36802"/>
    <cellStyle name="Normal 3 29 2 4 2" xfId="36803"/>
    <cellStyle name="Normal 3 29 2 4 2 2" xfId="36804"/>
    <cellStyle name="Normal 3 29 2 4 2 3" xfId="36805"/>
    <cellStyle name="Normal 3 29 2 4 3" xfId="36806"/>
    <cellStyle name="Normal 3 29 2 4 3 2" xfId="36807"/>
    <cellStyle name="Normal 3 29 2 4 4" xfId="36808"/>
    <cellStyle name="Normal 3 29 2 4 5" xfId="36809"/>
    <cellStyle name="Normal 3 29 2 5" xfId="36810"/>
    <cellStyle name="Normal 3 29 2 5 2" xfId="36811"/>
    <cellStyle name="Normal 3 29 2 5 3" xfId="36812"/>
    <cellStyle name="Normal 3 29 2 5 4" xfId="36813"/>
    <cellStyle name="Normal 3 29 2 6" xfId="36814"/>
    <cellStyle name="Normal 3 29 2 6 2" xfId="36815"/>
    <cellStyle name="Normal 3 29 2 7" xfId="36816"/>
    <cellStyle name="Normal 3 29 2 7 2" xfId="36817"/>
    <cellStyle name="Normal 3 29 2 8" xfId="36818"/>
    <cellStyle name="Normal 3 29 2 9" xfId="36819"/>
    <cellStyle name="Normal 3 29 3" xfId="36820"/>
    <cellStyle name="Normal 3 29 3 10" xfId="36821"/>
    <cellStyle name="Normal 3 29 3 11" xfId="36822"/>
    <cellStyle name="Normal 3 29 3 12" xfId="36823"/>
    <cellStyle name="Normal 3 29 3 13" xfId="36824"/>
    <cellStyle name="Normal 3 29 3 14" xfId="36825"/>
    <cellStyle name="Normal 3 29 3 2" xfId="36826"/>
    <cellStyle name="Normal 3 29 3 2 2" xfId="36827"/>
    <cellStyle name="Normal 3 29 3 2 2 2" xfId="36828"/>
    <cellStyle name="Normal 3 29 3 2 2 3" xfId="36829"/>
    <cellStyle name="Normal 3 29 3 2 3" xfId="36830"/>
    <cellStyle name="Normal 3 29 3 2 3 2" xfId="36831"/>
    <cellStyle name="Normal 3 29 3 2 4" xfId="36832"/>
    <cellStyle name="Normal 3 29 3 2 5" xfId="36833"/>
    <cellStyle name="Normal 3 29 3 2 6" xfId="36834"/>
    <cellStyle name="Normal 3 29 3 3" xfId="36835"/>
    <cellStyle name="Normal 3 29 3 3 2" xfId="36836"/>
    <cellStyle name="Normal 3 29 3 3 2 2" xfId="36837"/>
    <cellStyle name="Normal 3 29 3 3 3" xfId="36838"/>
    <cellStyle name="Normal 3 29 3 3 4" xfId="36839"/>
    <cellStyle name="Normal 3 29 3 3 5" xfId="36840"/>
    <cellStyle name="Normal 3 29 3 4" xfId="36841"/>
    <cellStyle name="Normal 3 29 3 4 2" xfId="36842"/>
    <cellStyle name="Normal 3 29 3 4 3" xfId="36843"/>
    <cellStyle name="Normal 3 29 3 4 4" xfId="36844"/>
    <cellStyle name="Normal 3 29 3 5" xfId="36845"/>
    <cellStyle name="Normal 3 29 3 5 2" xfId="36846"/>
    <cellStyle name="Normal 3 29 3 5 3" xfId="36847"/>
    <cellStyle name="Normal 3 29 3 6" xfId="36848"/>
    <cellStyle name="Normal 3 29 3 6 2" xfId="36849"/>
    <cellStyle name="Normal 3 29 3 7" xfId="36850"/>
    <cellStyle name="Normal 3 29 3 7 2" xfId="36851"/>
    <cellStyle name="Normal 3 29 3 8" xfId="36852"/>
    <cellStyle name="Normal 3 29 3 9" xfId="36853"/>
    <cellStyle name="Normal 3 29 4" xfId="36854"/>
    <cellStyle name="Normal 3 29 4 10" xfId="36855"/>
    <cellStyle name="Normal 3 29 4 11" xfId="36856"/>
    <cellStyle name="Normal 3 29 4 12" xfId="36857"/>
    <cellStyle name="Normal 3 29 4 13" xfId="36858"/>
    <cellStyle name="Normal 3 29 4 14" xfId="36859"/>
    <cellStyle name="Normal 3 29 4 2" xfId="36860"/>
    <cellStyle name="Normal 3 29 4 2 2" xfId="36861"/>
    <cellStyle name="Normal 3 29 4 2 2 2" xfId="36862"/>
    <cellStyle name="Normal 3 29 4 2 2 3" xfId="36863"/>
    <cellStyle name="Normal 3 29 4 2 3" xfId="36864"/>
    <cellStyle name="Normal 3 29 4 2 3 2" xfId="36865"/>
    <cellStyle name="Normal 3 29 4 2 4" xfId="36866"/>
    <cellStyle name="Normal 3 29 4 2 5" xfId="36867"/>
    <cellStyle name="Normal 3 29 4 3" xfId="36868"/>
    <cellStyle name="Normal 3 29 4 3 2" xfId="36869"/>
    <cellStyle name="Normal 3 29 4 3 2 2" xfId="36870"/>
    <cellStyle name="Normal 3 29 4 3 3" xfId="36871"/>
    <cellStyle name="Normal 3 29 4 3 4" xfId="36872"/>
    <cellStyle name="Normal 3 29 4 4" xfId="36873"/>
    <cellStyle name="Normal 3 29 4 4 2" xfId="36874"/>
    <cellStyle name="Normal 3 29 4 4 3" xfId="36875"/>
    <cellStyle name="Normal 3 29 4 5" xfId="36876"/>
    <cellStyle name="Normal 3 29 4 5 2" xfId="36877"/>
    <cellStyle name="Normal 3 29 4 6" xfId="36878"/>
    <cellStyle name="Normal 3 29 4 6 2" xfId="36879"/>
    <cellStyle name="Normal 3 29 4 7" xfId="36880"/>
    <cellStyle name="Normal 3 29 4 8" xfId="36881"/>
    <cellStyle name="Normal 3 29 4 9" xfId="36882"/>
    <cellStyle name="Normal 3 29 5" xfId="36883"/>
    <cellStyle name="Normal 3 29 5 2" xfId="36884"/>
    <cellStyle name="Normal 3 29 5 2 2" xfId="36885"/>
    <cellStyle name="Normal 3 29 5 2 2 2" xfId="36886"/>
    <cellStyle name="Normal 3 29 5 2 3" xfId="36887"/>
    <cellStyle name="Normal 3 29 5 3" xfId="36888"/>
    <cellStyle name="Normal 3 29 5 3 2" xfId="36889"/>
    <cellStyle name="Normal 3 29 5 4" xfId="36890"/>
    <cellStyle name="Normal 3 29 5 5" xfId="36891"/>
    <cellStyle name="Normal 3 29 5 6" xfId="36892"/>
    <cellStyle name="Normal 3 29 6" xfId="36893"/>
    <cellStyle name="Normal 3 29 6 2" xfId="36894"/>
    <cellStyle name="Normal 3 29 6 2 2" xfId="36895"/>
    <cellStyle name="Normal 3 29 6 2 2 2" xfId="36896"/>
    <cellStyle name="Normal 3 29 6 2 3" xfId="36897"/>
    <cellStyle name="Normal 3 29 6 3" xfId="36898"/>
    <cellStyle name="Normal 3 29 6 3 2" xfId="36899"/>
    <cellStyle name="Normal 3 29 6 4" xfId="36900"/>
    <cellStyle name="Normal 3 29 6 5" xfId="36901"/>
    <cellStyle name="Normal 3 29 7" xfId="36902"/>
    <cellStyle name="Normal 3 29 7 2" xfId="36903"/>
    <cellStyle name="Normal 3 29 7 3" xfId="36904"/>
    <cellStyle name="Normal 3 29 7 4" xfId="36905"/>
    <cellStyle name="Normal 3 29 7 5" xfId="36906"/>
    <cellStyle name="Normal 3 29 8" xfId="36907"/>
    <cellStyle name="Normal 3 29 8 2" xfId="36908"/>
    <cellStyle name="Normal 3 29 8 3" xfId="36909"/>
    <cellStyle name="Normal 3 29 8 4" xfId="36910"/>
    <cellStyle name="Normal 3 29 9" xfId="36911"/>
    <cellStyle name="Normal 3 29 9 2" xfId="36912"/>
    <cellStyle name="Normal 3 3" xfId="6037"/>
    <cellStyle name="Normal 3 3 10" xfId="36913"/>
    <cellStyle name="Normal 3 3 10 2" xfId="36914"/>
    <cellStyle name="Normal 3 3 11" xfId="36915"/>
    <cellStyle name="Normal 3 3 11 2" xfId="36916"/>
    <cellStyle name="Normal 3 3 12" xfId="36917"/>
    <cellStyle name="Normal 3 3 12 2" xfId="36918"/>
    <cellStyle name="Normal 3 3 13" xfId="36919"/>
    <cellStyle name="Normal 3 3 13 2" xfId="36920"/>
    <cellStyle name="Normal 3 3 14" xfId="36921"/>
    <cellStyle name="Normal 3 3 14 2" xfId="36922"/>
    <cellStyle name="Normal 3 3 15" xfId="36923"/>
    <cellStyle name="Normal 3 3 15 2" xfId="36924"/>
    <cellStyle name="Normal 3 3 16" xfId="36925"/>
    <cellStyle name="Normal 3 3 16 2" xfId="36926"/>
    <cellStyle name="Normal 3 3 17" xfId="36927"/>
    <cellStyle name="Normal 3 3 17 2" xfId="36928"/>
    <cellStyle name="Normal 3 3 18" xfId="36929"/>
    <cellStyle name="Normal 3 3 19" xfId="36930"/>
    <cellStyle name="Normal 3 3 2" xfId="6038"/>
    <cellStyle name="Normal 3 3 2 10" xfId="36931"/>
    <cellStyle name="Normal 3 3 2 10 2" xfId="36932"/>
    <cellStyle name="Normal 3 3 2 11" xfId="36933"/>
    <cellStyle name="Normal 3 3 2 11 2" xfId="36934"/>
    <cellStyle name="Normal 3 3 2 12" xfId="36935"/>
    <cellStyle name="Normal 3 3 2 12 2" xfId="36936"/>
    <cellStyle name="Normal 3 3 2 13" xfId="36937"/>
    <cellStyle name="Normal 3 3 2 13 2" xfId="36938"/>
    <cellStyle name="Normal 3 3 2 14" xfId="36939"/>
    <cellStyle name="Normal 3 3 2 15" xfId="36940"/>
    <cellStyle name="Normal 3 3 2 16" xfId="36941"/>
    <cellStyle name="Normal 3 3 2 17" xfId="36942"/>
    <cellStyle name="Normal 3 3 2 18" xfId="36943"/>
    <cellStyle name="Normal 3 3 2 19" xfId="36944"/>
    <cellStyle name="Normal 3 3 2 2" xfId="6039"/>
    <cellStyle name="Normal 3 3 2 2 2" xfId="36945"/>
    <cellStyle name="Normal 3 3 2 2 2 2" xfId="36946"/>
    <cellStyle name="Normal 3 3 2 2 2 2 2" xfId="36947"/>
    <cellStyle name="Normal 3 3 2 2 2 2 2 2" xfId="36948"/>
    <cellStyle name="Normal 3 3 2 2 2 2 3" xfId="36949"/>
    <cellStyle name="Normal 3 3 2 2 2 3" xfId="36950"/>
    <cellStyle name="Normal 3 3 2 2 2 3 2" xfId="36951"/>
    <cellStyle name="Normal 3 3 2 2 2 4" xfId="36952"/>
    <cellStyle name="Normal 3 3 2 2 3" xfId="36953"/>
    <cellStyle name="Normal 3 3 2 2 3 2" xfId="36954"/>
    <cellStyle name="Normal 3 3 2 2 3 2 2" xfId="36955"/>
    <cellStyle name="Normal 3 3 2 2 3 3" xfId="36956"/>
    <cellStyle name="Normal 3 3 2 2 3 4" xfId="36957"/>
    <cellStyle name="Normal 3 3 2 2 4" xfId="36958"/>
    <cellStyle name="Normal 3 3 2 2 4 2" xfId="36959"/>
    <cellStyle name="Normal 3 3 2 2 4 3" xfId="36960"/>
    <cellStyle name="Normal 3 3 2 2 5" xfId="36961"/>
    <cellStyle name="Normal 3 3 2 2 6" xfId="36962"/>
    <cellStyle name="Normal 3 3 2 2 7" xfId="36963"/>
    <cellStyle name="Normal 3 3 2 20" xfId="36964"/>
    <cellStyle name="Normal 3 3 2 21" xfId="36965"/>
    <cellStyle name="Normal 3 3 2 22" xfId="36966"/>
    <cellStyle name="Normal 3 3 2 23" xfId="36967"/>
    <cellStyle name="Normal 3 3 2 24" xfId="36968"/>
    <cellStyle name="Normal 3 3 2 3" xfId="6040"/>
    <cellStyle name="Normal 3 3 2 3 2" xfId="36969"/>
    <cellStyle name="Normal 3 3 2 3 2 2" xfId="36970"/>
    <cellStyle name="Normal 3 3 2 3 2 2 2" xfId="36971"/>
    <cellStyle name="Normal 3 3 2 3 2 3" xfId="36972"/>
    <cellStyle name="Normal 3 3 2 3 3" xfId="36973"/>
    <cellStyle name="Normal 3 3 2 3 3 2" xfId="36974"/>
    <cellStyle name="Normal 3 3 2 3 4" xfId="36975"/>
    <cellStyle name="Normal 3 3 2 3 4 2" xfId="36976"/>
    <cellStyle name="Normal 3 3 2 3 5" xfId="36977"/>
    <cellStyle name="Normal 3 3 2 3 6" xfId="36978"/>
    <cellStyle name="Normal 3 3 2 3 7" xfId="36979"/>
    <cellStyle name="Normal 3 3 2 4" xfId="6041"/>
    <cellStyle name="Normal 3 3 2 4 2" xfId="36980"/>
    <cellStyle name="Normal 3 3 2 4 2 2" xfId="36981"/>
    <cellStyle name="Normal 3 3 2 4 2 2 2" xfId="36982"/>
    <cellStyle name="Normal 3 3 2 4 2 3" xfId="36983"/>
    <cellStyle name="Normal 3 3 2 4 3" xfId="36984"/>
    <cellStyle name="Normal 3 3 2 4 3 2" xfId="36985"/>
    <cellStyle name="Normal 3 3 2 4 4" xfId="36986"/>
    <cellStyle name="Normal 3 3 2 4 5" xfId="36987"/>
    <cellStyle name="Normal 3 3 2 4 6" xfId="36988"/>
    <cellStyle name="Normal 3 3 2 5" xfId="36989"/>
    <cellStyle name="Normal 3 3 2 5 2" xfId="36990"/>
    <cellStyle name="Normal 3 3 2 5 2 2" xfId="36991"/>
    <cellStyle name="Normal 3 3 2 5 3" xfId="36992"/>
    <cellStyle name="Normal 3 3 2 5 4" xfId="36993"/>
    <cellStyle name="Normal 3 3 2 6" xfId="36994"/>
    <cellStyle name="Normal 3 3 2 6 2" xfId="36995"/>
    <cellStyle name="Normal 3 3 2 6 3" xfId="36996"/>
    <cellStyle name="Normal 3 3 2 7" xfId="36997"/>
    <cellStyle name="Normal 3 3 2 7 2" xfId="36998"/>
    <cellStyle name="Normal 3 3 2 7 3" xfId="36999"/>
    <cellStyle name="Normal 3 3 2 8" xfId="37000"/>
    <cellStyle name="Normal 3 3 2 8 2" xfId="37001"/>
    <cellStyle name="Normal 3 3 2 9" xfId="37002"/>
    <cellStyle name="Normal 3 3 2 9 2" xfId="37003"/>
    <cellStyle name="Normal 3 3 20" xfId="37004"/>
    <cellStyle name="Normal 3 3 21" xfId="37005"/>
    <cellStyle name="Normal 3 3 22" xfId="37006"/>
    <cellStyle name="Normal 3 3 23" xfId="37007"/>
    <cellStyle name="Normal 3 3 24" xfId="37008"/>
    <cellStyle name="Normal 3 3 25" xfId="37009"/>
    <cellStyle name="Normal 3 3 26" xfId="37010"/>
    <cellStyle name="Normal 3 3 27" xfId="37011"/>
    <cellStyle name="Normal 3 3 28" xfId="37012"/>
    <cellStyle name="Normal 3 3 29" xfId="37013"/>
    <cellStyle name="Normal 3 3 3" xfId="6042"/>
    <cellStyle name="Normal 3 3 3 10" xfId="37014"/>
    <cellStyle name="Normal 3 3 3 11" xfId="37015"/>
    <cellStyle name="Normal 3 3 3 12" xfId="37016"/>
    <cellStyle name="Normal 3 3 3 13" xfId="37017"/>
    <cellStyle name="Normal 3 3 3 14" xfId="37018"/>
    <cellStyle name="Normal 3 3 3 15" xfId="37019"/>
    <cellStyle name="Normal 3 3 3 2" xfId="37020"/>
    <cellStyle name="Normal 3 3 3 2 2" xfId="37021"/>
    <cellStyle name="Normal 3 3 3 2 2 2" xfId="37022"/>
    <cellStyle name="Normal 3 3 3 2 2 2 2" xfId="37023"/>
    <cellStyle name="Normal 3 3 3 2 2 3" xfId="37024"/>
    <cellStyle name="Normal 3 3 3 2 3" xfId="37025"/>
    <cellStyle name="Normal 3 3 3 2 3 2" xfId="37026"/>
    <cellStyle name="Normal 3 3 3 2 4" xfId="37027"/>
    <cellStyle name="Normal 3 3 3 2 5" xfId="37028"/>
    <cellStyle name="Normal 3 3 3 2 6" xfId="37029"/>
    <cellStyle name="Normal 3 3 3 3" xfId="37030"/>
    <cellStyle name="Normal 3 3 3 3 2" xfId="37031"/>
    <cellStyle name="Normal 3 3 3 3 2 2" xfId="37032"/>
    <cellStyle name="Normal 3 3 3 3 3" xfId="37033"/>
    <cellStyle name="Normal 3 3 3 3 4" xfId="37034"/>
    <cellStyle name="Normal 3 3 3 3 5" xfId="37035"/>
    <cellStyle name="Normal 3 3 3 4" xfId="37036"/>
    <cellStyle name="Normal 3 3 3 4 2" xfId="37037"/>
    <cellStyle name="Normal 3 3 3 4 3" xfId="37038"/>
    <cellStyle name="Normal 3 3 3 4 4" xfId="37039"/>
    <cellStyle name="Normal 3 3 3 5" xfId="37040"/>
    <cellStyle name="Normal 3 3 3 5 2" xfId="37041"/>
    <cellStyle name="Normal 3 3 3 5 3" xfId="37042"/>
    <cellStyle name="Normal 3 3 3 6" xfId="37043"/>
    <cellStyle name="Normal 3 3 3 6 2" xfId="37044"/>
    <cellStyle name="Normal 3 3 3 7" xfId="37045"/>
    <cellStyle name="Normal 3 3 3 7 2" xfId="37046"/>
    <cellStyle name="Normal 3 3 3 8" xfId="37047"/>
    <cellStyle name="Normal 3 3 3 9" xfId="37048"/>
    <cellStyle name="Normal 3 3 30" xfId="37049"/>
    <cellStyle name="Normal 3 3 31" xfId="37050"/>
    <cellStyle name="Normal 3 3 32" xfId="37051"/>
    <cellStyle name="Normal 3 3 33" xfId="37052"/>
    <cellStyle name="Normal 3 3 34" xfId="37053"/>
    <cellStyle name="Normal 3 3 35" xfId="37054"/>
    <cellStyle name="Normal 3 3 36" xfId="37055"/>
    <cellStyle name="Normal 3 3 37" xfId="37056"/>
    <cellStyle name="Normal 3 3 4" xfId="6043"/>
    <cellStyle name="Normal 3 3 4 10" xfId="37057"/>
    <cellStyle name="Normal 3 3 4 11" xfId="37058"/>
    <cellStyle name="Normal 3 3 4 12" xfId="37059"/>
    <cellStyle name="Normal 3 3 4 13" xfId="37060"/>
    <cellStyle name="Normal 3 3 4 14" xfId="37061"/>
    <cellStyle name="Normal 3 3 4 15" xfId="37062"/>
    <cellStyle name="Normal 3 3 4 2" xfId="37063"/>
    <cellStyle name="Normal 3 3 4 2 2" xfId="37064"/>
    <cellStyle name="Normal 3 3 4 2 2 2" xfId="37065"/>
    <cellStyle name="Normal 3 3 4 2 2 2 2" xfId="37066"/>
    <cellStyle name="Normal 3 3 4 2 2 3" xfId="37067"/>
    <cellStyle name="Normal 3 3 4 2 3" xfId="37068"/>
    <cellStyle name="Normal 3 3 4 2 3 2" xfId="37069"/>
    <cellStyle name="Normal 3 3 4 2 4" xfId="37070"/>
    <cellStyle name="Normal 3 3 4 2 5" xfId="37071"/>
    <cellStyle name="Normal 3 3 4 3" xfId="37072"/>
    <cellStyle name="Normal 3 3 4 3 2" xfId="37073"/>
    <cellStyle name="Normal 3 3 4 3 2 2" xfId="37074"/>
    <cellStyle name="Normal 3 3 4 3 3" xfId="37075"/>
    <cellStyle name="Normal 3 3 4 3 4" xfId="37076"/>
    <cellStyle name="Normal 3 3 4 4" xfId="37077"/>
    <cellStyle name="Normal 3 3 4 4 2" xfId="37078"/>
    <cellStyle name="Normal 3 3 4 4 3" xfId="37079"/>
    <cellStyle name="Normal 3 3 4 5" xfId="37080"/>
    <cellStyle name="Normal 3 3 4 5 2" xfId="37081"/>
    <cellStyle name="Normal 3 3 4 6" xfId="37082"/>
    <cellStyle name="Normal 3 3 4 6 2" xfId="37083"/>
    <cellStyle name="Normal 3 3 4 7" xfId="37084"/>
    <cellStyle name="Normal 3 3 4 8" xfId="37085"/>
    <cellStyle name="Normal 3 3 4 9" xfId="37086"/>
    <cellStyle name="Normal 3 3 5" xfId="37087"/>
    <cellStyle name="Normal 3 3 5 2" xfId="37088"/>
    <cellStyle name="Normal 3 3 5 2 2" xfId="37089"/>
    <cellStyle name="Normal 3 3 5 2 2 2" xfId="37090"/>
    <cellStyle name="Normal 3 3 5 2 3" xfId="37091"/>
    <cellStyle name="Normal 3 3 5 2 4" xfId="37092"/>
    <cellStyle name="Normal 3 3 5 3" xfId="37093"/>
    <cellStyle name="Normal 3 3 5 3 2" xfId="37094"/>
    <cellStyle name="Normal 3 3 5 3 3" xfId="37095"/>
    <cellStyle name="Normal 3 3 5 4" xfId="37096"/>
    <cellStyle name="Normal 3 3 5 4 2" xfId="37097"/>
    <cellStyle name="Normal 3 3 5 4 3" xfId="37098"/>
    <cellStyle name="Normal 3 3 5 5" xfId="37099"/>
    <cellStyle name="Normal 3 3 5 5 2" xfId="37100"/>
    <cellStyle name="Normal 3 3 5 6" xfId="37101"/>
    <cellStyle name="Normal 3 3 5 7" xfId="37102"/>
    <cellStyle name="Normal 3 3 5 8" xfId="37103"/>
    <cellStyle name="Normal 3 3 6" xfId="37104"/>
    <cellStyle name="Normal 3 3 6 2" xfId="37105"/>
    <cellStyle name="Normal 3 3 6 2 2" xfId="37106"/>
    <cellStyle name="Normal 3 3 6 2 2 2" xfId="37107"/>
    <cellStyle name="Normal 3 3 6 2 3" xfId="37108"/>
    <cellStyle name="Normal 3 3 6 2 4" xfId="37109"/>
    <cellStyle name="Normal 3 3 6 3" xfId="37110"/>
    <cellStyle name="Normal 3 3 6 3 2" xfId="37111"/>
    <cellStyle name="Normal 3 3 6 3 3" xfId="37112"/>
    <cellStyle name="Normal 3 3 6 4" xfId="37113"/>
    <cellStyle name="Normal 3 3 6 4 2" xfId="37114"/>
    <cellStyle name="Normal 3 3 6 5" xfId="37115"/>
    <cellStyle name="Normal 3 3 6 6" xfId="37116"/>
    <cellStyle name="Normal 3 3 6 7" xfId="37117"/>
    <cellStyle name="Normal 3 3 7" xfId="37118"/>
    <cellStyle name="Normal 3 3 7 2" xfId="37119"/>
    <cellStyle name="Normal 3 3 7 2 2" xfId="37120"/>
    <cellStyle name="Normal 3 3 7 3" xfId="37121"/>
    <cellStyle name="Normal 3 3 7 4" xfId="37122"/>
    <cellStyle name="Normal 3 3 7 5" xfId="37123"/>
    <cellStyle name="Normal 3 3 8" xfId="37124"/>
    <cellStyle name="Normal 3 3 8 2" xfId="37125"/>
    <cellStyle name="Normal 3 3 8 2 2" xfId="37126"/>
    <cellStyle name="Normal 3 3 8 3" xfId="37127"/>
    <cellStyle name="Normal 3 3 8 4" xfId="37128"/>
    <cellStyle name="Normal 3 3 9" xfId="37129"/>
    <cellStyle name="Normal 3 3 9 2" xfId="37130"/>
    <cellStyle name="Normal 3 3 9 3" xfId="37131"/>
    <cellStyle name="Normal 3 30" xfId="6044"/>
    <cellStyle name="Normal 3 30 10" xfId="37132"/>
    <cellStyle name="Normal 3 30 11" xfId="37133"/>
    <cellStyle name="Normal 3 30 12" xfId="37134"/>
    <cellStyle name="Normal 3 30 13" xfId="37135"/>
    <cellStyle name="Normal 3 30 14" xfId="37136"/>
    <cellStyle name="Normal 3 30 15" xfId="37137"/>
    <cellStyle name="Normal 3 30 16" xfId="37138"/>
    <cellStyle name="Normal 3 30 17" xfId="37139"/>
    <cellStyle name="Normal 3 30 18" xfId="37140"/>
    <cellStyle name="Normal 3 30 2" xfId="37141"/>
    <cellStyle name="Normal 3 30 2 10" xfId="37142"/>
    <cellStyle name="Normal 3 30 2 11" xfId="37143"/>
    <cellStyle name="Normal 3 30 2 12" xfId="37144"/>
    <cellStyle name="Normal 3 30 2 13" xfId="37145"/>
    <cellStyle name="Normal 3 30 2 14" xfId="37146"/>
    <cellStyle name="Normal 3 30 2 2" xfId="37147"/>
    <cellStyle name="Normal 3 30 2 2 2" xfId="37148"/>
    <cellStyle name="Normal 3 30 2 2 2 2" xfId="37149"/>
    <cellStyle name="Normal 3 30 2 2 2 2 2" xfId="37150"/>
    <cellStyle name="Normal 3 30 2 2 2 2 3" xfId="37151"/>
    <cellStyle name="Normal 3 30 2 2 2 3" xfId="37152"/>
    <cellStyle name="Normal 3 30 2 2 2 3 2" xfId="37153"/>
    <cellStyle name="Normal 3 30 2 2 2 4" xfId="37154"/>
    <cellStyle name="Normal 3 30 2 2 3" xfId="37155"/>
    <cellStyle name="Normal 3 30 2 2 3 2" xfId="37156"/>
    <cellStyle name="Normal 3 30 2 2 3 2 2" xfId="37157"/>
    <cellStyle name="Normal 3 30 2 2 3 3" xfId="37158"/>
    <cellStyle name="Normal 3 30 2 2 4" xfId="37159"/>
    <cellStyle name="Normal 3 30 2 2 4 2" xfId="37160"/>
    <cellStyle name="Normal 3 30 2 2 5" xfId="37161"/>
    <cellStyle name="Normal 3 30 2 2 6" xfId="37162"/>
    <cellStyle name="Normal 3 30 2 2 7" xfId="37163"/>
    <cellStyle name="Normal 3 30 2 3" xfId="37164"/>
    <cellStyle name="Normal 3 30 2 3 2" xfId="37165"/>
    <cellStyle name="Normal 3 30 2 3 2 2" xfId="37166"/>
    <cellStyle name="Normal 3 30 2 3 2 2 2" xfId="37167"/>
    <cellStyle name="Normal 3 30 2 3 2 3" xfId="37168"/>
    <cellStyle name="Normal 3 30 2 3 3" xfId="37169"/>
    <cellStyle name="Normal 3 30 2 3 3 2" xfId="37170"/>
    <cellStyle name="Normal 3 30 2 3 4" xfId="37171"/>
    <cellStyle name="Normal 3 30 2 3 5" xfId="37172"/>
    <cellStyle name="Normal 3 30 2 3 6" xfId="37173"/>
    <cellStyle name="Normal 3 30 2 4" xfId="37174"/>
    <cellStyle name="Normal 3 30 2 4 2" xfId="37175"/>
    <cellStyle name="Normal 3 30 2 4 2 2" xfId="37176"/>
    <cellStyle name="Normal 3 30 2 4 2 3" xfId="37177"/>
    <cellStyle name="Normal 3 30 2 4 3" xfId="37178"/>
    <cellStyle name="Normal 3 30 2 4 3 2" xfId="37179"/>
    <cellStyle name="Normal 3 30 2 4 4" xfId="37180"/>
    <cellStyle name="Normal 3 30 2 4 5" xfId="37181"/>
    <cellStyle name="Normal 3 30 2 5" xfId="37182"/>
    <cellStyle name="Normal 3 30 2 5 2" xfId="37183"/>
    <cellStyle name="Normal 3 30 2 5 3" xfId="37184"/>
    <cellStyle name="Normal 3 30 2 5 4" xfId="37185"/>
    <cellStyle name="Normal 3 30 2 6" xfId="37186"/>
    <cellStyle name="Normal 3 30 2 6 2" xfId="37187"/>
    <cellStyle name="Normal 3 30 2 7" xfId="37188"/>
    <cellStyle name="Normal 3 30 2 7 2" xfId="37189"/>
    <cellStyle name="Normal 3 30 2 8" xfId="37190"/>
    <cellStyle name="Normal 3 30 2 9" xfId="37191"/>
    <cellStyle name="Normal 3 30 3" xfId="37192"/>
    <cellStyle name="Normal 3 30 3 10" xfId="37193"/>
    <cellStyle name="Normal 3 30 3 11" xfId="37194"/>
    <cellStyle name="Normal 3 30 3 12" xfId="37195"/>
    <cellStyle name="Normal 3 30 3 13" xfId="37196"/>
    <cellStyle name="Normal 3 30 3 14" xfId="37197"/>
    <cellStyle name="Normal 3 30 3 2" xfId="37198"/>
    <cellStyle name="Normal 3 30 3 2 2" xfId="37199"/>
    <cellStyle name="Normal 3 30 3 2 2 2" xfId="37200"/>
    <cellStyle name="Normal 3 30 3 2 2 3" xfId="37201"/>
    <cellStyle name="Normal 3 30 3 2 3" xfId="37202"/>
    <cellStyle name="Normal 3 30 3 2 3 2" xfId="37203"/>
    <cellStyle name="Normal 3 30 3 2 4" xfId="37204"/>
    <cellStyle name="Normal 3 30 3 2 5" xfId="37205"/>
    <cellStyle name="Normal 3 30 3 2 6" xfId="37206"/>
    <cellStyle name="Normal 3 30 3 3" xfId="37207"/>
    <cellStyle name="Normal 3 30 3 3 2" xfId="37208"/>
    <cellStyle name="Normal 3 30 3 3 2 2" xfId="37209"/>
    <cellStyle name="Normal 3 30 3 3 3" xfId="37210"/>
    <cellStyle name="Normal 3 30 3 3 4" xfId="37211"/>
    <cellStyle name="Normal 3 30 3 3 5" xfId="37212"/>
    <cellStyle name="Normal 3 30 3 4" xfId="37213"/>
    <cellStyle name="Normal 3 30 3 4 2" xfId="37214"/>
    <cellStyle name="Normal 3 30 3 4 3" xfId="37215"/>
    <cellStyle name="Normal 3 30 3 4 4" xfId="37216"/>
    <cellStyle name="Normal 3 30 3 5" xfId="37217"/>
    <cellStyle name="Normal 3 30 3 5 2" xfId="37218"/>
    <cellStyle name="Normal 3 30 3 5 3" xfId="37219"/>
    <cellStyle name="Normal 3 30 3 6" xfId="37220"/>
    <cellStyle name="Normal 3 30 3 6 2" xfId="37221"/>
    <cellStyle name="Normal 3 30 3 7" xfId="37222"/>
    <cellStyle name="Normal 3 30 3 7 2" xfId="37223"/>
    <cellStyle name="Normal 3 30 3 8" xfId="37224"/>
    <cellStyle name="Normal 3 30 3 9" xfId="37225"/>
    <cellStyle name="Normal 3 30 4" xfId="37226"/>
    <cellStyle name="Normal 3 30 4 10" xfId="37227"/>
    <cellStyle name="Normal 3 30 4 11" xfId="37228"/>
    <cellStyle name="Normal 3 30 4 12" xfId="37229"/>
    <cellStyle name="Normal 3 30 4 13" xfId="37230"/>
    <cellStyle name="Normal 3 30 4 14" xfId="37231"/>
    <cellStyle name="Normal 3 30 4 2" xfId="37232"/>
    <cellStyle name="Normal 3 30 4 2 2" xfId="37233"/>
    <cellStyle name="Normal 3 30 4 2 2 2" xfId="37234"/>
    <cellStyle name="Normal 3 30 4 2 2 3" xfId="37235"/>
    <cellStyle name="Normal 3 30 4 2 3" xfId="37236"/>
    <cellStyle name="Normal 3 30 4 2 3 2" xfId="37237"/>
    <cellStyle name="Normal 3 30 4 2 4" xfId="37238"/>
    <cellStyle name="Normal 3 30 4 2 5" xfId="37239"/>
    <cellStyle name="Normal 3 30 4 3" xfId="37240"/>
    <cellStyle name="Normal 3 30 4 3 2" xfId="37241"/>
    <cellStyle name="Normal 3 30 4 3 2 2" xfId="37242"/>
    <cellStyle name="Normal 3 30 4 3 3" xfId="37243"/>
    <cellStyle name="Normal 3 30 4 3 4" xfId="37244"/>
    <cellStyle name="Normal 3 30 4 4" xfId="37245"/>
    <cellStyle name="Normal 3 30 4 4 2" xfId="37246"/>
    <cellStyle name="Normal 3 30 4 4 3" xfId="37247"/>
    <cellStyle name="Normal 3 30 4 5" xfId="37248"/>
    <cellStyle name="Normal 3 30 4 5 2" xfId="37249"/>
    <cellStyle name="Normal 3 30 4 6" xfId="37250"/>
    <cellStyle name="Normal 3 30 4 6 2" xfId="37251"/>
    <cellStyle name="Normal 3 30 4 7" xfId="37252"/>
    <cellStyle name="Normal 3 30 4 8" xfId="37253"/>
    <cellStyle name="Normal 3 30 4 9" xfId="37254"/>
    <cellStyle name="Normal 3 30 5" xfId="37255"/>
    <cellStyle name="Normal 3 30 5 2" xfId="37256"/>
    <cellStyle name="Normal 3 30 5 2 2" xfId="37257"/>
    <cellStyle name="Normal 3 30 5 2 2 2" xfId="37258"/>
    <cellStyle name="Normal 3 30 5 2 3" xfId="37259"/>
    <cellStyle name="Normal 3 30 5 3" xfId="37260"/>
    <cellStyle name="Normal 3 30 5 3 2" xfId="37261"/>
    <cellStyle name="Normal 3 30 5 4" xfId="37262"/>
    <cellStyle name="Normal 3 30 5 5" xfId="37263"/>
    <cellStyle name="Normal 3 30 5 6" xfId="37264"/>
    <cellStyle name="Normal 3 30 6" xfId="37265"/>
    <cellStyle name="Normal 3 30 6 2" xfId="37266"/>
    <cellStyle name="Normal 3 30 6 2 2" xfId="37267"/>
    <cellStyle name="Normal 3 30 6 2 2 2" xfId="37268"/>
    <cellStyle name="Normal 3 30 6 2 3" xfId="37269"/>
    <cellStyle name="Normal 3 30 6 3" xfId="37270"/>
    <cellStyle name="Normal 3 30 6 3 2" xfId="37271"/>
    <cellStyle name="Normal 3 30 6 4" xfId="37272"/>
    <cellStyle name="Normal 3 30 6 5" xfId="37273"/>
    <cellStyle name="Normal 3 30 7" xfId="37274"/>
    <cellStyle name="Normal 3 30 7 2" xfId="37275"/>
    <cellStyle name="Normal 3 30 7 3" xfId="37276"/>
    <cellStyle name="Normal 3 30 7 4" xfId="37277"/>
    <cellStyle name="Normal 3 30 7 5" xfId="37278"/>
    <cellStyle name="Normal 3 30 8" xfId="37279"/>
    <cellStyle name="Normal 3 30 8 2" xfId="37280"/>
    <cellStyle name="Normal 3 30 8 3" xfId="37281"/>
    <cellStyle name="Normal 3 30 8 4" xfId="37282"/>
    <cellStyle name="Normal 3 30 9" xfId="37283"/>
    <cellStyle name="Normal 3 30 9 2" xfId="37284"/>
    <cellStyle name="Normal 3 31" xfId="6045"/>
    <cellStyle name="Normal 3 31 10" xfId="37285"/>
    <cellStyle name="Normal 3 31 11" xfId="37286"/>
    <cellStyle name="Normal 3 31 12" xfId="37287"/>
    <cellStyle name="Normal 3 31 13" xfId="37288"/>
    <cellStyle name="Normal 3 31 14" xfId="37289"/>
    <cellStyle name="Normal 3 31 15" xfId="37290"/>
    <cellStyle name="Normal 3 31 16" xfId="37291"/>
    <cellStyle name="Normal 3 31 17" xfId="37292"/>
    <cellStyle name="Normal 3 31 18" xfId="37293"/>
    <cellStyle name="Normal 3 31 2" xfId="37294"/>
    <cellStyle name="Normal 3 31 2 10" xfId="37295"/>
    <cellStyle name="Normal 3 31 2 11" xfId="37296"/>
    <cellStyle name="Normal 3 31 2 12" xfId="37297"/>
    <cellStyle name="Normal 3 31 2 13" xfId="37298"/>
    <cellStyle name="Normal 3 31 2 14" xfId="37299"/>
    <cellStyle name="Normal 3 31 2 2" xfId="37300"/>
    <cellStyle name="Normal 3 31 2 2 2" xfId="37301"/>
    <cellStyle name="Normal 3 31 2 2 2 2" xfId="37302"/>
    <cellStyle name="Normal 3 31 2 2 2 2 2" xfId="37303"/>
    <cellStyle name="Normal 3 31 2 2 2 2 3" xfId="37304"/>
    <cellStyle name="Normal 3 31 2 2 2 3" xfId="37305"/>
    <cellStyle name="Normal 3 31 2 2 2 3 2" xfId="37306"/>
    <cellStyle name="Normal 3 31 2 2 2 4" xfId="37307"/>
    <cellStyle name="Normal 3 31 2 2 3" xfId="37308"/>
    <cellStyle name="Normal 3 31 2 2 3 2" xfId="37309"/>
    <cellStyle name="Normal 3 31 2 2 3 2 2" xfId="37310"/>
    <cellStyle name="Normal 3 31 2 2 3 3" xfId="37311"/>
    <cellStyle name="Normal 3 31 2 2 4" xfId="37312"/>
    <cellStyle name="Normal 3 31 2 2 4 2" xfId="37313"/>
    <cellStyle name="Normal 3 31 2 2 5" xfId="37314"/>
    <cellStyle name="Normal 3 31 2 2 6" xfId="37315"/>
    <cellStyle name="Normal 3 31 2 2 7" xfId="37316"/>
    <cellStyle name="Normal 3 31 2 3" xfId="37317"/>
    <cellStyle name="Normal 3 31 2 3 2" xfId="37318"/>
    <cellStyle name="Normal 3 31 2 3 2 2" xfId="37319"/>
    <cellStyle name="Normal 3 31 2 3 2 2 2" xfId="37320"/>
    <cellStyle name="Normal 3 31 2 3 2 3" xfId="37321"/>
    <cellStyle name="Normal 3 31 2 3 3" xfId="37322"/>
    <cellStyle name="Normal 3 31 2 3 3 2" xfId="37323"/>
    <cellStyle name="Normal 3 31 2 3 4" xfId="37324"/>
    <cellStyle name="Normal 3 31 2 3 5" xfId="37325"/>
    <cellStyle name="Normal 3 31 2 3 6" xfId="37326"/>
    <cellStyle name="Normal 3 31 2 4" xfId="37327"/>
    <cellStyle name="Normal 3 31 2 4 2" xfId="37328"/>
    <cellStyle name="Normal 3 31 2 4 2 2" xfId="37329"/>
    <cellStyle name="Normal 3 31 2 4 2 3" xfId="37330"/>
    <cellStyle name="Normal 3 31 2 4 3" xfId="37331"/>
    <cellStyle name="Normal 3 31 2 4 3 2" xfId="37332"/>
    <cellStyle name="Normal 3 31 2 4 4" xfId="37333"/>
    <cellStyle name="Normal 3 31 2 4 5" xfId="37334"/>
    <cellStyle name="Normal 3 31 2 5" xfId="37335"/>
    <cellStyle name="Normal 3 31 2 5 2" xfId="37336"/>
    <cellStyle name="Normal 3 31 2 5 3" xfId="37337"/>
    <cellStyle name="Normal 3 31 2 5 4" xfId="37338"/>
    <cellStyle name="Normal 3 31 2 6" xfId="37339"/>
    <cellStyle name="Normal 3 31 2 6 2" xfId="37340"/>
    <cellStyle name="Normal 3 31 2 7" xfId="37341"/>
    <cellStyle name="Normal 3 31 2 7 2" xfId="37342"/>
    <cellStyle name="Normal 3 31 2 8" xfId="37343"/>
    <cellStyle name="Normal 3 31 2 9" xfId="37344"/>
    <cellStyle name="Normal 3 31 3" xfId="37345"/>
    <cellStyle name="Normal 3 31 3 10" xfId="37346"/>
    <cellStyle name="Normal 3 31 3 11" xfId="37347"/>
    <cellStyle name="Normal 3 31 3 12" xfId="37348"/>
    <cellStyle name="Normal 3 31 3 13" xfId="37349"/>
    <cellStyle name="Normal 3 31 3 14" xfId="37350"/>
    <cellStyle name="Normal 3 31 3 2" xfId="37351"/>
    <cellStyle name="Normal 3 31 3 2 2" xfId="37352"/>
    <cellStyle name="Normal 3 31 3 2 2 2" xfId="37353"/>
    <cellStyle name="Normal 3 31 3 2 2 3" xfId="37354"/>
    <cellStyle name="Normal 3 31 3 2 3" xfId="37355"/>
    <cellStyle name="Normal 3 31 3 2 3 2" xfId="37356"/>
    <cellStyle name="Normal 3 31 3 2 4" xfId="37357"/>
    <cellStyle name="Normal 3 31 3 2 5" xfId="37358"/>
    <cellStyle name="Normal 3 31 3 2 6" xfId="37359"/>
    <cellStyle name="Normal 3 31 3 3" xfId="37360"/>
    <cellStyle name="Normal 3 31 3 3 2" xfId="37361"/>
    <cellStyle name="Normal 3 31 3 3 2 2" xfId="37362"/>
    <cellStyle name="Normal 3 31 3 3 3" xfId="37363"/>
    <cellStyle name="Normal 3 31 3 3 4" xfId="37364"/>
    <cellStyle name="Normal 3 31 3 3 5" xfId="37365"/>
    <cellStyle name="Normal 3 31 3 4" xfId="37366"/>
    <cellStyle name="Normal 3 31 3 4 2" xfId="37367"/>
    <cellStyle name="Normal 3 31 3 4 3" xfId="37368"/>
    <cellStyle name="Normal 3 31 3 4 4" xfId="37369"/>
    <cellStyle name="Normal 3 31 3 5" xfId="37370"/>
    <cellStyle name="Normal 3 31 3 5 2" xfId="37371"/>
    <cellStyle name="Normal 3 31 3 5 3" xfId="37372"/>
    <cellStyle name="Normal 3 31 3 6" xfId="37373"/>
    <cellStyle name="Normal 3 31 3 6 2" xfId="37374"/>
    <cellStyle name="Normal 3 31 3 7" xfId="37375"/>
    <cellStyle name="Normal 3 31 3 7 2" xfId="37376"/>
    <cellStyle name="Normal 3 31 3 8" xfId="37377"/>
    <cellStyle name="Normal 3 31 3 9" xfId="37378"/>
    <cellStyle name="Normal 3 31 4" xfId="37379"/>
    <cellStyle name="Normal 3 31 4 10" xfId="37380"/>
    <cellStyle name="Normal 3 31 4 11" xfId="37381"/>
    <cellStyle name="Normal 3 31 4 12" xfId="37382"/>
    <cellStyle name="Normal 3 31 4 13" xfId="37383"/>
    <cellStyle name="Normal 3 31 4 14" xfId="37384"/>
    <cellStyle name="Normal 3 31 4 2" xfId="37385"/>
    <cellStyle name="Normal 3 31 4 2 2" xfId="37386"/>
    <cellStyle name="Normal 3 31 4 2 2 2" xfId="37387"/>
    <cellStyle name="Normal 3 31 4 2 2 3" xfId="37388"/>
    <cellStyle name="Normal 3 31 4 2 3" xfId="37389"/>
    <cellStyle name="Normal 3 31 4 2 3 2" xfId="37390"/>
    <cellStyle name="Normal 3 31 4 2 4" xfId="37391"/>
    <cellStyle name="Normal 3 31 4 2 5" xfId="37392"/>
    <cellStyle name="Normal 3 31 4 3" xfId="37393"/>
    <cellStyle name="Normal 3 31 4 3 2" xfId="37394"/>
    <cellStyle name="Normal 3 31 4 3 2 2" xfId="37395"/>
    <cellStyle name="Normal 3 31 4 3 3" xfId="37396"/>
    <cellStyle name="Normal 3 31 4 3 4" xfId="37397"/>
    <cellStyle name="Normal 3 31 4 4" xfId="37398"/>
    <cellStyle name="Normal 3 31 4 4 2" xfId="37399"/>
    <cellStyle name="Normal 3 31 4 4 3" xfId="37400"/>
    <cellStyle name="Normal 3 31 4 5" xfId="37401"/>
    <cellStyle name="Normal 3 31 4 5 2" xfId="37402"/>
    <cellStyle name="Normal 3 31 4 6" xfId="37403"/>
    <cellStyle name="Normal 3 31 4 6 2" xfId="37404"/>
    <cellStyle name="Normal 3 31 4 7" xfId="37405"/>
    <cellStyle name="Normal 3 31 4 8" xfId="37406"/>
    <cellStyle name="Normal 3 31 4 9" xfId="37407"/>
    <cellStyle name="Normal 3 31 5" xfId="37408"/>
    <cellStyle name="Normal 3 31 5 2" xfId="37409"/>
    <cellStyle name="Normal 3 31 5 2 2" xfId="37410"/>
    <cellStyle name="Normal 3 31 5 2 2 2" xfId="37411"/>
    <cellStyle name="Normal 3 31 5 2 3" xfId="37412"/>
    <cellStyle name="Normal 3 31 5 3" xfId="37413"/>
    <cellStyle name="Normal 3 31 5 3 2" xfId="37414"/>
    <cellStyle name="Normal 3 31 5 4" xfId="37415"/>
    <cellStyle name="Normal 3 31 5 5" xfId="37416"/>
    <cellStyle name="Normal 3 31 5 6" xfId="37417"/>
    <cellStyle name="Normal 3 31 6" xfId="37418"/>
    <cellStyle name="Normal 3 31 6 2" xfId="37419"/>
    <cellStyle name="Normal 3 31 6 2 2" xfId="37420"/>
    <cellStyle name="Normal 3 31 6 2 2 2" xfId="37421"/>
    <cellStyle name="Normal 3 31 6 2 3" xfId="37422"/>
    <cellStyle name="Normal 3 31 6 3" xfId="37423"/>
    <cellStyle name="Normal 3 31 6 3 2" xfId="37424"/>
    <cellStyle name="Normal 3 31 6 4" xfId="37425"/>
    <cellStyle name="Normal 3 31 6 5" xfId="37426"/>
    <cellStyle name="Normal 3 31 7" xfId="37427"/>
    <cellStyle name="Normal 3 31 7 2" xfId="37428"/>
    <cellStyle name="Normal 3 31 7 3" xfId="37429"/>
    <cellStyle name="Normal 3 31 7 4" xfId="37430"/>
    <cellStyle name="Normal 3 31 7 5" xfId="37431"/>
    <cellStyle name="Normal 3 31 8" xfId="37432"/>
    <cellStyle name="Normal 3 31 8 2" xfId="37433"/>
    <cellStyle name="Normal 3 31 8 3" xfId="37434"/>
    <cellStyle name="Normal 3 31 8 4" xfId="37435"/>
    <cellStyle name="Normal 3 31 9" xfId="37436"/>
    <cellStyle name="Normal 3 31 9 2" xfId="37437"/>
    <cellStyle name="Normal 3 32" xfId="6046"/>
    <cellStyle name="Normal 3 32 10" xfId="37438"/>
    <cellStyle name="Normal 3 32 11" xfId="37439"/>
    <cellStyle name="Normal 3 32 12" xfId="37440"/>
    <cellStyle name="Normal 3 32 13" xfId="37441"/>
    <cellStyle name="Normal 3 32 14" xfId="37442"/>
    <cellStyle name="Normal 3 32 15" xfId="37443"/>
    <cellStyle name="Normal 3 32 2" xfId="37444"/>
    <cellStyle name="Normal 3 32 3" xfId="37445"/>
    <cellStyle name="Normal 3 32 4" xfId="37446"/>
    <cellStyle name="Normal 3 32 5" xfId="37447"/>
    <cellStyle name="Normal 3 32 6" xfId="37448"/>
    <cellStyle name="Normal 3 32 7" xfId="37449"/>
    <cellStyle name="Normal 3 32 8" xfId="37450"/>
    <cellStyle name="Normal 3 32 9" xfId="37451"/>
    <cellStyle name="Normal 3 33" xfId="37452"/>
    <cellStyle name="Normal 3 33 10" xfId="37453"/>
    <cellStyle name="Normal 3 33 11" xfId="37454"/>
    <cellStyle name="Normal 3 33 12" xfId="37455"/>
    <cellStyle name="Normal 3 33 13" xfId="37456"/>
    <cellStyle name="Normal 3 33 14" xfId="37457"/>
    <cellStyle name="Normal 3 33 2" xfId="37458"/>
    <cellStyle name="Normal 3 33 3" xfId="37459"/>
    <cellStyle name="Normal 3 33 4" xfId="37460"/>
    <cellStyle name="Normal 3 33 5" xfId="37461"/>
    <cellStyle name="Normal 3 33 6" xfId="37462"/>
    <cellStyle name="Normal 3 33 7" xfId="37463"/>
    <cellStyle name="Normal 3 33 8" xfId="37464"/>
    <cellStyle name="Normal 3 33 9" xfId="37465"/>
    <cellStyle name="Normal 3 34" xfId="37466"/>
    <cellStyle name="Normal 3 34 10" xfId="37467"/>
    <cellStyle name="Normal 3 34 11" xfId="37468"/>
    <cellStyle name="Normal 3 34 12" xfId="37469"/>
    <cellStyle name="Normal 3 34 13" xfId="37470"/>
    <cellStyle name="Normal 3 34 14" xfId="37471"/>
    <cellStyle name="Normal 3 34 2" xfId="37472"/>
    <cellStyle name="Normal 3 34 3" xfId="37473"/>
    <cellStyle name="Normal 3 34 4" xfId="37474"/>
    <cellStyle name="Normal 3 34 5" xfId="37475"/>
    <cellStyle name="Normal 3 34 6" xfId="37476"/>
    <cellStyle name="Normal 3 34 7" xfId="37477"/>
    <cellStyle name="Normal 3 34 8" xfId="37478"/>
    <cellStyle name="Normal 3 34 9" xfId="37479"/>
    <cellStyle name="Normal 3 35" xfId="37480"/>
    <cellStyle name="Normal 3 35 2" xfId="37481"/>
    <cellStyle name="Normal 3 35 3" xfId="37482"/>
    <cellStyle name="Normal 3 35 4" xfId="37483"/>
    <cellStyle name="Normal 3 35 5" xfId="37484"/>
    <cellStyle name="Normal 3 35 6" xfId="37485"/>
    <cellStyle name="Normal 3 35 7" xfId="37486"/>
    <cellStyle name="Normal 3 36" xfId="37487"/>
    <cellStyle name="Normal 3 36 2" xfId="37488"/>
    <cellStyle name="Normal 3 36 3" xfId="37489"/>
    <cellStyle name="Normal 3 36 4" xfId="37490"/>
    <cellStyle name="Normal 3 36 5" xfId="37491"/>
    <cellStyle name="Normal 3 36 6" xfId="37492"/>
    <cellStyle name="Normal 3 36 7" xfId="37493"/>
    <cellStyle name="Normal 3 37" xfId="37494"/>
    <cellStyle name="Normal 3 37 2" xfId="37495"/>
    <cellStyle name="Normal 3 38" xfId="37496"/>
    <cellStyle name="Normal 3 38 2" xfId="37497"/>
    <cellStyle name="Normal 3 39" xfId="37498"/>
    <cellStyle name="Normal 3 39 2" xfId="37499"/>
    <cellStyle name="Normal 3 4" xfId="6047"/>
    <cellStyle name="Normal 3 4 10" xfId="37500"/>
    <cellStyle name="Normal 3 4 10 2" xfId="37501"/>
    <cellStyle name="Normal 3 4 11" xfId="37502"/>
    <cellStyle name="Normal 3 4 11 2" xfId="37503"/>
    <cellStyle name="Normal 3 4 12" xfId="37504"/>
    <cellStyle name="Normal 3 4 12 2" xfId="37505"/>
    <cellStyle name="Normal 3 4 13" xfId="37506"/>
    <cellStyle name="Normal 3 4 13 2" xfId="37507"/>
    <cellStyle name="Normal 3 4 14" xfId="37508"/>
    <cellStyle name="Normal 3 4 14 2" xfId="37509"/>
    <cellStyle name="Normal 3 4 15" xfId="37510"/>
    <cellStyle name="Normal 3 4 15 2" xfId="37511"/>
    <cellStyle name="Normal 3 4 16" xfId="37512"/>
    <cellStyle name="Normal 3 4 16 2" xfId="37513"/>
    <cellStyle name="Normal 3 4 17" xfId="37514"/>
    <cellStyle name="Normal 3 4 17 2" xfId="37515"/>
    <cellStyle name="Normal 3 4 18" xfId="37516"/>
    <cellStyle name="Normal 3 4 19" xfId="37517"/>
    <cellStyle name="Normal 3 4 2" xfId="37518"/>
    <cellStyle name="Normal 3 4 2 10" xfId="37519"/>
    <cellStyle name="Normal 3 4 2 10 2" xfId="37520"/>
    <cellStyle name="Normal 3 4 2 11" xfId="37521"/>
    <cellStyle name="Normal 3 4 2 11 2" xfId="37522"/>
    <cellStyle name="Normal 3 4 2 12" xfId="37523"/>
    <cellStyle name="Normal 3 4 2 12 2" xfId="37524"/>
    <cellStyle name="Normal 3 4 2 13" xfId="37525"/>
    <cellStyle name="Normal 3 4 2 13 2" xfId="37526"/>
    <cellStyle name="Normal 3 4 2 14" xfId="37527"/>
    <cellStyle name="Normal 3 4 2 15" xfId="37528"/>
    <cellStyle name="Normal 3 4 2 16" xfId="37529"/>
    <cellStyle name="Normal 3 4 2 17" xfId="37530"/>
    <cellStyle name="Normal 3 4 2 18" xfId="37531"/>
    <cellStyle name="Normal 3 4 2 19" xfId="37532"/>
    <cellStyle name="Normal 3 4 2 2" xfId="37533"/>
    <cellStyle name="Normal 3 4 2 2 2" xfId="37534"/>
    <cellStyle name="Normal 3 4 2 2 2 2" xfId="37535"/>
    <cellStyle name="Normal 3 4 2 2 2 2 2" xfId="37536"/>
    <cellStyle name="Normal 3 4 2 2 2 2 2 2" xfId="37537"/>
    <cellStyle name="Normal 3 4 2 2 2 2 3" xfId="37538"/>
    <cellStyle name="Normal 3 4 2 2 2 3" xfId="37539"/>
    <cellStyle name="Normal 3 4 2 2 2 3 2" xfId="37540"/>
    <cellStyle name="Normal 3 4 2 2 2 4" xfId="37541"/>
    <cellStyle name="Normal 3 4 2 2 3" xfId="37542"/>
    <cellStyle name="Normal 3 4 2 2 3 2" xfId="37543"/>
    <cellStyle name="Normal 3 4 2 2 3 2 2" xfId="37544"/>
    <cellStyle name="Normal 3 4 2 2 3 3" xfId="37545"/>
    <cellStyle name="Normal 3 4 2 2 3 4" xfId="37546"/>
    <cellStyle name="Normal 3 4 2 2 4" xfId="37547"/>
    <cellStyle name="Normal 3 4 2 2 4 2" xfId="37548"/>
    <cellStyle name="Normal 3 4 2 2 4 3" xfId="37549"/>
    <cellStyle name="Normal 3 4 2 2 5" xfId="37550"/>
    <cellStyle name="Normal 3 4 2 2 6" xfId="37551"/>
    <cellStyle name="Normal 3 4 2 20" xfId="37552"/>
    <cellStyle name="Normal 3 4 2 21" xfId="37553"/>
    <cellStyle name="Normal 3 4 2 22" xfId="37554"/>
    <cellStyle name="Normal 3 4 2 23" xfId="37555"/>
    <cellStyle name="Normal 3 4 2 24" xfId="37556"/>
    <cellStyle name="Normal 3 4 2 3" xfId="37557"/>
    <cellStyle name="Normal 3 4 2 3 2" xfId="37558"/>
    <cellStyle name="Normal 3 4 2 3 2 2" xfId="37559"/>
    <cellStyle name="Normal 3 4 2 3 2 2 2" xfId="37560"/>
    <cellStyle name="Normal 3 4 2 3 2 3" xfId="37561"/>
    <cellStyle name="Normal 3 4 2 3 3" xfId="37562"/>
    <cellStyle name="Normal 3 4 2 3 3 2" xfId="37563"/>
    <cellStyle name="Normal 3 4 2 3 4" xfId="37564"/>
    <cellStyle name="Normal 3 4 2 3 4 2" xfId="37565"/>
    <cellStyle name="Normal 3 4 2 3 5" xfId="37566"/>
    <cellStyle name="Normal 3 4 2 3 6" xfId="37567"/>
    <cellStyle name="Normal 3 4 2 4" xfId="37568"/>
    <cellStyle name="Normal 3 4 2 4 2" xfId="37569"/>
    <cellStyle name="Normal 3 4 2 4 2 2" xfId="37570"/>
    <cellStyle name="Normal 3 4 2 4 2 2 2" xfId="37571"/>
    <cellStyle name="Normal 3 4 2 4 2 3" xfId="37572"/>
    <cellStyle name="Normal 3 4 2 4 3" xfId="37573"/>
    <cellStyle name="Normal 3 4 2 4 3 2" xfId="37574"/>
    <cellStyle name="Normal 3 4 2 4 4" xfId="37575"/>
    <cellStyle name="Normal 3 4 2 4 5" xfId="37576"/>
    <cellStyle name="Normal 3 4 2 5" xfId="37577"/>
    <cellStyle name="Normal 3 4 2 5 2" xfId="37578"/>
    <cellStyle name="Normal 3 4 2 5 2 2" xfId="37579"/>
    <cellStyle name="Normal 3 4 2 5 3" xfId="37580"/>
    <cellStyle name="Normal 3 4 2 5 4" xfId="37581"/>
    <cellStyle name="Normal 3 4 2 6" xfId="37582"/>
    <cellStyle name="Normal 3 4 2 6 2" xfId="37583"/>
    <cellStyle name="Normal 3 4 2 6 3" xfId="37584"/>
    <cellStyle name="Normal 3 4 2 7" xfId="37585"/>
    <cellStyle name="Normal 3 4 2 7 2" xfId="37586"/>
    <cellStyle name="Normal 3 4 2 7 3" xfId="37587"/>
    <cellStyle name="Normal 3 4 2 8" xfId="37588"/>
    <cellStyle name="Normal 3 4 2 8 2" xfId="37589"/>
    <cellStyle name="Normal 3 4 2 9" xfId="37590"/>
    <cellStyle name="Normal 3 4 2 9 2" xfId="37591"/>
    <cellStyle name="Normal 3 4 20" xfId="37592"/>
    <cellStyle name="Normal 3 4 21" xfId="37593"/>
    <cellStyle name="Normal 3 4 22" xfId="37594"/>
    <cellStyle name="Normal 3 4 23" xfId="37595"/>
    <cellStyle name="Normal 3 4 24" xfId="37596"/>
    <cellStyle name="Normal 3 4 25" xfId="37597"/>
    <cellStyle name="Normal 3 4 26" xfId="37598"/>
    <cellStyle name="Normal 3 4 27" xfId="37599"/>
    <cellStyle name="Normal 3 4 28" xfId="37600"/>
    <cellStyle name="Normal 3 4 29" xfId="37601"/>
    <cellStyle name="Normal 3 4 3" xfId="37602"/>
    <cellStyle name="Normal 3 4 3 10" xfId="37603"/>
    <cellStyle name="Normal 3 4 3 11" xfId="37604"/>
    <cellStyle name="Normal 3 4 3 12" xfId="37605"/>
    <cellStyle name="Normal 3 4 3 13" xfId="37606"/>
    <cellStyle name="Normal 3 4 3 14" xfId="37607"/>
    <cellStyle name="Normal 3 4 3 2" xfId="37608"/>
    <cellStyle name="Normal 3 4 3 2 2" xfId="37609"/>
    <cellStyle name="Normal 3 4 3 2 2 2" xfId="37610"/>
    <cellStyle name="Normal 3 4 3 2 2 2 2" xfId="37611"/>
    <cellStyle name="Normal 3 4 3 2 2 3" xfId="37612"/>
    <cellStyle name="Normal 3 4 3 2 3" xfId="37613"/>
    <cellStyle name="Normal 3 4 3 2 3 2" xfId="37614"/>
    <cellStyle name="Normal 3 4 3 2 4" xfId="37615"/>
    <cellStyle name="Normal 3 4 3 2 5" xfId="37616"/>
    <cellStyle name="Normal 3 4 3 2 6" xfId="37617"/>
    <cellStyle name="Normal 3 4 3 3" xfId="37618"/>
    <cellStyle name="Normal 3 4 3 3 2" xfId="37619"/>
    <cellStyle name="Normal 3 4 3 3 2 2" xfId="37620"/>
    <cellStyle name="Normal 3 4 3 3 3" xfId="37621"/>
    <cellStyle name="Normal 3 4 3 3 4" xfId="37622"/>
    <cellStyle name="Normal 3 4 3 3 5" xfId="37623"/>
    <cellStyle name="Normal 3 4 3 4" xfId="37624"/>
    <cellStyle name="Normal 3 4 3 4 2" xfId="37625"/>
    <cellStyle name="Normal 3 4 3 4 3" xfId="37626"/>
    <cellStyle name="Normal 3 4 3 4 4" xfId="37627"/>
    <cellStyle name="Normal 3 4 3 5" xfId="37628"/>
    <cellStyle name="Normal 3 4 3 5 2" xfId="37629"/>
    <cellStyle name="Normal 3 4 3 5 3" xfId="37630"/>
    <cellStyle name="Normal 3 4 3 6" xfId="37631"/>
    <cellStyle name="Normal 3 4 3 6 2" xfId="37632"/>
    <cellStyle name="Normal 3 4 3 7" xfId="37633"/>
    <cellStyle name="Normal 3 4 3 7 2" xfId="37634"/>
    <cellStyle name="Normal 3 4 3 8" xfId="37635"/>
    <cellStyle name="Normal 3 4 3 9" xfId="37636"/>
    <cellStyle name="Normal 3 4 30" xfId="37637"/>
    <cellStyle name="Normal 3 4 31" xfId="37638"/>
    <cellStyle name="Normal 3 4 32" xfId="37639"/>
    <cellStyle name="Normal 3 4 33" xfId="37640"/>
    <cellStyle name="Normal 3 4 34" xfId="37641"/>
    <cellStyle name="Normal 3 4 35" xfId="37642"/>
    <cellStyle name="Normal 3 4 36" xfId="37643"/>
    <cellStyle name="Normal 3 4 4" xfId="37644"/>
    <cellStyle name="Normal 3 4 4 10" xfId="37645"/>
    <cellStyle name="Normal 3 4 4 11" xfId="37646"/>
    <cellStyle name="Normal 3 4 4 12" xfId="37647"/>
    <cellStyle name="Normal 3 4 4 13" xfId="37648"/>
    <cellStyle name="Normal 3 4 4 14" xfId="37649"/>
    <cellStyle name="Normal 3 4 4 2" xfId="37650"/>
    <cellStyle name="Normal 3 4 4 2 2" xfId="37651"/>
    <cellStyle name="Normal 3 4 4 2 2 2" xfId="37652"/>
    <cellStyle name="Normal 3 4 4 2 2 2 2" xfId="37653"/>
    <cellStyle name="Normal 3 4 4 2 2 3" xfId="37654"/>
    <cellStyle name="Normal 3 4 4 2 3" xfId="37655"/>
    <cellStyle name="Normal 3 4 4 2 3 2" xfId="37656"/>
    <cellStyle name="Normal 3 4 4 2 4" xfId="37657"/>
    <cellStyle name="Normal 3 4 4 2 5" xfId="37658"/>
    <cellStyle name="Normal 3 4 4 3" xfId="37659"/>
    <cellStyle name="Normal 3 4 4 3 2" xfId="37660"/>
    <cellStyle name="Normal 3 4 4 3 2 2" xfId="37661"/>
    <cellStyle name="Normal 3 4 4 3 3" xfId="37662"/>
    <cellStyle name="Normal 3 4 4 3 4" xfId="37663"/>
    <cellStyle name="Normal 3 4 4 4" xfId="37664"/>
    <cellStyle name="Normal 3 4 4 4 2" xfId="37665"/>
    <cellStyle name="Normal 3 4 4 4 3" xfId="37666"/>
    <cellStyle name="Normal 3 4 4 5" xfId="37667"/>
    <cellStyle name="Normal 3 4 4 5 2" xfId="37668"/>
    <cellStyle name="Normal 3 4 4 6" xfId="37669"/>
    <cellStyle name="Normal 3 4 4 6 2" xfId="37670"/>
    <cellStyle name="Normal 3 4 4 7" xfId="37671"/>
    <cellStyle name="Normal 3 4 4 8" xfId="37672"/>
    <cellStyle name="Normal 3 4 4 9" xfId="37673"/>
    <cellStyle name="Normal 3 4 5" xfId="37674"/>
    <cellStyle name="Normal 3 4 5 2" xfId="37675"/>
    <cellStyle name="Normal 3 4 5 2 2" xfId="37676"/>
    <cellStyle name="Normal 3 4 5 2 2 2" xfId="37677"/>
    <cellStyle name="Normal 3 4 5 2 3" xfId="37678"/>
    <cellStyle name="Normal 3 4 5 3" xfId="37679"/>
    <cellStyle name="Normal 3 4 5 3 2" xfId="37680"/>
    <cellStyle name="Normal 3 4 5 4" xfId="37681"/>
    <cellStyle name="Normal 3 4 5 4 2" xfId="37682"/>
    <cellStyle name="Normal 3 4 5 5" xfId="37683"/>
    <cellStyle name="Normal 3 4 5 6" xfId="37684"/>
    <cellStyle name="Normal 3 4 6" xfId="37685"/>
    <cellStyle name="Normal 3 4 6 2" xfId="37686"/>
    <cellStyle name="Normal 3 4 6 2 2" xfId="37687"/>
    <cellStyle name="Normal 3 4 6 2 2 2" xfId="37688"/>
    <cellStyle name="Normal 3 4 6 2 3" xfId="37689"/>
    <cellStyle name="Normal 3 4 6 3" xfId="37690"/>
    <cellStyle name="Normal 3 4 6 3 2" xfId="37691"/>
    <cellStyle name="Normal 3 4 6 4" xfId="37692"/>
    <cellStyle name="Normal 3 4 6 5" xfId="37693"/>
    <cellStyle name="Normal 3 4 7" xfId="37694"/>
    <cellStyle name="Normal 3 4 7 2" xfId="37695"/>
    <cellStyle name="Normal 3 4 7 2 2" xfId="37696"/>
    <cellStyle name="Normal 3 4 7 3" xfId="37697"/>
    <cellStyle name="Normal 3 4 7 4" xfId="37698"/>
    <cellStyle name="Normal 3 4 7 5" xfId="37699"/>
    <cellStyle name="Normal 3 4 8" xfId="37700"/>
    <cellStyle name="Normal 3 4 8 2" xfId="37701"/>
    <cellStyle name="Normal 3 4 8 2 2" xfId="37702"/>
    <cellStyle name="Normal 3 4 8 3" xfId="37703"/>
    <cellStyle name="Normal 3 4 8 4" xfId="37704"/>
    <cellStyle name="Normal 3 4 9" xfId="37705"/>
    <cellStyle name="Normal 3 4 9 2" xfId="37706"/>
    <cellStyle name="Normal 3 4 9 3" xfId="37707"/>
    <cellStyle name="Normal 3 40" xfId="37708"/>
    <cellStyle name="Normal 3 40 2" xfId="37709"/>
    <cellStyle name="Normal 3 41" xfId="37710"/>
    <cellStyle name="Normal 3 41 2" xfId="37711"/>
    <cellStyle name="Normal 3 42" xfId="37712"/>
    <cellStyle name="Normal 3 42 2" xfId="37713"/>
    <cellStyle name="Normal 3 43" xfId="37714"/>
    <cellStyle name="Normal 3 43 2" xfId="37715"/>
    <cellStyle name="Normal 3 44" xfId="37716"/>
    <cellStyle name="Normal 3 44 2" xfId="37717"/>
    <cellStyle name="Normal 3 45" xfId="37718"/>
    <cellStyle name="Normal 3 45 2" xfId="37719"/>
    <cellStyle name="Normal 3 46" xfId="37720"/>
    <cellStyle name="Normal 3 46 2" xfId="37721"/>
    <cellStyle name="Normal 3 47" xfId="37722"/>
    <cellStyle name="Normal 3 47 2" xfId="37723"/>
    <cellStyle name="Normal 3 48" xfId="37724"/>
    <cellStyle name="Normal 3 49" xfId="37725"/>
    <cellStyle name="Normal 3 5" xfId="6048"/>
    <cellStyle name="Normal 3 5 10" xfId="37726"/>
    <cellStyle name="Normal 3 5 10 2" xfId="37727"/>
    <cellStyle name="Normal 3 5 11" xfId="37728"/>
    <cellStyle name="Normal 3 5 11 2" xfId="37729"/>
    <cellStyle name="Normal 3 5 12" xfId="37730"/>
    <cellStyle name="Normal 3 5 12 2" xfId="37731"/>
    <cellStyle name="Normal 3 5 13" xfId="37732"/>
    <cellStyle name="Normal 3 5 13 2" xfId="37733"/>
    <cellStyle name="Normal 3 5 14" xfId="37734"/>
    <cellStyle name="Normal 3 5 14 2" xfId="37735"/>
    <cellStyle name="Normal 3 5 15" xfId="37736"/>
    <cellStyle name="Normal 3 5 15 2" xfId="37737"/>
    <cellStyle name="Normal 3 5 16" xfId="37738"/>
    <cellStyle name="Normal 3 5 16 2" xfId="37739"/>
    <cellStyle name="Normal 3 5 17" xfId="37740"/>
    <cellStyle name="Normal 3 5 17 2" xfId="37741"/>
    <cellStyle name="Normal 3 5 18" xfId="37742"/>
    <cellStyle name="Normal 3 5 19" xfId="37743"/>
    <cellStyle name="Normal 3 5 2" xfId="37744"/>
    <cellStyle name="Normal 3 5 2 10" xfId="37745"/>
    <cellStyle name="Normal 3 5 2 10 2" xfId="37746"/>
    <cellStyle name="Normal 3 5 2 11" xfId="37747"/>
    <cellStyle name="Normal 3 5 2 11 2" xfId="37748"/>
    <cellStyle name="Normal 3 5 2 12" xfId="37749"/>
    <cellStyle name="Normal 3 5 2 12 2" xfId="37750"/>
    <cellStyle name="Normal 3 5 2 13" xfId="37751"/>
    <cellStyle name="Normal 3 5 2 13 2" xfId="37752"/>
    <cellStyle name="Normal 3 5 2 14" xfId="37753"/>
    <cellStyle name="Normal 3 5 2 15" xfId="37754"/>
    <cellStyle name="Normal 3 5 2 16" xfId="37755"/>
    <cellStyle name="Normal 3 5 2 17" xfId="37756"/>
    <cellStyle name="Normal 3 5 2 18" xfId="37757"/>
    <cellStyle name="Normal 3 5 2 19" xfId="37758"/>
    <cellStyle name="Normal 3 5 2 2" xfId="37759"/>
    <cellStyle name="Normal 3 5 2 2 2" xfId="37760"/>
    <cellStyle name="Normal 3 5 2 2 2 2" xfId="37761"/>
    <cellStyle name="Normal 3 5 2 2 2 2 2" xfId="37762"/>
    <cellStyle name="Normal 3 5 2 2 2 2 2 2" xfId="37763"/>
    <cellStyle name="Normal 3 5 2 2 2 2 3" xfId="37764"/>
    <cellStyle name="Normal 3 5 2 2 2 3" xfId="37765"/>
    <cellStyle name="Normal 3 5 2 2 2 3 2" xfId="37766"/>
    <cellStyle name="Normal 3 5 2 2 2 4" xfId="37767"/>
    <cellStyle name="Normal 3 5 2 2 3" xfId="37768"/>
    <cellStyle name="Normal 3 5 2 2 3 2" xfId="37769"/>
    <cellStyle name="Normal 3 5 2 2 3 2 2" xfId="37770"/>
    <cellStyle name="Normal 3 5 2 2 3 3" xfId="37771"/>
    <cellStyle name="Normal 3 5 2 2 3 4" xfId="37772"/>
    <cellStyle name="Normal 3 5 2 2 4" xfId="37773"/>
    <cellStyle name="Normal 3 5 2 2 4 2" xfId="37774"/>
    <cellStyle name="Normal 3 5 2 2 4 3" xfId="37775"/>
    <cellStyle name="Normal 3 5 2 2 5" xfId="37776"/>
    <cellStyle name="Normal 3 5 2 2 6" xfId="37777"/>
    <cellStyle name="Normal 3 5 2 20" xfId="37778"/>
    <cellStyle name="Normal 3 5 2 21" xfId="37779"/>
    <cellStyle name="Normal 3 5 2 22" xfId="37780"/>
    <cellStyle name="Normal 3 5 2 23" xfId="37781"/>
    <cellStyle name="Normal 3 5 2 24" xfId="37782"/>
    <cellStyle name="Normal 3 5 2 3" xfId="37783"/>
    <cellStyle name="Normal 3 5 2 3 2" xfId="37784"/>
    <cellStyle name="Normal 3 5 2 3 2 2" xfId="37785"/>
    <cellStyle name="Normal 3 5 2 3 2 2 2" xfId="37786"/>
    <cellStyle name="Normal 3 5 2 3 2 3" xfId="37787"/>
    <cellStyle name="Normal 3 5 2 3 3" xfId="37788"/>
    <cellStyle name="Normal 3 5 2 3 3 2" xfId="37789"/>
    <cellStyle name="Normal 3 5 2 3 4" xfId="37790"/>
    <cellStyle name="Normal 3 5 2 3 4 2" xfId="37791"/>
    <cellStyle name="Normal 3 5 2 3 5" xfId="37792"/>
    <cellStyle name="Normal 3 5 2 3 6" xfId="37793"/>
    <cellStyle name="Normal 3 5 2 4" xfId="37794"/>
    <cellStyle name="Normal 3 5 2 4 2" xfId="37795"/>
    <cellStyle name="Normal 3 5 2 4 2 2" xfId="37796"/>
    <cellStyle name="Normal 3 5 2 4 2 2 2" xfId="37797"/>
    <cellStyle name="Normal 3 5 2 4 2 3" xfId="37798"/>
    <cellStyle name="Normal 3 5 2 4 3" xfId="37799"/>
    <cellStyle name="Normal 3 5 2 4 3 2" xfId="37800"/>
    <cellStyle name="Normal 3 5 2 4 4" xfId="37801"/>
    <cellStyle name="Normal 3 5 2 4 5" xfId="37802"/>
    <cellStyle name="Normal 3 5 2 5" xfId="37803"/>
    <cellStyle name="Normal 3 5 2 5 2" xfId="37804"/>
    <cellStyle name="Normal 3 5 2 5 2 2" xfId="37805"/>
    <cellStyle name="Normal 3 5 2 5 3" xfId="37806"/>
    <cellStyle name="Normal 3 5 2 5 4" xfId="37807"/>
    <cellStyle name="Normal 3 5 2 6" xfId="37808"/>
    <cellStyle name="Normal 3 5 2 6 2" xfId="37809"/>
    <cellStyle name="Normal 3 5 2 6 3" xfId="37810"/>
    <cellStyle name="Normal 3 5 2 7" xfId="37811"/>
    <cellStyle name="Normal 3 5 2 7 2" xfId="37812"/>
    <cellStyle name="Normal 3 5 2 7 3" xfId="37813"/>
    <cellStyle name="Normal 3 5 2 8" xfId="37814"/>
    <cellStyle name="Normal 3 5 2 8 2" xfId="37815"/>
    <cellStyle name="Normal 3 5 2 9" xfId="37816"/>
    <cellStyle name="Normal 3 5 2 9 2" xfId="37817"/>
    <cellStyle name="Normal 3 5 20" xfId="37818"/>
    <cellStyle name="Normal 3 5 21" xfId="37819"/>
    <cellStyle name="Normal 3 5 22" xfId="37820"/>
    <cellStyle name="Normal 3 5 23" xfId="37821"/>
    <cellStyle name="Normal 3 5 24" xfId="37822"/>
    <cellStyle name="Normal 3 5 25" xfId="37823"/>
    <cellStyle name="Normal 3 5 26" xfId="37824"/>
    <cellStyle name="Normal 3 5 27" xfId="37825"/>
    <cellStyle name="Normal 3 5 28" xfId="37826"/>
    <cellStyle name="Normal 3 5 29" xfId="37827"/>
    <cellStyle name="Normal 3 5 3" xfId="37828"/>
    <cellStyle name="Normal 3 5 3 10" xfId="37829"/>
    <cellStyle name="Normal 3 5 3 11" xfId="37830"/>
    <cellStyle name="Normal 3 5 3 12" xfId="37831"/>
    <cellStyle name="Normal 3 5 3 13" xfId="37832"/>
    <cellStyle name="Normal 3 5 3 14" xfId="37833"/>
    <cellStyle name="Normal 3 5 3 2" xfId="37834"/>
    <cellStyle name="Normal 3 5 3 2 2" xfId="37835"/>
    <cellStyle name="Normal 3 5 3 2 2 2" xfId="37836"/>
    <cellStyle name="Normal 3 5 3 2 2 2 2" xfId="37837"/>
    <cellStyle name="Normal 3 5 3 2 2 3" xfId="37838"/>
    <cellStyle name="Normal 3 5 3 2 3" xfId="37839"/>
    <cellStyle name="Normal 3 5 3 2 3 2" xfId="37840"/>
    <cellStyle name="Normal 3 5 3 2 4" xfId="37841"/>
    <cellStyle name="Normal 3 5 3 2 5" xfId="37842"/>
    <cellStyle name="Normal 3 5 3 2 6" xfId="37843"/>
    <cellStyle name="Normal 3 5 3 3" xfId="37844"/>
    <cellStyle name="Normal 3 5 3 3 2" xfId="37845"/>
    <cellStyle name="Normal 3 5 3 3 2 2" xfId="37846"/>
    <cellStyle name="Normal 3 5 3 3 3" xfId="37847"/>
    <cellStyle name="Normal 3 5 3 3 4" xfId="37848"/>
    <cellStyle name="Normal 3 5 3 3 5" xfId="37849"/>
    <cellStyle name="Normal 3 5 3 4" xfId="37850"/>
    <cellStyle name="Normal 3 5 3 4 2" xfId="37851"/>
    <cellStyle name="Normal 3 5 3 4 3" xfId="37852"/>
    <cellStyle name="Normal 3 5 3 4 4" xfId="37853"/>
    <cellStyle name="Normal 3 5 3 5" xfId="37854"/>
    <cellStyle name="Normal 3 5 3 5 2" xfId="37855"/>
    <cellStyle name="Normal 3 5 3 5 3" xfId="37856"/>
    <cellStyle name="Normal 3 5 3 6" xfId="37857"/>
    <cellStyle name="Normal 3 5 3 6 2" xfId="37858"/>
    <cellStyle name="Normal 3 5 3 7" xfId="37859"/>
    <cellStyle name="Normal 3 5 3 7 2" xfId="37860"/>
    <cellStyle name="Normal 3 5 3 8" xfId="37861"/>
    <cellStyle name="Normal 3 5 3 9" xfId="37862"/>
    <cellStyle name="Normal 3 5 30" xfId="37863"/>
    <cellStyle name="Normal 3 5 31" xfId="37864"/>
    <cellStyle name="Normal 3 5 32" xfId="37865"/>
    <cellStyle name="Normal 3 5 33" xfId="37866"/>
    <cellStyle name="Normal 3 5 34" xfId="37867"/>
    <cellStyle name="Normal 3 5 35" xfId="37868"/>
    <cellStyle name="Normal 3 5 36" xfId="37869"/>
    <cellStyle name="Normal 3 5 4" xfId="37870"/>
    <cellStyle name="Normal 3 5 4 10" xfId="37871"/>
    <cellStyle name="Normal 3 5 4 11" xfId="37872"/>
    <cellStyle name="Normal 3 5 4 12" xfId="37873"/>
    <cellStyle name="Normal 3 5 4 13" xfId="37874"/>
    <cellStyle name="Normal 3 5 4 14" xfId="37875"/>
    <cellStyle name="Normal 3 5 4 2" xfId="37876"/>
    <cellStyle name="Normal 3 5 4 2 2" xfId="37877"/>
    <cellStyle name="Normal 3 5 4 2 2 2" xfId="37878"/>
    <cellStyle name="Normal 3 5 4 2 2 2 2" xfId="37879"/>
    <cellStyle name="Normal 3 5 4 2 2 3" xfId="37880"/>
    <cellStyle name="Normal 3 5 4 2 3" xfId="37881"/>
    <cellStyle name="Normal 3 5 4 2 3 2" xfId="37882"/>
    <cellStyle name="Normal 3 5 4 2 4" xfId="37883"/>
    <cellStyle name="Normal 3 5 4 2 5" xfId="37884"/>
    <cellStyle name="Normal 3 5 4 3" xfId="37885"/>
    <cellStyle name="Normal 3 5 4 3 2" xfId="37886"/>
    <cellStyle name="Normal 3 5 4 3 2 2" xfId="37887"/>
    <cellStyle name="Normal 3 5 4 3 3" xfId="37888"/>
    <cellStyle name="Normal 3 5 4 3 4" xfId="37889"/>
    <cellStyle name="Normal 3 5 4 4" xfId="37890"/>
    <cellStyle name="Normal 3 5 4 4 2" xfId="37891"/>
    <cellStyle name="Normal 3 5 4 4 3" xfId="37892"/>
    <cellStyle name="Normal 3 5 4 5" xfId="37893"/>
    <cellStyle name="Normal 3 5 4 5 2" xfId="37894"/>
    <cellStyle name="Normal 3 5 4 6" xfId="37895"/>
    <cellStyle name="Normal 3 5 4 6 2" xfId="37896"/>
    <cellStyle name="Normal 3 5 4 7" xfId="37897"/>
    <cellStyle name="Normal 3 5 4 8" xfId="37898"/>
    <cellStyle name="Normal 3 5 4 9" xfId="37899"/>
    <cellStyle name="Normal 3 5 5" xfId="37900"/>
    <cellStyle name="Normal 3 5 5 2" xfId="37901"/>
    <cellStyle name="Normal 3 5 5 2 2" xfId="37902"/>
    <cellStyle name="Normal 3 5 5 2 2 2" xfId="37903"/>
    <cellStyle name="Normal 3 5 5 2 3" xfId="37904"/>
    <cellStyle name="Normal 3 5 5 3" xfId="37905"/>
    <cellStyle name="Normal 3 5 5 3 2" xfId="37906"/>
    <cellStyle name="Normal 3 5 5 4" xfId="37907"/>
    <cellStyle name="Normal 3 5 5 4 2" xfId="37908"/>
    <cellStyle name="Normal 3 5 5 5" xfId="37909"/>
    <cellStyle name="Normal 3 5 5 6" xfId="37910"/>
    <cellStyle name="Normal 3 5 6" xfId="37911"/>
    <cellStyle name="Normal 3 5 6 2" xfId="37912"/>
    <cellStyle name="Normal 3 5 6 2 2" xfId="37913"/>
    <cellStyle name="Normal 3 5 6 2 2 2" xfId="37914"/>
    <cellStyle name="Normal 3 5 6 2 3" xfId="37915"/>
    <cellStyle name="Normal 3 5 6 3" xfId="37916"/>
    <cellStyle name="Normal 3 5 6 3 2" xfId="37917"/>
    <cellStyle name="Normal 3 5 6 4" xfId="37918"/>
    <cellStyle name="Normal 3 5 6 5" xfId="37919"/>
    <cellStyle name="Normal 3 5 7" xfId="37920"/>
    <cellStyle name="Normal 3 5 7 2" xfId="37921"/>
    <cellStyle name="Normal 3 5 7 2 2" xfId="37922"/>
    <cellStyle name="Normal 3 5 7 3" xfId="37923"/>
    <cellStyle name="Normal 3 5 7 4" xfId="37924"/>
    <cellStyle name="Normal 3 5 7 5" xfId="37925"/>
    <cellStyle name="Normal 3 5 8" xfId="37926"/>
    <cellStyle name="Normal 3 5 8 2" xfId="37927"/>
    <cellStyle name="Normal 3 5 8 2 2" xfId="37928"/>
    <cellStyle name="Normal 3 5 8 3" xfId="37929"/>
    <cellStyle name="Normal 3 5 8 4" xfId="37930"/>
    <cellStyle name="Normal 3 5 9" xfId="37931"/>
    <cellStyle name="Normal 3 5 9 2" xfId="37932"/>
    <cellStyle name="Normal 3 5 9 3" xfId="37933"/>
    <cellStyle name="Normal 3 50" xfId="37934"/>
    <cellStyle name="Normal 3 51" xfId="37935"/>
    <cellStyle name="Normal 3 52" xfId="37936"/>
    <cellStyle name="Normal 3 53" xfId="37937"/>
    <cellStyle name="Normal 3 54" xfId="37938"/>
    <cellStyle name="Normal 3 55" xfId="37939"/>
    <cellStyle name="Normal 3 56" xfId="37940"/>
    <cellStyle name="Normal 3 57" xfId="37941"/>
    <cellStyle name="Normal 3 58" xfId="37942"/>
    <cellStyle name="Normal 3 59" xfId="37943"/>
    <cellStyle name="Normal 3 6" xfId="6049"/>
    <cellStyle name="Normal 3 6 10" xfId="37944"/>
    <cellStyle name="Normal 3 6 10 2" xfId="37945"/>
    <cellStyle name="Normal 3 6 11" xfId="37946"/>
    <cellStyle name="Normal 3 6 11 2" xfId="37947"/>
    <cellStyle name="Normal 3 6 12" xfId="37948"/>
    <cellStyle name="Normal 3 6 12 2" xfId="37949"/>
    <cellStyle name="Normal 3 6 13" xfId="37950"/>
    <cellStyle name="Normal 3 6 13 2" xfId="37951"/>
    <cellStyle name="Normal 3 6 14" xfId="37952"/>
    <cellStyle name="Normal 3 6 14 2" xfId="37953"/>
    <cellStyle name="Normal 3 6 15" xfId="37954"/>
    <cellStyle name="Normal 3 6 15 2" xfId="37955"/>
    <cellStyle name="Normal 3 6 16" xfId="37956"/>
    <cellStyle name="Normal 3 6 16 2" xfId="37957"/>
    <cellStyle name="Normal 3 6 17" xfId="37958"/>
    <cellStyle name="Normal 3 6 17 2" xfId="37959"/>
    <cellStyle name="Normal 3 6 18" xfId="37960"/>
    <cellStyle name="Normal 3 6 19" xfId="37961"/>
    <cellStyle name="Normal 3 6 2" xfId="6050"/>
    <cellStyle name="Normal 3 6 2 10" xfId="37962"/>
    <cellStyle name="Normal 3 6 2 10 2" xfId="37963"/>
    <cellStyle name="Normal 3 6 2 11" xfId="37964"/>
    <cellStyle name="Normal 3 6 2 11 2" xfId="37965"/>
    <cellStyle name="Normal 3 6 2 12" xfId="37966"/>
    <cellStyle name="Normal 3 6 2 12 2" xfId="37967"/>
    <cellStyle name="Normal 3 6 2 13" xfId="37968"/>
    <cellStyle name="Normal 3 6 2 13 2" xfId="37969"/>
    <cellStyle name="Normal 3 6 2 14" xfId="37970"/>
    <cellStyle name="Normal 3 6 2 15" xfId="37971"/>
    <cellStyle name="Normal 3 6 2 16" xfId="37972"/>
    <cellStyle name="Normal 3 6 2 17" xfId="37973"/>
    <cellStyle name="Normal 3 6 2 18" xfId="37974"/>
    <cellStyle name="Normal 3 6 2 19" xfId="37975"/>
    <cellStyle name="Normal 3 6 2 2" xfId="6051"/>
    <cellStyle name="Normal 3 6 2 2 2" xfId="37976"/>
    <cellStyle name="Normal 3 6 2 2 2 2" xfId="37977"/>
    <cellStyle name="Normal 3 6 2 2 2 2 2" xfId="37978"/>
    <cellStyle name="Normal 3 6 2 2 2 2 2 2" xfId="37979"/>
    <cellStyle name="Normal 3 6 2 2 2 2 3" xfId="37980"/>
    <cellStyle name="Normal 3 6 2 2 2 3" xfId="37981"/>
    <cellStyle name="Normal 3 6 2 2 2 3 2" xfId="37982"/>
    <cellStyle name="Normal 3 6 2 2 2 4" xfId="37983"/>
    <cellStyle name="Normal 3 6 2 2 3" xfId="37984"/>
    <cellStyle name="Normal 3 6 2 2 3 2" xfId="37985"/>
    <cellStyle name="Normal 3 6 2 2 3 2 2" xfId="37986"/>
    <cellStyle name="Normal 3 6 2 2 3 3" xfId="37987"/>
    <cellStyle name="Normal 3 6 2 2 3 4" xfId="37988"/>
    <cellStyle name="Normal 3 6 2 2 4" xfId="37989"/>
    <cellStyle name="Normal 3 6 2 2 4 2" xfId="37990"/>
    <cellStyle name="Normal 3 6 2 2 4 3" xfId="37991"/>
    <cellStyle name="Normal 3 6 2 2 5" xfId="37992"/>
    <cellStyle name="Normal 3 6 2 2 6" xfId="37993"/>
    <cellStyle name="Normal 3 6 2 20" xfId="37994"/>
    <cellStyle name="Normal 3 6 2 21" xfId="37995"/>
    <cellStyle name="Normal 3 6 2 22" xfId="37996"/>
    <cellStyle name="Normal 3 6 2 23" xfId="37997"/>
    <cellStyle name="Normal 3 6 2 24" xfId="37998"/>
    <cellStyle name="Normal 3 6 2 25" xfId="37999"/>
    <cellStyle name="Normal 3 6 2 3" xfId="6052"/>
    <cellStyle name="Normal 3 6 2 3 2" xfId="38000"/>
    <cellStyle name="Normal 3 6 2 3 2 2" xfId="38001"/>
    <cellStyle name="Normal 3 6 2 3 2 2 2" xfId="38002"/>
    <cellStyle name="Normal 3 6 2 3 2 3" xfId="38003"/>
    <cellStyle name="Normal 3 6 2 3 3" xfId="38004"/>
    <cellStyle name="Normal 3 6 2 3 3 2" xfId="38005"/>
    <cellStyle name="Normal 3 6 2 3 4" xfId="38006"/>
    <cellStyle name="Normal 3 6 2 3 4 2" xfId="38007"/>
    <cellStyle name="Normal 3 6 2 3 5" xfId="38008"/>
    <cellStyle name="Normal 3 6 2 3 6" xfId="38009"/>
    <cellStyle name="Normal 3 6 2 4" xfId="6053"/>
    <cellStyle name="Normal 3 6 2 4 2" xfId="38010"/>
    <cellStyle name="Normal 3 6 2 4 2 2" xfId="38011"/>
    <cellStyle name="Normal 3 6 2 4 2 2 2" xfId="38012"/>
    <cellStyle name="Normal 3 6 2 4 2 3" xfId="38013"/>
    <cellStyle name="Normal 3 6 2 4 3" xfId="38014"/>
    <cellStyle name="Normal 3 6 2 4 3 2" xfId="38015"/>
    <cellStyle name="Normal 3 6 2 4 4" xfId="38016"/>
    <cellStyle name="Normal 3 6 2 4 5" xfId="38017"/>
    <cellStyle name="Normal 3 6 2 5" xfId="6054"/>
    <cellStyle name="Normal 3 6 2 5 2" xfId="38018"/>
    <cellStyle name="Normal 3 6 2 5 2 2" xfId="38019"/>
    <cellStyle name="Normal 3 6 2 5 3" xfId="38020"/>
    <cellStyle name="Normal 3 6 2 5 4" xfId="38021"/>
    <cellStyle name="Normal 3 6 2 5 5" xfId="38022"/>
    <cellStyle name="Normal 3 6 2 6" xfId="38023"/>
    <cellStyle name="Normal 3 6 2 6 2" xfId="38024"/>
    <cellStyle name="Normal 3 6 2 6 3" xfId="38025"/>
    <cellStyle name="Normal 3 6 2 7" xfId="38026"/>
    <cellStyle name="Normal 3 6 2 7 2" xfId="38027"/>
    <cellStyle name="Normal 3 6 2 7 3" xfId="38028"/>
    <cellStyle name="Normal 3 6 2 8" xfId="38029"/>
    <cellStyle name="Normal 3 6 2 8 2" xfId="38030"/>
    <cellStyle name="Normal 3 6 2 9" xfId="38031"/>
    <cellStyle name="Normal 3 6 2 9 2" xfId="38032"/>
    <cellStyle name="Normal 3 6 20" xfId="38033"/>
    <cellStyle name="Normal 3 6 21" xfId="38034"/>
    <cellStyle name="Normal 3 6 22" xfId="38035"/>
    <cellStyle name="Normal 3 6 23" xfId="38036"/>
    <cellStyle name="Normal 3 6 24" xfId="38037"/>
    <cellStyle name="Normal 3 6 25" xfId="38038"/>
    <cellStyle name="Normal 3 6 26" xfId="38039"/>
    <cellStyle name="Normal 3 6 27" xfId="38040"/>
    <cellStyle name="Normal 3 6 28" xfId="38041"/>
    <cellStyle name="Normal 3 6 29" xfId="38042"/>
    <cellStyle name="Normal 3 6 3" xfId="6055"/>
    <cellStyle name="Normal 3 6 3 10" xfId="38043"/>
    <cellStyle name="Normal 3 6 3 11" xfId="38044"/>
    <cellStyle name="Normal 3 6 3 12" xfId="38045"/>
    <cellStyle name="Normal 3 6 3 13" xfId="38046"/>
    <cellStyle name="Normal 3 6 3 14" xfId="38047"/>
    <cellStyle name="Normal 3 6 3 15" xfId="38048"/>
    <cellStyle name="Normal 3 6 3 2" xfId="6056"/>
    <cellStyle name="Normal 3 6 3 2 2" xfId="38049"/>
    <cellStyle name="Normal 3 6 3 2 2 2" xfId="38050"/>
    <cellStyle name="Normal 3 6 3 2 2 2 2" xfId="38051"/>
    <cellStyle name="Normal 3 6 3 2 2 3" xfId="38052"/>
    <cellStyle name="Normal 3 6 3 2 3" xfId="38053"/>
    <cellStyle name="Normal 3 6 3 2 3 2" xfId="38054"/>
    <cellStyle name="Normal 3 6 3 2 4" xfId="38055"/>
    <cellStyle name="Normal 3 6 3 2 5" xfId="38056"/>
    <cellStyle name="Normal 3 6 3 2 6" xfId="38057"/>
    <cellStyle name="Normal 3 6 3 2 7" xfId="38058"/>
    <cellStyle name="Normal 3 6 3 3" xfId="38059"/>
    <cellStyle name="Normal 3 6 3 3 2" xfId="38060"/>
    <cellStyle name="Normal 3 6 3 3 2 2" xfId="38061"/>
    <cellStyle name="Normal 3 6 3 3 3" xfId="38062"/>
    <cellStyle name="Normal 3 6 3 3 4" xfId="38063"/>
    <cellStyle name="Normal 3 6 3 3 5" xfId="38064"/>
    <cellStyle name="Normal 3 6 3 4" xfId="38065"/>
    <cellStyle name="Normal 3 6 3 4 2" xfId="38066"/>
    <cellStyle name="Normal 3 6 3 4 3" xfId="38067"/>
    <cellStyle name="Normal 3 6 3 4 4" xfId="38068"/>
    <cellStyle name="Normal 3 6 3 5" xfId="38069"/>
    <cellStyle name="Normal 3 6 3 5 2" xfId="38070"/>
    <cellStyle name="Normal 3 6 3 5 3" xfId="38071"/>
    <cellStyle name="Normal 3 6 3 6" xfId="38072"/>
    <cellStyle name="Normal 3 6 3 6 2" xfId="38073"/>
    <cellStyle name="Normal 3 6 3 7" xfId="38074"/>
    <cellStyle name="Normal 3 6 3 7 2" xfId="38075"/>
    <cellStyle name="Normal 3 6 3 8" xfId="38076"/>
    <cellStyle name="Normal 3 6 3 9" xfId="38077"/>
    <cellStyle name="Normal 3 6 30" xfId="38078"/>
    <cellStyle name="Normal 3 6 31" xfId="38079"/>
    <cellStyle name="Normal 3 6 32" xfId="38080"/>
    <cellStyle name="Normal 3 6 33" xfId="38081"/>
    <cellStyle name="Normal 3 6 34" xfId="38082"/>
    <cellStyle name="Normal 3 6 35" xfId="38083"/>
    <cellStyle name="Normal 3 6 36" xfId="38084"/>
    <cellStyle name="Normal 3 6 37" xfId="38085"/>
    <cellStyle name="Normal 3 6 4" xfId="6057"/>
    <cellStyle name="Normal 3 6 4 10" xfId="38086"/>
    <cellStyle name="Normal 3 6 4 11" xfId="38087"/>
    <cellStyle name="Normal 3 6 4 12" xfId="38088"/>
    <cellStyle name="Normal 3 6 4 13" xfId="38089"/>
    <cellStyle name="Normal 3 6 4 14" xfId="38090"/>
    <cellStyle name="Normal 3 6 4 15" xfId="38091"/>
    <cellStyle name="Normal 3 6 4 2" xfId="6058"/>
    <cellStyle name="Normal 3 6 4 2 2" xfId="38092"/>
    <cellStyle name="Normal 3 6 4 2 2 2" xfId="38093"/>
    <cellStyle name="Normal 3 6 4 2 2 2 2" xfId="38094"/>
    <cellStyle name="Normal 3 6 4 2 2 3" xfId="38095"/>
    <cellStyle name="Normal 3 6 4 2 3" xfId="38096"/>
    <cellStyle name="Normal 3 6 4 2 3 2" xfId="38097"/>
    <cellStyle name="Normal 3 6 4 2 4" xfId="38098"/>
    <cellStyle name="Normal 3 6 4 2 5" xfId="38099"/>
    <cellStyle name="Normal 3 6 4 2 6" xfId="38100"/>
    <cellStyle name="Normal 3 6 4 3" xfId="38101"/>
    <cellStyle name="Normal 3 6 4 3 2" xfId="38102"/>
    <cellStyle name="Normal 3 6 4 3 2 2" xfId="38103"/>
    <cellStyle name="Normal 3 6 4 3 3" xfId="38104"/>
    <cellStyle name="Normal 3 6 4 3 4" xfId="38105"/>
    <cellStyle name="Normal 3 6 4 4" xfId="38106"/>
    <cellStyle name="Normal 3 6 4 4 2" xfId="38107"/>
    <cellStyle name="Normal 3 6 4 4 3" xfId="38108"/>
    <cellStyle name="Normal 3 6 4 5" xfId="38109"/>
    <cellStyle name="Normal 3 6 4 5 2" xfId="38110"/>
    <cellStyle name="Normal 3 6 4 6" xfId="38111"/>
    <cellStyle name="Normal 3 6 4 6 2" xfId="38112"/>
    <cellStyle name="Normal 3 6 4 7" xfId="38113"/>
    <cellStyle name="Normal 3 6 4 8" xfId="38114"/>
    <cellStyle name="Normal 3 6 4 9" xfId="38115"/>
    <cellStyle name="Normal 3 6 5" xfId="38116"/>
    <cellStyle name="Normal 3 6 5 2" xfId="38117"/>
    <cellStyle name="Normal 3 6 5 2 2" xfId="38118"/>
    <cellStyle name="Normal 3 6 5 2 2 2" xfId="38119"/>
    <cellStyle name="Normal 3 6 5 2 3" xfId="38120"/>
    <cellStyle name="Normal 3 6 5 3" xfId="38121"/>
    <cellStyle name="Normal 3 6 5 3 2" xfId="38122"/>
    <cellStyle name="Normal 3 6 5 4" xfId="38123"/>
    <cellStyle name="Normal 3 6 5 4 2" xfId="38124"/>
    <cellStyle name="Normal 3 6 5 5" xfId="38125"/>
    <cellStyle name="Normal 3 6 5 6" xfId="38126"/>
    <cellStyle name="Normal 3 6 6" xfId="38127"/>
    <cellStyle name="Normal 3 6 6 2" xfId="38128"/>
    <cellStyle name="Normal 3 6 6 2 2" xfId="38129"/>
    <cellStyle name="Normal 3 6 6 2 2 2" xfId="38130"/>
    <cellStyle name="Normal 3 6 6 2 3" xfId="38131"/>
    <cellStyle name="Normal 3 6 6 3" xfId="38132"/>
    <cellStyle name="Normal 3 6 6 3 2" xfId="38133"/>
    <cellStyle name="Normal 3 6 6 4" xfId="38134"/>
    <cellStyle name="Normal 3 6 6 5" xfId="38135"/>
    <cellStyle name="Normal 3 6 7" xfId="38136"/>
    <cellStyle name="Normal 3 6 7 2" xfId="38137"/>
    <cellStyle name="Normal 3 6 7 2 2" xfId="38138"/>
    <cellStyle name="Normal 3 6 7 3" xfId="38139"/>
    <cellStyle name="Normal 3 6 7 4" xfId="38140"/>
    <cellStyle name="Normal 3 6 7 5" xfId="38141"/>
    <cellStyle name="Normal 3 6 8" xfId="38142"/>
    <cellStyle name="Normal 3 6 8 2" xfId="38143"/>
    <cellStyle name="Normal 3 6 8 2 2" xfId="38144"/>
    <cellStyle name="Normal 3 6 8 3" xfId="38145"/>
    <cellStyle name="Normal 3 6 8 4" xfId="38146"/>
    <cellStyle name="Normal 3 6 9" xfId="38147"/>
    <cellStyle name="Normal 3 6 9 2" xfId="38148"/>
    <cellStyle name="Normal 3 6 9 3" xfId="38149"/>
    <cellStyle name="Normal 3 60" xfId="38150"/>
    <cellStyle name="Normal 3 7" xfId="6059"/>
    <cellStyle name="Normal 3 7 10" xfId="38151"/>
    <cellStyle name="Normal 3 7 10 2" xfId="38152"/>
    <cellStyle name="Normal 3 7 11" xfId="38153"/>
    <cellStyle name="Normal 3 7 11 2" xfId="38154"/>
    <cellStyle name="Normal 3 7 12" xfId="38155"/>
    <cellStyle name="Normal 3 7 12 2" xfId="38156"/>
    <cellStyle name="Normal 3 7 13" xfId="38157"/>
    <cellStyle name="Normal 3 7 13 2" xfId="38158"/>
    <cellStyle name="Normal 3 7 14" xfId="38159"/>
    <cellStyle name="Normal 3 7 14 2" xfId="38160"/>
    <cellStyle name="Normal 3 7 15" xfId="38161"/>
    <cellStyle name="Normal 3 7 15 2" xfId="38162"/>
    <cellStyle name="Normal 3 7 16" xfId="38163"/>
    <cellStyle name="Normal 3 7 16 2" xfId="38164"/>
    <cellStyle name="Normal 3 7 17" xfId="38165"/>
    <cellStyle name="Normal 3 7 17 2" xfId="38166"/>
    <cellStyle name="Normal 3 7 18" xfId="38167"/>
    <cellStyle name="Normal 3 7 19" xfId="38168"/>
    <cellStyle name="Normal 3 7 2" xfId="6060"/>
    <cellStyle name="Normal 3 7 2 10" xfId="38169"/>
    <cellStyle name="Normal 3 7 2 10 2" xfId="38170"/>
    <cellStyle name="Normal 3 7 2 11" xfId="38171"/>
    <cellStyle name="Normal 3 7 2 11 2" xfId="38172"/>
    <cellStyle name="Normal 3 7 2 12" xfId="38173"/>
    <cellStyle name="Normal 3 7 2 12 2" xfId="38174"/>
    <cellStyle name="Normal 3 7 2 13" xfId="38175"/>
    <cellStyle name="Normal 3 7 2 13 2" xfId="38176"/>
    <cellStyle name="Normal 3 7 2 14" xfId="38177"/>
    <cellStyle name="Normal 3 7 2 15" xfId="38178"/>
    <cellStyle name="Normal 3 7 2 16" xfId="38179"/>
    <cellStyle name="Normal 3 7 2 17" xfId="38180"/>
    <cellStyle name="Normal 3 7 2 18" xfId="38181"/>
    <cellStyle name="Normal 3 7 2 19" xfId="38182"/>
    <cellStyle name="Normal 3 7 2 2" xfId="38183"/>
    <cellStyle name="Normal 3 7 2 2 2" xfId="38184"/>
    <cellStyle name="Normal 3 7 2 2 2 2" xfId="38185"/>
    <cellStyle name="Normal 3 7 2 2 2 2 2" xfId="38186"/>
    <cellStyle name="Normal 3 7 2 2 2 2 2 2" xfId="38187"/>
    <cellStyle name="Normal 3 7 2 2 2 2 3" xfId="38188"/>
    <cellStyle name="Normal 3 7 2 2 2 3" xfId="38189"/>
    <cellStyle name="Normal 3 7 2 2 2 3 2" xfId="38190"/>
    <cellStyle name="Normal 3 7 2 2 2 4" xfId="38191"/>
    <cellStyle name="Normal 3 7 2 2 3" xfId="38192"/>
    <cellStyle name="Normal 3 7 2 2 3 2" xfId="38193"/>
    <cellStyle name="Normal 3 7 2 2 3 2 2" xfId="38194"/>
    <cellStyle name="Normal 3 7 2 2 3 3" xfId="38195"/>
    <cellStyle name="Normal 3 7 2 2 3 4" xfId="38196"/>
    <cellStyle name="Normal 3 7 2 2 4" xfId="38197"/>
    <cellStyle name="Normal 3 7 2 2 4 2" xfId="38198"/>
    <cellStyle name="Normal 3 7 2 2 4 3" xfId="38199"/>
    <cellStyle name="Normal 3 7 2 2 5" xfId="38200"/>
    <cellStyle name="Normal 3 7 2 2 6" xfId="38201"/>
    <cellStyle name="Normal 3 7 2 20" xfId="38202"/>
    <cellStyle name="Normal 3 7 2 21" xfId="38203"/>
    <cellStyle name="Normal 3 7 2 22" xfId="38204"/>
    <cellStyle name="Normal 3 7 2 23" xfId="38205"/>
    <cellStyle name="Normal 3 7 2 24" xfId="38206"/>
    <cellStyle name="Normal 3 7 2 25" xfId="38207"/>
    <cellStyle name="Normal 3 7 2 3" xfId="38208"/>
    <cellStyle name="Normal 3 7 2 3 2" xfId="38209"/>
    <cellStyle name="Normal 3 7 2 3 2 2" xfId="38210"/>
    <cellStyle name="Normal 3 7 2 3 2 2 2" xfId="38211"/>
    <cellStyle name="Normal 3 7 2 3 2 3" xfId="38212"/>
    <cellStyle name="Normal 3 7 2 3 3" xfId="38213"/>
    <cellStyle name="Normal 3 7 2 3 3 2" xfId="38214"/>
    <cellStyle name="Normal 3 7 2 3 4" xfId="38215"/>
    <cellStyle name="Normal 3 7 2 3 4 2" xfId="38216"/>
    <cellStyle name="Normal 3 7 2 3 5" xfId="38217"/>
    <cellStyle name="Normal 3 7 2 3 6" xfId="38218"/>
    <cellStyle name="Normal 3 7 2 4" xfId="38219"/>
    <cellStyle name="Normal 3 7 2 4 2" xfId="38220"/>
    <cellStyle name="Normal 3 7 2 4 2 2" xfId="38221"/>
    <cellStyle name="Normal 3 7 2 4 2 2 2" xfId="38222"/>
    <cellStyle name="Normal 3 7 2 4 2 3" xfId="38223"/>
    <cellStyle name="Normal 3 7 2 4 3" xfId="38224"/>
    <cellStyle name="Normal 3 7 2 4 3 2" xfId="38225"/>
    <cellStyle name="Normal 3 7 2 4 4" xfId="38226"/>
    <cellStyle name="Normal 3 7 2 4 5" xfId="38227"/>
    <cellStyle name="Normal 3 7 2 5" xfId="38228"/>
    <cellStyle name="Normal 3 7 2 5 2" xfId="38229"/>
    <cellStyle name="Normal 3 7 2 5 2 2" xfId="38230"/>
    <cellStyle name="Normal 3 7 2 5 3" xfId="38231"/>
    <cellStyle name="Normal 3 7 2 5 4" xfId="38232"/>
    <cellStyle name="Normal 3 7 2 6" xfId="38233"/>
    <cellStyle name="Normal 3 7 2 6 2" xfId="38234"/>
    <cellStyle name="Normal 3 7 2 6 3" xfId="38235"/>
    <cellStyle name="Normal 3 7 2 7" xfId="38236"/>
    <cellStyle name="Normal 3 7 2 7 2" xfId="38237"/>
    <cellStyle name="Normal 3 7 2 7 3" xfId="38238"/>
    <cellStyle name="Normal 3 7 2 8" xfId="38239"/>
    <cellStyle name="Normal 3 7 2 8 2" xfId="38240"/>
    <cellStyle name="Normal 3 7 2 9" xfId="38241"/>
    <cellStyle name="Normal 3 7 2 9 2" xfId="38242"/>
    <cellStyle name="Normal 3 7 20" xfId="38243"/>
    <cellStyle name="Normal 3 7 21" xfId="38244"/>
    <cellStyle name="Normal 3 7 22" xfId="38245"/>
    <cellStyle name="Normal 3 7 23" xfId="38246"/>
    <cellStyle name="Normal 3 7 24" xfId="38247"/>
    <cellStyle name="Normal 3 7 25" xfId="38248"/>
    <cellStyle name="Normal 3 7 26" xfId="38249"/>
    <cellStyle name="Normal 3 7 27" xfId="38250"/>
    <cellStyle name="Normal 3 7 28" xfId="38251"/>
    <cellStyle name="Normal 3 7 29" xfId="38252"/>
    <cellStyle name="Normal 3 7 3" xfId="6061"/>
    <cellStyle name="Normal 3 7 3 10" xfId="38253"/>
    <cellStyle name="Normal 3 7 3 11" xfId="38254"/>
    <cellStyle name="Normal 3 7 3 12" xfId="38255"/>
    <cellStyle name="Normal 3 7 3 13" xfId="38256"/>
    <cellStyle name="Normal 3 7 3 14" xfId="38257"/>
    <cellStyle name="Normal 3 7 3 15" xfId="38258"/>
    <cellStyle name="Normal 3 7 3 2" xfId="38259"/>
    <cellStyle name="Normal 3 7 3 2 2" xfId="38260"/>
    <cellStyle name="Normal 3 7 3 2 2 2" xfId="38261"/>
    <cellStyle name="Normal 3 7 3 2 2 2 2" xfId="38262"/>
    <cellStyle name="Normal 3 7 3 2 2 3" xfId="38263"/>
    <cellStyle name="Normal 3 7 3 2 3" xfId="38264"/>
    <cellStyle name="Normal 3 7 3 2 3 2" xfId="38265"/>
    <cellStyle name="Normal 3 7 3 2 4" xfId="38266"/>
    <cellStyle name="Normal 3 7 3 2 5" xfId="38267"/>
    <cellStyle name="Normal 3 7 3 2 6" xfId="38268"/>
    <cellStyle name="Normal 3 7 3 3" xfId="38269"/>
    <cellStyle name="Normal 3 7 3 3 2" xfId="38270"/>
    <cellStyle name="Normal 3 7 3 3 2 2" xfId="38271"/>
    <cellStyle name="Normal 3 7 3 3 3" xfId="38272"/>
    <cellStyle name="Normal 3 7 3 3 4" xfId="38273"/>
    <cellStyle name="Normal 3 7 3 3 5" xfId="38274"/>
    <cellStyle name="Normal 3 7 3 4" xfId="38275"/>
    <cellStyle name="Normal 3 7 3 4 2" xfId="38276"/>
    <cellStyle name="Normal 3 7 3 4 3" xfId="38277"/>
    <cellStyle name="Normal 3 7 3 4 4" xfId="38278"/>
    <cellStyle name="Normal 3 7 3 5" xfId="38279"/>
    <cellStyle name="Normal 3 7 3 5 2" xfId="38280"/>
    <cellStyle name="Normal 3 7 3 5 3" xfId="38281"/>
    <cellStyle name="Normal 3 7 3 6" xfId="38282"/>
    <cellStyle name="Normal 3 7 3 6 2" xfId="38283"/>
    <cellStyle name="Normal 3 7 3 7" xfId="38284"/>
    <cellStyle name="Normal 3 7 3 7 2" xfId="38285"/>
    <cellStyle name="Normal 3 7 3 8" xfId="38286"/>
    <cellStyle name="Normal 3 7 3 9" xfId="38287"/>
    <cellStyle name="Normal 3 7 30" xfId="38288"/>
    <cellStyle name="Normal 3 7 31" xfId="38289"/>
    <cellStyle name="Normal 3 7 32" xfId="38290"/>
    <cellStyle name="Normal 3 7 33" xfId="38291"/>
    <cellStyle name="Normal 3 7 34" xfId="38292"/>
    <cellStyle name="Normal 3 7 35" xfId="38293"/>
    <cellStyle name="Normal 3 7 36" xfId="38294"/>
    <cellStyle name="Normal 3 7 4" xfId="6062"/>
    <cellStyle name="Normal 3 7 4 10" xfId="38295"/>
    <cellStyle name="Normal 3 7 4 11" xfId="38296"/>
    <cellStyle name="Normal 3 7 4 12" xfId="38297"/>
    <cellStyle name="Normal 3 7 4 13" xfId="38298"/>
    <cellStyle name="Normal 3 7 4 14" xfId="38299"/>
    <cellStyle name="Normal 3 7 4 15" xfId="38300"/>
    <cellStyle name="Normal 3 7 4 2" xfId="38301"/>
    <cellStyle name="Normal 3 7 4 2 2" xfId="38302"/>
    <cellStyle name="Normal 3 7 4 2 2 2" xfId="38303"/>
    <cellStyle name="Normal 3 7 4 2 2 2 2" xfId="38304"/>
    <cellStyle name="Normal 3 7 4 2 2 3" xfId="38305"/>
    <cellStyle name="Normal 3 7 4 2 3" xfId="38306"/>
    <cellStyle name="Normal 3 7 4 2 3 2" xfId="38307"/>
    <cellStyle name="Normal 3 7 4 2 4" xfId="38308"/>
    <cellStyle name="Normal 3 7 4 2 5" xfId="38309"/>
    <cellStyle name="Normal 3 7 4 3" xfId="38310"/>
    <cellStyle name="Normal 3 7 4 3 2" xfId="38311"/>
    <cellStyle name="Normal 3 7 4 3 2 2" xfId="38312"/>
    <cellStyle name="Normal 3 7 4 3 3" xfId="38313"/>
    <cellStyle name="Normal 3 7 4 3 4" xfId="38314"/>
    <cellStyle name="Normal 3 7 4 4" xfId="38315"/>
    <cellStyle name="Normal 3 7 4 4 2" xfId="38316"/>
    <cellStyle name="Normal 3 7 4 4 3" xfId="38317"/>
    <cellStyle name="Normal 3 7 4 5" xfId="38318"/>
    <cellStyle name="Normal 3 7 4 5 2" xfId="38319"/>
    <cellStyle name="Normal 3 7 4 6" xfId="38320"/>
    <cellStyle name="Normal 3 7 4 6 2" xfId="38321"/>
    <cellStyle name="Normal 3 7 4 7" xfId="38322"/>
    <cellStyle name="Normal 3 7 4 8" xfId="38323"/>
    <cellStyle name="Normal 3 7 4 9" xfId="38324"/>
    <cellStyle name="Normal 3 7 5" xfId="38325"/>
    <cellStyle name="Normal 3 7 5 2" xfId="38326"/>
    <cellStyle name="Normal 3 7 5 2 2" xfId="38327"/>
    <cellStyle name="Normal 3 7 5 2 2 2" xfId="38328"/>
    <cellStyle name="Normal 3 7 5 2 3" xfId="38329"/>
    <cellStyle name="Normal 3 7 5 3" xfId="38330"/>
    <cellStyle name="Normal 3 7 5 3 2" xfId="38331"/>
    <cellStyle name="Normal 3 7 5 4" xfId="38332"/>
    <cellStyle name="Normal 3 7 5 4 2" xfId="38333"/>
    <cellStyle name="Normal 3 7 5 5" xfId="38334"/>
    <cellStyle name="Normal 3 7 5 6" xfId="38335"/>
    <cellStyle name="Normal 3 7 6" xfId="38336"/>
    <cellStyle name="Normal 3 7 6 2" xfId="38337"/>
    <cellStyle name="Normal 3 7 6 2 2" xfId="38338"/>
    <cellStyle name="Normal 3 7 6 2 2 2" xfId="38339"/>
    <cellStyle name="Normal 3 7 6 2 3" xfId="38340"/>
    <cellStyle name="Normal 3 7 6 3" xfId="38341"/>
    <cellStyle name="Normal 3 7 6 3 2" xfId="38342"/>
    <cellStyle name="Normal 3 7 6 4" xfId="38343"/>
    <cellStyle name="Normal 3 7 6 5" xfId="38344"/>
    <cellStyle name="Normal 3 7 7" xfId="38345"/>
    <cellStyle name="Normal 3 7 7 2" xfId="38346"/>
    <cellStyle name="Normal 3 7 7 2 2" xfId="38347"/>
    <cellStyle name="Normal 3 7 7 3" xfId="38348"/>
    <cellStyle name="Normal 3 7 7 4" xfId="38349"/>
    <cellStyle name="Normal 3 7 7 5" xfId="38350"/>
    <cellStyle name="Normal 3 7 8" xfId="38351"/>
    <cellStyle name="Normal 3 7 8 2" xfId="38352"/>
    <cellStyle name="Normal 3 7 8 2 2" xfId="38353"/>
    <cellStyle name="Normal 3 7 8 3" xfId="38354"/>
    <cellStyle name="Normal 3 7 8 4" xfId="38355"/>
    <cellStyle name="Normal 3 7 9" xfId="38356"/>
    <cellStyle name="Normal 3 7 9 2" xfId="38357"/>
    <cellStyle name="Normal 3 7 9 3" xfId="38358"/>
    <cellStyle name="Normal 3 8" xfId="6063"/>
    <cellStyle name="Normal 3 8 10" xfId="38359"/>
    <cellStyle name="Normal 3 8 10 2" xfId="38360"/>
    <cellStyle name="Normal 3 8 11" xfId="38361"/>
    <cellStyle name="Normal 3 8 11 2" xfId="38362"/>
    <cellStyle name="Normal 3 8 12" xfId="38363"/>
    <cellStyle name="Normal 3 8 12 2" xfId="38364"/>
    <cellStyle name="Normal 3 8 13" xfId="38365"/>
    <cellStyle name="Normal 3 8 13 2" xfId="38366"/>
    <cellStyle name="Normal 3 8 14" xfId="38367"/>
    <cellStyle name="Normal 3 8 14 2" xfId="38368"/>
    <cellStyle name="Normal 3 8 15" xfId="38369"/>
    <cellStyle name="Normal 3 8 15 2" xfId="38370"/>
    <cellStyle name="Normal 3 8 16" xfId="38371"/>
    <cellStyle name="Normal 3 8 16 2" xfId="38372"/>
    <cellStyle name="Normal 3 8 17" xfId="38373"/>
    <cellStyle name="Normal 3 8 17 2" xfId="38374"/>
    <cellStyle name="Normal 3 8 18" xfId="38375"/>
    <cellStyle name="Normal 3 8 19" xfId="38376"/>
    <cellStyle name="Normal 3 8 2" xfId="38377"/>
    <cellStyle name="Normal 3 8 2 10" xfId="38378"/>
    <cellStyle name="Normal 3 8 2 10 2" xfId="38379"/>
    <cellStyle name="Normal 3 8 2 11" xfId="38380"/>
    <cellStyle name="Normal 3 8 2 11 2" xfId="38381"/>
    <cellStyle name="Normal 3 8 2 12" xfId="38382"/>
    <cellStyle name="Normal 3 8 2 12 2" xfId="38383"/>
    <cellStyle name="Normal 3 8 2 13" xfId="38384"/>
    <cellStyle name="Normal 3 8 2 13 2" xfId="38385"/>
    <cellStyle name="Normal 3 8 2 14" xfId="38386"/>
    <cellStyle name="Normal 3 8 2 15" xfId="38387"/>
    <cellStyle name="Normal 3 8 2 16" xfId="38388"/>
    <cellStyle name="Normal 3 8 2 17" xfId="38389"/>
    <cellStyle name="Normal 3 8 2 18" xfId="38390"/>
    <cellStyle name="Normal 3 8 2 19" xfId="38391"/>
    <cellStyle name="Normal 3 8 2 2" xfId="38392"/>
    <cellStyle name="Normal 3 8 2 2 2" xfId="38393"/>
    <cellStyle name="Normal 3 8 2 2 2 2" xfId="38394"/>
    <cellStyle name="Normal 3 8 2 2 2 2 2" xfId="38395"/>
    <cellStyle name="Normal 3 8 2 2 2 2 2 2" xfId="38396"/>
    <cellStyle name="Normal 3 8 2 2 2 2 3" xfId="38397"/>
    <cellStyle name="Normal 3 8 2 2 2 3" xfId="38398"/>
    <cellStyle name="Normal 3 8 2 2 2 3 2" xfId="38399"/>
    <cellStyle name="Normal 3 8 2 2 2 4" xfId="38400"/>
    <cellStyle name="Normal 3 8 2 2 3" xfId="38401"/>
    <cellStyle name="Normal 3 8 2 2 3 2" xfId="38402"/>
    <cellStyle name="Normal 3 8 2 2 3 2 2" xfId="38403"/>
    <cellStyle name="Normal 3 8 2 2 3 3" xfId="38404"/>
    <cellStyle name="Normal 3 8 2 2 3 4" xfId="38405"/>
    <cellStyle name="Normal 3 8 2 2 4" xfId="38406"/>
    <cellStyle name="Normal 3 8 2 2 4 2" xfId="38407"/>
    <cellStyle name="Normal 3 8 2 2 4 3" xfId="38408"/>
    <cellStyle name="Normal 3 8 2 2 5" xfId="38409"/>
    <cellStyle name="Normal 3 8 2 2 6" xfId="38410"/>
    <cellStyle name="Normal 3 8 2 20" xfId="38411"/>
    <cellStyle name="Normal 3 8 2 21" xfId="38412"/>
    <cellStyle name="Normal 3 8 2 22" xfId="38413"/>
    <cellStyle name="Normal 3 8 2 23" xfId="38414"/>
    <cellStyle name="Normal 3 8 2 24" xfId="38415"/>
    <cellStyle name="Normal 3 8 2 3" xfId="38416"/>
    <cellStyle name="Normal 3 8 2 3 2" xfId="38417"/>
    <cellStyle name="Normal 3 8 2 3 2 2" xfId="38418"/>
    <cellStyle name="Normal 3 8 2 3 2 2 2" xfId="38419"/>
    <cellStyle name="Normal 3 8 2 3 2 3" xfId="38420"/>
    <cellStyle name="Normal 3 8 2 3 3" xfId="38421"/>
    <cellStyle name="Normal 3 8 2 3 3 2" xfId="38422"/>
    <cellStyle name="Normal 3 8 2 3 4" xfId="38423"/>
    <cellStyle name="Normal 3 8 2 3 4 2" xfId="38424"/>
    <cellStyle name="Normal 3 8 2 3 5" xfId="38425"/>
    <cellStyle name="Normal 3 8 2 3 6" xfId="38426"/>
    <cellStyle name="Normal 3 8 2 4" xfId="38427"/>
    <cellStyle name="Normal 3 8 2 4 2" xfId="38428"/>
    <cellStyle name="Normal 3 8 2 4 2 2" xfId="38429"/>
    <cellStyle name="Normal 3 8 2 4 2 2 2" xfId="38430"/>
    <cellStyle name="Normal 3 8 2 4 2 3" xfId="38431"/>
    <cellStyle name="Normal 3 8 2 4 3" xfId="38432"/>
    <cellStyle name="Normal 3 8 2 4 3 2" xfId="38433"/>
    <cellStyle name="Normal 3 8 2 4 4" xfId="38434"/>
    <cellStyle name="Normal 3 8 2 4 5" xfId="38435"/>
    <cellStyle name="Normal 3 8 2 5" xfId="38436"/>
    <cellStyle name="Normal 3 8 2 5 2" xfId="38437"/>
    <cellStyle name="Normal 3 8 2 5 2 2" xfId="38438"/>
    <cellStyle name="Normal 3 8 2 5 3" xfId="38439"/>
    <cellStyle name="Normal 3 8 2 5 4" xfId="38440"/>
    <cellStyle name="Normal 3 8 2 6" xfId="38441"/>
    <cellStyle name="Normal 3 8 2 6 2" xfId="38442"/>
    <cellStyle name="Normal 3 8 2 6 3" xfId="38443"/>
    <cellStyle name="Normal 3 8 2 7" xfId="38444"/>
    <cellStyle name="Normal 3 8 2 7 2" xfId="38445"/>
    <cellStyle name="Normal 3 8 2 7 3" xfId="38446"/>
    <cellStyle name="Normal 3 8 2 8" xfId="38447"/>
    <cellStyle name="Normal 3 8 2 8 2" xfId="38448"/>
    <cellStyle name="Normal 3 8 2 9" xfId="38449"/>
    <cellStyle name="Normal 3 8 2 9 2" xfId="38450"/>
    <cellStyle name="Normal 3 8 20" xfId="38451"/>
    <cellStyle name="Normal 3 8 21" xfId="38452"/>
    <cellStyle name="Normal 3 8 22" xfId="38453"/>
    <cellStyle name="Normal 3 8 23" xfId="38454"/>
    <cellStyle name="Normal 3 8 24" xfId="38455"/>
    <cellStyle name="Normal 3 8 25" xfId="38456"/>
    <cellStyle name="Normal 3 8 26" xfId="38457"/>
    <cellStyle name="Normal 3 8 27" xfId="38458"/>
    <cellStyle name="Normal 3 8 28" xfId="38459"/>
    <cellStyle name="Normal 3 8 29" xfId="38460"/>
    <cellStyle name="Normal 3 8 3" xfId="38461"/>
    <cellStyle name="Normal 3 8 3 10" xfId="38462"/>
    <cellStyle name="Normal 3 8 3 11" xfId="38463"/>
    <cellStyle name="Normal 3 8 3 12" xfId="38464"/>
    <cellStyle name="Normal 3 8 3 13" xfId="38465"/>
    <cellStyle name="Normal 3 8 3 14" xfId="38466"/>
    <cellStyle name="Normal 3 8 3 2" xfId="38467"/>
    <cellStyle name="Normal 3 8 3 2 2" xfId="38468"/>
    <cellStyle name="Normal 3 8 3 2 2 2" xfId="38469"/>
    <cellStyle name="Normal 3 8 3 2 2 2 2" xfId="38470"/>
    <cellStyle name="Normal 3 8 3 2 2 3" xfId="38471"/>
    <cellStyle name="Normal 3 8 3 2 3" xfId="38472"/>
    <cellStyle name="Normal 3 8 3 2 3 2" xfId="38473"/>
    <cellStyle name="Normal 3 8 3 2 4" xfId="38474"/>
    <cellStyle name="Normal 3 8 3 2 5" xfId="38475"/>
    <cellStyle name="Normal 3 8 3 2 6" xfId="38476"/>
    <cellStyle name="Normal 3 8 3 3" xfId="38477"/>
    <cellStyle name="Normal 3 8 3 3 2" xfId="38478"/>
    <cellStyle name="Normal 3 8 3 3 2 2" xfId="38479"/>
    <cellStyle name="Normal 3 8 3 3 3" xfId="38480"/>
    <cellStyle name="Normal 3 8 3 3 4" xfId="38481"/>
    <cellStyle name="Normal 3 8 3 3 5" xfId="38482"/>
    <cellStyle name="Normal 3 8 3 4" xfId="38483"/>
    <cellStyle name="Normal 3 8 3 4 2" xfId="38484"/>
    <cellStyle name="Normal 3 8 3 4 3" xfId="38485"/>
    <cellStyle name="Normal 3 8 3 4 4" xfId="38486"/>
    <cellStyle name="Normal 3 8 3 5" xfId="38487"/>
    <cellStyle name="Normal 3 8 3 5 2" xfId="38488"/>
    <cellStyle name="Normal 3 8 3 5 3" xfId="38489"/>
    <cellStyle name="Normal 3 8 3 6" xfId="38490"/>
    <cellStyle name="Normal 3 8 3 6 2" xfId="38491"/>
    <cellStyle name="Normal 3 8 3 7" xfId="38492"/>
    <cellStyle name="Normal 3 8 3 7 2" xfId="38493"/>
    <cellStyle name="Normal 3 8 3 8" xfId="38494"/>
    <cellStyle name="Normal 3 8 3 9" xfId="38495"/>
    <cellStyle name="Normal 3 8 30" xfId="38496"/>
    <cellStyle name="Normal 3 8 31" xfId="38497"/>
    <cellStyle name="Normal 3 8 32" xfId="38498"/>
    <cellStyle name="Normal 3 8 33" xfId="38499"/>
    <cellStyle name="Normal 3 8 34" xfId="38500"/>
    <cellStyle name="Normal 3 8 35" xfId="38501"/>
    <cellStyle name="Normal 3 8 36" xfId="38502"/>
    <cellStyle name="Normal 3 8 4" xfId="38503"/>
    <cellStyle name="Normal 3 8 4 10" xfId="38504"/>
    <cellStyle name="Normal 3 8 4 11" xfId="38505"/>
    <cellStyle name="Normal 3 8 4 12" xfId="38506"/>
    <cellStyle name="Normal 3 8 4 13" xfId="38507"/>
    <cellStyle name="Normal 3 8 4 14" xfId="38508"/>
    <cellStyle name="Normal 3 8 4 2" xfId="38509"/>
    <cellStyle name="Normal 3 8 4 2 2" xfId="38510"/>
    <cellStyle name="Normal 3 8 4 2 2 2" xfId="38511"/>
    <cellStyle name="Normal 3 8 4 2 2 2 2" xfId="38512"/>
    <cellStyle name="Normal 3 8 4 2 2 3" xfId="38513"/>
    <cellStyle name="Normal 3 8 4 2 3" xfId="38514"/>
    <cellStyle name="Normal 3 8 4 2 3 2" xfId="38515"/>
    <cellStyle name="Normal 3 8 4 2 4" xfId="38516"/>
    <cellStyle name="Normal 3 8 4 2 5" xfId="38517"/>
    <cellStyle name="Normal 3 8 4 3" xfId="38518"/>
    <cellStyle name="Normal 3 8 4 3 2" xfId="38519"/>
    <cellStyle name="Normal 3 8 4 3 2 2" xfId="38520"/>
    <cellStyle name="Normal 3 8 4 3 3" xfId="38521"/>
    <cellStyle name="Normal 3 8 4 3 4" xfId="38522"/>
    <cellStyle name="Normal 3 8 4 4" xfId="38523"/>
    <cellStyle name="Normal 3 8 4 4 2" xfId="38524"/>
    <cellStyle name="Normal 3 8 4 4 3" xfId="38525"/>
    <cellStyle name="Normal 3 8 4 5" xfId="38526"/>
    <cellStyle name="Normal 3 8 4 5 2" xfId="38527"/>
    <cellStyle name="Normal 3 8 4 6" xfId="38528"/>
    <cellStyle name="Normal 3 8 4 6 2" xfId="38529"/>
    <cellStyle name="Normal 3 8 4 7" xfId="38530"/>
    <cellStyle name="Normal 3 8 4 8" xfId="38531"/>
    <cellStyle name="Normal 3 8 4 9" xfId="38532"/>
    <cellStyle name="Normal 3 8 5" xfId="38533"/>
    <cellStyle name="Normal 3 8 5 2" xfId="38534"/>
    <cellStyle name="Normal 3 8 5 2 2" xfId="38535"/>
    <cellStyle name="Normal 3 8 5 2 2 2" xfId="38536"/>
    <cellStyle name="Normal 3 8 5 2 3" xfId="38537"/>
    <cellStyle name="Normal 3 8 5 3" xfId="38538"/>
    <cellStyle name="Normal 3 8 5 3 2" xfId="38539"/>
    <cellStyle name="Normal 3 8 5 4" xfId="38540"/>
    <cellStyle name="Normal 3 8 5 4 2" xfId="38541"/>
    <cellStyle name="Normal 3 8 5 5" xfId="38542"/>
    <cellStyle name="Normal 3 8 5 6" xfId="38543"/>
    <cellStyle name="Normal 3 8 6" xfId="38544"/>
    <cellStyle name="Normal 3 8 6 2" xfId="38545"/>
    <cellStyle name="Normal 3 8 6 2 2" xfId="38546"/>
    <cellStyle name="Normal 3 8 6 2 2 2" xfId="38547"/>
    <cellStyle name="Normal 3 8 6 2 3" xfId="38548"/>
    <cellStyle name="Normal 3 8 6 3" xfId="38549"/>
    <cellStyle name="Normal 3 8 6 3 2" xfId="38550"/>
    <cellStyle name="Normal 3 8 6 4" xfId="38551"/>
    <cellStyle name="Normal 3 8 6 5" xfId="38552"/>
    <cellStyle name="Normal 3 8 7" xfId="38553"/>
    <cellStyle name="Normal 3 8 7 2" xfId="38554"/>
    <cellStyle name="Normal 3 8 7 2 2" xfId="38555"/>
    <cellStyle name="Normal 3 8 7 3" xfId="38556"/>
    <cellStyle name="Normal 3 8 7 4" xfId="38557"/>
    <cellStyle name="Normal 3 8 7 5" xfId="38558"/>
    <cellStyle name="Normal 3 8 8" xfId="38559"/>
    <cellStyle name="Normal 3 8 8 2" xfId="38560"/>
    <cellStyle name="Normal 3 8 8 2 2" xfId="38561"/>
    <cellStyle name="Normal 3 8 8 3" xfId="38562"/>
    <cellStyle name="Normal 3 8 8 4" xfId="38563"/>
    <cellStyle name="Normal 3 8 9" xfId="38564"/>
    <cellStyle name="Normal 3 8 9 2" xfId="38565"/>
    <cellStyle name="Normal 3 8 9 3" xfId="38566"/>
    <cellStyle name="Normal 3 9" xfId="6064"/>
    <cellStyle name="Normal 3 9 10" xfId="38567"/>
    <cellStyle name="Normal 3 9 10 2" xfId="38568"/>
    <cellStyle name="Normal 3 9 11" xfId="38569"/>
    <cellStyle name="Normal 3 9 11 2" xfId="38570"/>
    <cellStyle name="Normal 3 9 12" xfId="38571"/>
    <cellStyle name="Normal 3 9 12 2" xfId="38572"/>
    <cellStyle name="Normal 3 9 13" xfId="38573"/>
    <cellStyle name="Normal 3 9 13 2" xfId="38574"/>
    <cellStyle name="Normal 3 9 14" xfId="38575"/>
    <cellStyle name="Normal 3 9 14 2" xfId="38576"/>
    <cellStyle name="Normal 3 9 15" xfId="38577"/>
    <cellStyle name="Normal 3 9 15 2" xfId="38578"/>
    <cellStyle name="Normal 3 9 16" xfId="38579"/>
    <cellStyle name="Normal 3 9 16 2" xfId="38580"/>
    <cellStyle name="Normal 3 9 17" xfId="38581"/>
    <cellStyle name="Normal 3 9 17 2" xfId="38582"/>
    <cellStyle name="Normal 3 9 18" xfId="38583"/>
    <cellStyle name="Normal 3 9 19" xfId="38584"/>
    <cellStyle name="Normal 3 9 2" xfId="38585"/>
    <cellStyle name="Normal 3 9 2 10" xfId="38586"/>
    <cellStyle name="Normal 3 9 2 10 2" xfId="38587"/>
    <cellStyle name="Normal 3 9 2 11" xfId="38588"/>
    <cellStyle name="Normal 3 9 2 11 2" xfId="38589"/>
    <cellStyle name="Normal 3 9 2 12" xfId="38590"/>
    <cellStyle name="Normal 3 9 2 12 2" xfId="38591"/>
    <cellStyle name="Normal 3 9 2 13" xfId="38592"/>
    <cellStyle name="Normal 3 9 2 13 2" xfId="38593"/>
    <cellStyle name="Normal 3 9 2 14" xfId="38594"/>
    <cellStyle name="Normal 3 9 2 15" xfId="38595"/>
    <cellStyle name="Normal 3 9 2 16" xfId="38596"/>
    <cellStyle name="Normal 3 9 2 17" xfId="38597"/>
    <cellStyle name="Normal 3 9 2 18" xfId="38598"/>
    <cellStyle name="Normal 3 9 2 19" xfId="38599"/>
    <cellStyle name="Normal 3 9 2 2" xfId="38600"/>
    <cellStyle name="Normal 3 9 2 2 2" xfId="38601"/>
    <cellStyle name="Normal 3 9 2 2 2 2" xfId="38602"/>
    <cellStyle name="Normal 3 9 2 2 2 2 2" xfId="38603"/>
    <cellStyle name="Normal 3 9 2 2 2 2 2 2" xfId="38604"/>
    <cellStyle name="Normal 3 9 2 2 2 2 3" xfId="38605"/>
    <cellStyle name="Normal 3 9 2 2 2 3" xfId="38606"/>
    <cellStyle name="Normal 3 9 2 2 2 3 2" xfId="38607"/>
    <cellStyle name="Normal 3 9 2 2 2 4" xfId="38608"/>
    <cellStyle name="Normal 3 9 2 2 3" xfId="38609"/>
    <cellStyle name="Normal 3 9 2 2 3 2" xfId="38610"/>
    <cellStyle name="Normal 3 9 2 2 3 2 2" xfId="38611"/>
    <cellStyle name="Normal 3 9 2 2 3 3" xfId="38612"/>
    <cellStyle name="Normal 3 9 2 2 3 4" xfId="38613"/>
    <cellStyle name="Normal 3 9 2 2 4" xfId="38614"/>
    <cellStyle name="Normal 3 9 2 2 4 2" xfId="38615"/>
    <cellStyle name="Normal 3 9 2 2 4 3" xfId="38616"/>
    <cellStyle name="Normal 3 9 2 2 5" xfId="38617"/>
    <cellStyle name="Normal 3 9 2 2 6" xfId="38618"/>
    <cellStyle name="Normal 3 9 2 20" xfId="38619"/>
    <cellStyle name="Normal 3 9 2 21" xfId="38620"/>
    <cellStyle name="Normal 3 9 2 22" xfId="38621"/>
    <cellStyle name="Normal 3 9 2 23" xfId="38622"/>
    <cellStyle name="Normal 3 9 2 24" xfId="38623"/>
    <cellStyle name="Normal 3 9 2 3" xfId="38624"/>
    <cellStyle name="Normal 3 9 2 3 2" xfId="38625"/>
    <cellStyle name="Normal 3 9 2 3 2 2" xfId="38626"/>
    <cellStyle name="Normal 3 9 2 3 2 2 2" xfId="38627"/>
    <cellStyle name="Normal 3 9 2 3 2 3" xfId="38628"/>
    <cellStyle name="Normal 3 9 2 3 3" xfId="38629"/>
    <cellStyle name="Normal 3 9 2 3 3 2" xfId="38630"/>
    <cellStyle name="Normal 3 9 2 3 4" xfId="38631"/>
    <cellStyle name="Normal 3 9 2 3 4 2" xfId="38632"/>
    <cellStyle name="Normal 3 9 2 3 5" xfId="38633"/>
    <cellStyle name="Normal 3 9 2 3 6" xfId="38634"/>
    <cellStyle name="Normal 3 9 2 4" xfId="38635"/>
    <cellStyle name="Normal 3 9 2 4 2" xfId="38636"/>
    <cellStyle name="Normal 3 9 2 4 2 2" xfId="38637"/>
    <cellStyle name="Normal 3 9 2 4 2 2 2" xfId="38638"/>
    <cellStyle name="Normal 3 9 2 4 2 3" xfId="38639"/>
    <cellStyle name="Normal 3 9 2 4 3" xfId="38640"/>
    <cellStyle name="Normal 3 9 2 4 3 2" xfId="38641"/>
    <cellStyle name="Normal 3 9 2 4 4" xfId="38642"/>
    <cellStyle name="Normal 3 9 2 4 5" xfId="38643"/>
    <cellStyle name="Normal 3 9 2 5" xfId="38644"/>
    <cellStyle name="Normal 3 9 2 5 2" xfId="38645"/>
    <cellStyle name="Normal 3 9 2 5 2 2" xfId="38646"/>
    <cellStyle name="Normal 3 9 2 5 3" xfId="38647"/>
    <cellStyle name="Normal 3 9 2 5 4" xfId="38648"/>
    <cellStyle name="Normal 3 9 2 6" xfId="38649"/>
    <cellStyle name="Normal 3 9 2 6 2" xfId="38650"/>
    <cellStyle name="Normal 3 9 2 6 3" xfId="38651"/>
    <cellStyle name="Normal 3 9 2 7" xfId="38652"/>
    <cellStyle name="Normal 3 9 2 7 2" xfId="38653"/>
    <cellStyle name="Normal 3 9 2 7 3" xfId="38654"/>
    <cellStyle name="Normal 3 9 2 8" xfId="38655"/>
    <cellStyle name="Normal 3 9 2 8 2" xfId="38656"/>
    <cellStyle name="Normal 3 9 2 9" xfId="38657"/>
    <cellStyle name="Normal 3 9 2 9 2" xfId="38658"/>
    <cellStyle name="Normal 3 9 20" xfId="38659"/>
    <cellStyle name="Normal 3 9 21" xfId="38660"/>
    <cellStyle name="Normal 3 9 22" xfId="38661"/>
    <cellStyle name="Normal 3 9 23" xfId="38662"/>
    <cellStyle name="Normal 3 9 24" xfId="38663"/>
    <cellStyle name="Normal 3 9 25" xfId="38664"/>
    <cellStyle name="Normal 3 9 26" xfId="38665"/>
    <cellStyle name="Normal 3 9 3" xfId="38666"/>
    <cellStyle name="Normal 3 9 3 10" xfId="38667"/>
    <cellStyle name="Normal 3 9 3 11" xfId="38668"/>
    <cellStyle name="Normal 3 9 3 12" xfId="38669"/>
    <cellStyle name="Normal 3 9 3 13" xfId="38670"/>
    <cellStyle name="Normal 3 9 3 14" xfId="38671"/>
    <cellStyle name="Normal 3 9 3 2" xfId="38672"/>
    <cellStyle name="Normal 3 9 3 2 2" xfId="38673"/>
    <cellStyle name="Normal 3 9 3 2 2 2" xfId="38674"/>
    <cellStyle name="Normal 3 9 3 2 2 2 2" xfId="38675"/>
    <cellStyle name="Normal 3 9 3 2 2 3" xfId="38676"/>
    <cellStyle name="Normal 3 9 3 2 3" xfId="38677"/>
    <cellStyle name="Normal 3 9 3 2 3 2" xfId="38678"/>
    <cellStyle name="Normal 3 9 3 2 4" xfId="38679"/>
    <cellStyle name="Normal 3 9 3 2 5" xfId="38680"/>
    <cellStyle name="Normal 3 9 3 2 6" xfId="38681"/>
    <cellStyle name="Normal 3 9 3 3" xfId="38682"/>
    <cellStyle name="Normal 3 9 3 3 2" xfId="38683"/>
    <cellStyle name="Normal 3 9 3 3 2 2" xfId="38684"/>
    <cellStyle name="Normal 3 9 3 3 3" xfId="38685"/>
    <cellStyle name="Normal 3 9 3 3 4" xfId="38686"/>
    <cellStyle name="Normal 3 9 3 3 5" xfId="38687"/>
    <cellStyle name="Normal 3 9 3 4" xfId="38688"/>
    <cellStyle name="Normal 3 9 3 4 2" xfId="38689"/>
    <cellStyle name="Normal 3 9 3 4 3" xfId="38690"/>
    <cellStyle name="Normal 3 9 3 4 4" xfId="38691"/>
    <cellStyle name="Normal 3 9 3 5" xfId="38692"/>
    <cellStyle name="Normal 3 9 3 5 2" xfId="38693"/>
    <cellStyle name="Normal 3 9 3 5 3" xfId="38694"/>
    <cellStyle name="Normal 3 9 3 6" xfId="38695"/>
    <cellStyle name="Normal 3 9 3 6 2" xfId="38696"/>
    <cellStyle name="Normal 3 9 3 7" xfId="38697"/>
    <cellStyle name="Normal 3 9 3 7 2" xfId="38698"/>
    <cellStyle name="Normal 3 9 3 8" xfId="38699"/>
    <cellStyle name="Normal 3 9 3 9" xfId="38700"/>
    <cellStyle name="Normal 3 9 4" xfId="38701"/>
    <cellStyle name="Normal 3 9 4 10" xfId="38702"/>
    <cellStyle name="Normal 3 9 4 11" xfId="38703"/>
    <cellStyle name="Normal 3 9 4 12" xfId="38704"/>
    <cellStyle name="Normal 3 9 4 13" xfId="38705"/>
    <cellStyle name="Normal 3 9 4 14" xfId="38706"/>
    <cellStyle name="Normal 3 9 4 2" xfId="38707"/>
    <cellStyle name="Normal 3 9 4 2 2" xfId="38708"/>
    <cellStyle name="Normal 3 9 4 2 2 2" xfId="38709"/>
    <cellStyle name="Normal 3 9 4 2 2 2 2" xfId="38710"/>
    <cellStyle name="Normal 3 9 4 2 2 3" xfId="38711"/>
    <cellStyle name="Normal 3 9 4 2 3" xfId="38712"/>
    <cellStyle name="Normal 3 9 4 2 3 2" xfId="38713"/>
    <cellStyle name="Normal 3 9 4 2 4" xfId="38714"/>
    <cellStyle name="Normal 3 9 4 2 5" xfId="38715"/>
    <cellStyle name="Normal 3 9 4 3" xfId="38716"/>
    <cellStyle name="Normal 3 9 4 3 2" xfId="38717"/>
    <cellStyle name="Normal 3 9 4 3 2 2" xfId="38718"/>
    <cellStyle name="Normal 3 9 4 3 3" xfId="38719"/>
    <cellStyle name="Normal 3 9 4 3 4" xfId="38720"/>
    <cellStyle name="Normal 3 9 4 4" xfId="38721"/>
    <cellStyle name="Normal 3 9 4 4 2" xfId="38722"/>
    <cellStyle name="Normal 3 9 4 4 3" xfId="38723"/>
    <cellStyle name="Normal 3 9 4 5" xfId="38724"/>
    <cellStyle name="Normal 3 9 4 5 2" xfId="38725"/>
    <cellStyle name="Normal 3 9 4 6" xfId="38726"/>
    <cellStyle name="Normal 3 9 4 6 2" xfId="38727"/>
    <cellStyle name="Normal 3 9 4 7" xfId="38728"/>
    <cellStyle name="Normal 3 9 4 8" xfId="38729"/>
    <cellStyle name="Normal 3 9 4 9" xfId="38730"/>
    <cellStyle name="Normal 3 9 5" xfId="38731"/>
    <cellStyle name="Normal 3 9 5 2" xfId="38732"/>
    <cellStyle name="Normal 3 9 5 2 2" xfId="38733"/>
    <cellStyle name="Normal 3 9 5 2 2 2" xfId="38734"/>
    <cellStyle name="Normal 3 9 5 2 3" xfId="38735"/>
    <cellStyle name="Normal 3 9 5 3" xfId="38736"/>
    <cellStyle name="Normal 3 9 5 3 2" xfId="38737"/>
    <cellStyle name="Normal 3 9 5 4" xfId="38738"/>
    <cellStyle name="Normal 3 9 5 4 2" xfId="38739"/>
    <cellStyle name="Normal 3 9 5 5" xfId="38740"/>
    <cellStyle name="Normal 3 9 5 6" xfId="38741"/>
    <cellStyle name="Normal 3 9 6" xfId="38742"/>
    <cellStyle name="Normal 3 9 6 2" xfId="38743"/>
    <cellStyle name="Normal 3 9 6 2 2" xfId="38744"/>
    <cellStyle name="Normal 3 9 6 2 2 2" xfId="38745"/>
    <cellStyle name="Normal 3 9 6 2 3" xfId="38746"/>
    <cellStyle name="Normal 3 9 6 3" xfId="38747"/>
    <cellStyle name="Normal 3 9 6 3 2" xfId="38748"/>
    <cellStyle name="Normal 3 9 6 4" xfId="38749"/>
    <cellStyle name="Normal 3 9 6 5" xfId="38750"/>
    <cellStyle name="Normal 3 9 7" xfId="38751"/>
    <cellStyle name="Normal 3 9 7 2" xfId="38752"/>
    <cellStyle name="Normal 3 9 7 2 2" xfId="38753"/>
    <cellStyle name="Normal 3 9 7 3" xfId="38754"/>
    <cellStyle name="Normal 3 9 7 4" xfId="38755"/>
    <cellStyle name="Normal 3 9 7 5" xfId="38756"/>
    <cellStyle name="Normal 3 9 8" xfId="38757"/>
    <cellStyle name="Normal 3 9 8 2" xfId="38758"/>
    <cellStyle name="Normal 3 9 8 2 2" xfId="38759"/>
    <cellStyle name="Normal 3 9 8 3" xfId="38760"/>
    <cellStyle name="Normal 3 9 8 4" xfId="38761"/>
    <cellStyle name="Normal 3 9 9" xfId="38762"/>
    <cellStyle name="Normal 3 9 9 2" xfId="38763"/>
    <cellStyle name="Normal 3 9 9 3" xfId="38764"/>
    <cellStyle name="Normal 3_Indicators_13Aug" xfId="6065"/>
    <cellStyle name="Normal 30" xfId="6066"/>
    <cellStyle name="Normal 30 2" xfId="6067"/>
    <cellStyle name="Normal 30 2 2" xfId="38765"/>
    <cellStyle name="Normal 30 2 2 2" xfId="38766"/>
    <cellStyle name="Normal 30 2 3" xfId="38767"/>
    <cellStyle name="Normal 30 2 4" xfId="38768"/>
    <cellStyle name="Normal 30 3" xfId="6068"/>
    <cellStyle name="Normal 30 3 2" xfId="38769"/>
    <cellStyle name="Normal 30 3 2 2" xfId="38770"/>
    <cellStyle name="Normal 30 3 3" xfId="38771"/>
    <cellStyle name="Normal 30 3 4" xfId="38772"/>
    <cellStyle name="Normal 30 4" xfId="6069"/>
    <cellStyle name="Normal 30 4 2" xfId="38773"/>
    <cellStyle name="Normal 30 4 2 2" xfId="38774"/>
    <cellStyle name="Normal 30 4 3" xfId="38775"/>
    <cellStyle name="Normal 30 4 4" xfId="38776"/>
    <cellStyle name="Normal 30 5" xfId="6070"/>
    <cellStyle name="Normal 30 5 2" xfId="38777"/>
    <cellStyle name="Normal 30 6" xfId="38778"/>
    <cellStyle name="Normal 31" xfId="6071"/>
    <cellStyle name="Normal 31 2" xfId="6072"/>
    <cellStyle name="Normal 31 2 2" xfId="38779"/>
    <cellStyle name="Normal 31 2 3" xfId="38780"/>
    <cellStyle name="Normal 31 3" xfId="6073"/>
    <cellStyle name="Normal 31 4" xfId="6074"/>
    <cellStyle name="Normal 31 5" xfId="6075"/>
    <cellStyle name="Normal 32" xfId="6076"/>
    <cellStyle name="Normal 32 2" xfId="6077"/>
    <cellStyle name="Normal 32 2 2" xfId="38781"/>
    <cellStyle name="Normal 32 2 3" xfId="38782"/>
    <cellStyle name="Normal 32 3" xfId="6078"/>
    <cellStyle name="Normal 32 4" xfId="6079"/>
    <cellStyle name="Normal 32 5" xfId="6080"/>
    <cellStyle name="Normal 33" xfId="6081"/>
    <cellStyle name="Normal 33 2" xfId="6082"/>
    <cellStyle name="Normal 33 3" xfId="6083"/>
    <cellStyle name="Normal 33 4" xfId="6084"/>
    <cellStyle name="Normal 33 5" xfId="6085"/>
    <cellStyle name="Normal 34" xfId="6086"/>
    <cellStyle name="Normal 34 2" xfId="6087"/>
    <cellStyle name="Normal 34 2 2" xfId="38783"/>
    <cellStyle name="Normal 34 3" xfId="6088"/>
    <cellStyle name="Normal 34 3 2" xfId="38784"/>
    <cellStyle name="Normal 34 4" xfId="6089"/>
    <cellStyle name="Normal 34 5" xfId="6090"/>
    <cellStyle name="Normal 35" xfId="6091"/>
    <cellStyle name="Normal 35 2" xfId="6092"/>
    <cellStyle name="Normal 35 2 2" xfId="38785"/>
    <cellStyle name="Normal 35 3" xfId="6093"/>
    <cellStyle name="Normal 35 4" xfId="6094"/>
    <cellStyle name="Normal 35 5" xfId="6095"/>
    <cellStyle name="Normal 36" xfId="6096"/>
    <cellStyle name="Normal 36 2" xfId="6097"/>
    <cellStyle name="Normal 36 3" xfId="6098"/>
    <cellStyle name="Normal 36 4" xfId="6099"/>
    <cellStyle name="Normal 36 5" xfId="6100"/>
    <cellStyle name="Normal 36 6" xfId="38786"/>
    <cellStyle name="Normal 37" xfId="6101"/>
    <cellStyle name="Normal 37 10" xfId="38787"/>
    <cellStyle name="Normal 37 11" xfId="38788"/>
    <cellStyle name="Normal 37 12" xfId="38789"/>
    <cellStyle name="Normal 37 13" xfId="38790"/>
    <cellStyle name="Normal 37 14" xfId="38791"/>
    <cellStyle name="Normal 37 15" xfId="38792"/>
    <cellStyle name="Normal 37 16" xfId="38793"/>
    <cellStyle name="Normal 37 17" xfId="38794"/>
    <cellStyle name="Normal 37 18" xfId="38795"/>
    <cellStyle name="Normal 37 19" xfId="38796"/>
    <cellStyle name="Normal 37 2" xfId="6102"/>
    <cellStyle name="Normal 37 2 2" xfId="38797"/>
    <cellStyle name="Normal 37 20" xfId="38798"/>
    <cellStyle name="Normal 37 21" xfId="38799"/>
    <cellStyle name="Normal 37 22" xfId="38800"/>
    <cellStyle name="Normal 37 23" xfId="38801"/>
    <cellStyle name="Normal 37 24" xfId="38802"/>
    <cellStyle name="Normal 37 25" xfId="38803"/>
    <cellStyle name="Normal 37 3" xfId="6103"/>
    <cellStyle name="Normal 37 3 2" xfId="38804"/>
    <cellStyle name="Normal 37 4" xfId="6104"/>
    <cellStyle name="Normal 37 4 2" xfId="38805"/>
    <cellStyle name="Normal 37 5" xfId="6105"/>
    <cellStyle name="Normal 37 5 2" xfId="38806"/>
    <cellStyle name="Normal 37 6" xfId="38807"/>
    <cellStyle name="Normal 37 7" xfId="38808"/>
    <cellStyle name="Normal 37 8" xfId="38809"/>
    <cellStyle name="Normal 37 9" xfId="38810"/>
    <cellStyle name="Normal 38" xfId="38811"/>
    <cellStyle name="Normal 38 10" xfId="38812"/>
    <cellStyle name="Normal 38 10 2" xfId="38813"/>
    <cellStyle name="Normal 38 11" xfId="38814"/>
    <cellStyle name="Normal 38 12" xfId="38815"/>
    <cellStyle name="Normal 38 13" xfId="38816"/>
    <cellStyle name="Normal 38 14" xfId="38817"/>
    <cellStyle name="Normal 38 15" xfId="38818"/>
    <cellStyle name="Normal 38 16" xfId="38819"/>
    <cellStyle name="Normal 38 17" xfId="38820"/>
    <cellStyle name="Normal 38 18" xfId="38821"/>
    <cellStyle name="Normal 38 19" xfId="38822"/>
    <cellStyle name="Normal 38 2" xfId="6106"/>
    <cellStyle name="Normal 38 2 2" xfId="38823"/>
    <cellStyle name="Normal 38 2 3" xfId="38824"/>
    <cellStyle name="Normal 38 20" xfId="38825"/>
    <cellStyle name="Normal 38 21" xfId="38826"/>
    <cellStyle name="Normal 38 22" xfId="38827"/>
    <cellStyle name="Normal 38 23" xfId="38828"/>
    <cellStyle name="Normal 38 3" xfId="6107"/>
    <cellStyle name="Normal 38 3 2" xfId="38829"/>
    <cellStyle name="Normal 38 3 3" xfId="38830"/>
    <cellStyle name="Normal 38 4" xfId="6108"/>
    <cellStyle name="Normal 38 4 2" xfId="38831"/>
    <cellStyle name="Normal 38 5" xfId="6109"/>
    <cellStyle name="Normal 38 5 2" xfId="38832"/>
    <cellStyle name="Normal 38 6" xfId="38833"/>
    <cellStyle name="Normal 38 6 2" xfId="38834"/>
    <cellStyle name="Normal 38 7" xfId="38835"/>
    <cellStyle name="Normal 38 7 2" xfId="38836"/>
    <cellStyle name="Normal 38 8" xfId="38837"/>
    <cellStyle name="Normal 38 8 2" xfId="38838"/>
    <cellStyle name="Normal 38 9" xfId="38839"/>
    <cellStyle name="Normal 38 9 2" xfId="38840"/>
    <cellStyle name="Normal 39" xfId="38841"/>
    <cellStyle name="Normal 39 10" xfId="38842"/>
    <cellStyle name="Normal 39 11" xfId="38843"/>
    <cellStyle name="Normal 39 12" xfId="38844"/>
    <cellStyle name="Normal 39 13" xfId="38845"/>
    <cellStyle name="Normal 39 14" xfId="38846"/>
    <cellStyle name="Normal 39 15" xfId="38847"/>
    <cellStyle name="Normal 39 16" xfId="38848"/>
    <cellStyle name="Normal 39 17" xfId="38849"/>
    <cellStyle name="Normal 39 18" xfId="38850"/>
    <cellStyle name="Normal 39 19" xfId="38851"/>
    <cellStyle name="Normal 39 2" xfId="6110"/>
    <cellStyle name="Normal 39 2 2" xfId="38852"/>
    <cellStyle name="Normal 39 2 3" xfId="38853"/>
    <cellStyle name="Normal 39 20" xfId="38854"/>
    <cellStyle name="Normal 39 21" xfId="38855"/>
    <cellStyle name="Normal 39 22" xfId="38856"/>
    <cellStyle name="Normal 39 23" xfId="38857"/>
    <cellStyle name="Normal 39 24" xfId="38858"/>
    <cellStyle name="Normal 39 3" xfId="6111"/>
    <cellStyle name="Normal 39 3 2" xfId="38859"/>
    <cellStyle name="Normal 39 3 3" xfId="38860"/>
    <cellStyle name="Normal 39 4" xfId="6112"/>
    <cellStyle name="Normal 39 4 2" xfId="38861"/>
    <cellStyle name="Normal 39 4 3" xfId="38862"/>
    <cellStyle name="Normal 39 5" xfId="6113"/>
    <cellStyle name="Normal 39 5 2" xfId="38863"/>
    <cellStyle name="Normal 39 5 3" xfId="38864"/>
    <cellStyle name="Normal 39 6" xfId="38865"/>
    <cellStyle name="Normal 39 6 2" xfId="38866"/>
    <cellStyle name="Normal 39 6 3" xfId="38867"/>
    <cellStyle name="Normal 39 7" xfId="38868"/>
    <cellStyle name="Normal 39 7 2" xfId="38869"/>
    <cellStyle name="Normal 39 7 3" xfId="38870"/>
    <cellStyle name="Normal 39 8" xfId="38871"/>
    <cellStyle name="Normal 39 8 2" xfId="38872"/>
    <cellStyle name="Normal 39 8 3" xfId="38873"/>
    <cellStyle name="Normal 39 9" xfId="38874"/>
    <cellStyle name="Normal 4" xfId="6114"/>
    <cellStyle name="Normal 4 10" xfId="6115"/>
    <cellStyle name="Normal 4 10 10" xfId="38875"/>
    <cellStyle name="Normal 4 10 11" xfId="38876"/>
    <cellStyle name="Normal 4 10 12" xfId="38877"/>
    <cellStyle name="Normal 4 10 13" xfId="38878"/>
    <cellStyle name="Normal 4 10 14" xfId="38879"/>
    <cellStyle name="Normal 4 10 15" xfId="38880"/>
    <cellStyle name="Normal 4 10 16" xfId="38881"/>
    <cellStyle name="Normal 4 10 17" xfId="38882"/>
    <cellStyle name="Normal 4 10 18" xfId="38883"/>
    <cellStyle name="Normal 4 10 2" xfId="38884"/>
    <cellStyle name="Normal 4 10 2 10" xfId="38885"/>
    <cellStyle name="Normal 4 10 2 11" xfId="38886"/>
    <cellStyle name="Normal 4 10 2 12" xfId="38887"/>
    <cellStyle name="Normal 4 10 2 13" xfId="38888"/>
    <cellStyle name="Normal 4 10 2 14" xfId="38889"/>
    <cellStyle name="Normal 4 10 2 2" xfId="38890"/>
    <cellStyle name="Normal 4 10 2 2 2" xfId="38891"/>
    <cellStyle name="Normal 4 10 2 2 2 2" xfId="38892"/>
    <cellStyle name="Normal 4 10 2 2 2 2 2" xfId="38893"/>
    <cellStyle name="Normal 4 10 2 2 2 2 3" xfId="38894"/>
    <cellStyle name="Normal 4 10 2 2 2 3" xfId="38895"/>
    <cellStyle name="Normal 4 10 2 2 2 3 2" xfId="38896"/>
    <cellStyle name="Normal 4 10 2 2 2 4" xfId="38897"/>
    <cellStyle name="Normal 4 10 2 2 3" xfId="38898"/>
    <cellStyle name="Normal 4 10 2 2 3 2" xfId="38899"/>
    <cellStyle name="Normal 4 10 2 2 3 2 2" xfId="38900"/>
    <cellStyle name="Normal 4 10 2 2 3 3" xfId="38901"/>
    <cellStyle name="Normal 4 10 2 2 4" xfId="38902"/>
    <cellStyle name="Normal 4 10 2 2 4 2" xfId="38903"/>
    <cellStyle name="Normal 4 10 2 2 5" xfId="38904"/>
    <cellStyle name="Normal 4 10 2 2 6" xfId="38905"/>
    <cellStyle name="Normal 4 10 2 2 7" xfId="38906"/>
    <cellStyle name="Normal 4 10 2 3" xfId="38907"/>
    <cellStyle name="Normal 4 10 2 3 2" xfId="38908"/>
    <cellStyle name="Normal 4 10 2 3 2 2" xfId="38909"/>
    <cellStyle name="Normal 4 10 2 3 2 2 2" xfId="38910"/>
    <cellStyle name="Normal 4 10 2 3 2 3" xfId="38911"/>
    <cellStyle name="Normal 4 10 2 3 3" xfId="38912"/>
    <cellStyle name="Normal 4 10 2 3 3 2" xfId="38913"/>
    <cellStyle name="Normal 4 10 2 3 4" xfId="38914"/>
    <cellStyle name="Normal 4 10 2 3 5" xfId="38915"/>
    <cellStyle name="Normal 4 10 2 3 6" xfId="38916"/>
    <cellStyle name="Normal 4 10 2 4" xfId="38917"/>
    <cellStyle name="Normal 4 10 2 4 2" xfId="38918"/>
    <cellStyle name="Normal 4 10 2 4 2 2" xfId="38919"/>
    <cellStyle name="Normal 4 10 2 4 2 3" xfId="38920"/>
    <cellStyle name="Normal 4 10 2 4 3" xfId="38921"/>
    <cellStyle name="Normal 4 10 2 4 3 2" xfId="38922"/>
    <cellStyle name="Normal 4 10 2 4 4" xfId="38923"/>
    <cellStyle name="Normal 4 10 2 4 5" xfId="38924"/>
    <cellStyle name="Normal 4 10 2 5" xfId="38925"/>
    <cellStyle name="Normal 4 10 2 5 2" xfId="38926"/>
    <cellStyle name="Normal 4 10 2 5 3" xfId="38927"/>
    <cellStyle name="Normal 4 10 2 5 4" xfId="38928"/>
    <cellStyle name="Normal 4 10 2 6" xfId="38929"/>
    <cellStyle name="Normal 4 10 2 6 2" xfId="38930"/>
    <cellStyle name="Normal 4 10 2 7" xfId="38931"/>
    <cellStyle name="Normal 4 10 2 7 2" xfId="38932"/>
    <cellStyle name="Normal 4 10 2 8" xfId="38933"/>
    <cellStyle name="Normal 4 10 2 9" xfId="38934"/>
    <cellStyle name="Normal 4 10 3" xfId="38935"/>
    <cellStyle name="Normal 4 10 3 10" xfId="38936"/>
    <cellStyle name="Normal 4 10 3 11" xfId="38937"/>
    <cellStyle name="Normal 4 10 3 12" xfId="38938"/>
    <cellStyle name="Normal 4 10 3 13" xfId="38939"/>
    <cellStyle name="Normal 4 10 3 14" xfId="38940"/>
    <cellStyle name="Normal 4 10 3 2" xfId="38941"/>
    <cellStyle name="Normal 4 10 3 2 2" xfId="38942"/>
    <cellStyle name="Normal 4 10 3 2 2 2" xfId="38943"/>
    <cellStyle name="Normal 4 10 3 2 2 2 2" xfId="38944"/>
    <cellStyle name="Normal 4 10 3 2 2 3" xfId="38945"/>
    <cellStyle name="Normal 4 10 3 2 3" xfId="38946"/>
    <cellStyle name="Normal 4 10 3 2 3 2" xfId="38947"/>
    <cellStyle name="Normal 4 10 3 2 4" xfId="38948"/>
    <cellStyle name="Normal 4 10 3 2 5" xfId="38949"/>
    <cellStyle name="Normal 4 10 3 2 6" xfId="38950"/>
    <cellStyle name="Normal 4 10 3 3" xfId="38951"/>
    <cellStyle name="Normal 4 10 3 3 2" xfId="38952"/>
    <cellStyle name="Normal 4 10 3 3 2 2" xfId="38953"/>
    <cellStyle name="Normal 4 10 3 3 2 3" xfId="38954"/>
    <cellStyle name="Normal 4 10 3 3 3" xfId="38955"/>
    <cellStyle name="Normal 4 10 3 3 3 2" xfId="38956"/>
    <cellStyle name="Normal 4 10 3 3 4" xfId="38957"/>
    <cellStyle name="Normal 4 10 3 3 5" xfId="38958"/>
    <cellStyle name="Normal 4 10 3 4" xfId="38959"/>
    <cellStyle name="Normal 4 10 3 4 2" xfId="38960"/>
    <cellStyle name="Normal 4 10 3 4 3" xfId="38961"/>
    <cellStyle name="Normal 4 10 3 4 4" xfId="38962"/>
    <cellStyle name="Normal 4 10 3 5" xfId="38963"/>
    <cellStyle name="Normal 4 10 3 5 2" xfId="38964"/>
    <cellStyle name="Normal 4 10 3 6" xfId="38965"/>
    <cellStyle name="Normal 4 10 3 6 2" xfId="38966"/>
    <cellStyle name="Normal 4 10 3 7" xfId="38967"/>
    <cellStyle name="Normal 4 10 3 8" xfId="38968"/>
    <cellStyle name="Normal 4 10 3 9" xfId="38969"/>
    <cellStyle name="Normal 4 10 4" xfId="38970"/>
    <cellStyle name="Normal 4 10 4 10" xfId="38971"/>
    <cellStyle name="Normal 4 10 4 11" xfId="38972"/>
    <cellStyle name="Normal 4 10 4 12" xfId="38973"/>
    <cellStyle name="Normal 4 10 4 13" xfId="38974"/>
    <cellStyle name="Normal 4 10 4 14" xfId="38975"/>
    <cellStyle name="Normal 4 10 4 2" xfId="38976"/>
    <cellStyle name="Normal 4 10 4 2 2" xfId="38977"/>
    <cellStyle name="Normal 4 10 4 2 2 2" xfId="38978"/>
    <cellStyle name="Normal 4 10 4 2 2 2 2" xfId="38979"/>
    <cellStyle name="Normal 4 10 4 2 2 3" xfId="38980"/>
    <cellStyle name="Normal 4 10 4 2 3" xfId="38981"/>
    <cellStyle name="Normal 4 10 4 2 3 2" xfId="38982"/>
    <cellStyle name="Normal 4 10 4 2 4" xfId="38983"/>
    <cellStyle name="Normal 4 10 4 2 5" xfId="38984"/>
    <cellStyle name="Normal 4 10 4 3" xfId="38985"/>
    <cellStyle name="Normal 4 10 4 3 2" xfId="38986"/>
    <cellStyle name="Normal 4 10 4 3 2 2" xfId="38987"/>
    <cellStyle name="Normal 4 10 4 3 3" xfId="38988"/>
    <cellStyle name="Normal 4 10 4 3 4" xfId="38989"/>
    <cellStyle name="Normal 4 10 4 4" xfId="38990"/>
    <cellStyle name="Normal 4 10 4 4 2" xfId="38991"/>
    <cellStyle name="Normal 4 10 4 4 3" xfId="38992"/>
    <cellStyle name="Normal 4 10 4 5" xfId="38993"/>
    <cellStyle name="Normal 4 10 4 5 2" xfId="38994"/>
    <cellStyle name="Normal 4 10 4 6" xfId="38995"/>
    <cellStyle name="Normal 4 10 4 6 2" xfId="38996"/>
    <cellStyle name="Normal 4 10 4 7" xfId="38997"/>
    <cellStyle name="Normal 4 10 4 8" xfId="38998"/>
    <cellStyle name="Normal 4 10 4 9" xfId="38999"/>
    <cellStyle name="Normal 4 10 5" xfId="39000"/>
    <cellStyle name="Normal 4 10 5 2" xfId="39001"/>
    <cellStyle name="Normal 4 10 5 2 2" xfId="39002"/>
    <cellStyle name="Normal 4 10 5 2 2 2" xfId="39003"/>
    <cellStyle name="Normal 4 10 5 2 3" xfId="39004"/>
    <cellStyle name="Normal 4 10 5 3" xfId="39005"/>
    <cellStyle name="Normal 4 10 5 3 2" xfId="39006"/>
    <cellStyle name="Normal 4 10 5 4" xfId="39007"/>
    <cellStyle name="Normal 4 10 5 5" xfId="39008"/>
    <cellStyle name="Normal 4 10 5 6" xfId="39009"/>
    <cellStyle name="Normal 4 10 6" xfId="39010"/>
    <cellStyle name="Normal 4 10 6 2" xfId="39011"/>
    <cellStyle name="Normal 4 10 6 2 2" xfId="39012"/>
    <cellStyle name="Normal 4 10 6 2 3" xfId="39013"/>
    <cellStyle name="Normal 4 10 6 3" xfId="39014"/>
    <cellStyle name="Normal 4 10 6 3 2" xfId="39015"/>
    <cellStyle name="Normal 4 10 6 4" xfId="39016"/>
    <cellStyle name="Normal 4 10 6 5" xfId="39017"/>
    <cellStyle name="Normal 4 10 7" xfId="39018"/>
    <cellStyle name="Normal 4 10 7 2" xfId="39019"/>
    <cellStyle name="Normal 4 10 7 3" xfId="39020"/>
    <cellStyle name="Normal 4 10 7 4" xfId="39021"/>
    <cellStyle name="Normal 4 10 7 5" xfId="39022"/>
    <cellStyle name="Normal 4 10 8" xfId="39023"/>
    <cellStyle name="Normal 4 10 8 2" xfId="39024"/>
    <cellStyle name="Normal 4 10 8 3" xfId="39025"/>
    <cellStyle name="Normal 4 10 8 4" xfId="39026"/>
    <cellStyle name="Normal 4 10 9" xfId="39027"/>
    <cellStyle name="Normal 4 10 9 2" xfId="39028"/>
    <cellStyle name="Normal 4 11" xfId="6116"/>
    <cellStyle name="Normal 4 11 10" xfId="39029"/>
    <cellStyle name="Normal 4 11 11" xfId="39030"/>
    <cellStyle name="Normal 4 11 12" xfId="39031"/>
    <cellStyle name="Normal 4 11 13" xfId="39032"/>
    <cellStyle name="Normal 4 11 14" xfId="39033"/>
    <cellStyle name="Normal 4 11 15" xfId="39034"/>
    <cellStyle name="Normal 4 11 16" xfId="39035"/>
    <cellStyle name="Normal 4 11 17" xfId="39036"/>
    <cellStyle name="Normal 4 11 18" xfId="39037"/>
    <cellStyle name="Normal 4 11 2" xfId="39038"/>
    <cellStyle name="Normal 4 11 2 10" xfId="39039"/>
    <cellStyle name="Normal 4 11 2 11" xfId="39040"/>
    <cellStyle name="Normal 4 11 2 12" xfId="39041"/>
    <cellStyle name="Normal 4 11 2 13" xfId="39042"/>
    <cellStyle name="Normal 4 11 2 14" xfId="39043"/>
    <cellStyle name="Normal 4 11 2 2" xfId="39044"/>
    <cellStyle name="Normal 4 11 2 2 2" xfId="39045"/>
    <cellStyle name="Normal 4 11 2 2 2 2" xfId="39046"/>
    <cellStyle name="Normal 4 11 2 2 2 2 2" xfId="39047"/>
    <cellStyle name="Normal 4 11 2 2 2 2 3" xfId="39048"/>
    <cellStyle name="Normal 4 11 2 2 2 3" xfId="39049"/>
    <cellStyle name="Normal 4 11 2 2 2 3 2" xfId="39050"/>
    <cellStyle name="Normal 4 11 2 2 2 4" xfId="39051"/>
    <cellStyle name="Normal 4 11 2 2 3" xfId="39052"/>
    <cellStyle name="Normal 4 11 2 2 3 2" xfId="39053"/>
    <cellStyle name="Normal 4 11 2 2 3 2 2" xfId="39054"/>
    <cellStyle name="Normal 4 11 2 2 3 3" xfId="39055"/>
    <cellStyle name="Normal 4 11 2 2 4" xfId="39056"/>
    <cellStyle name="Normal 4 11 2 2 4 2" xfId="39057"/>
    <cellStyle name="Normal 4 11 2 2 5" xfId="39058"/>
    <cellStyle name="Normal 4 11 2 2 6" xfId="39059"/>
    <cellStyle name="Normal 4 11 2 2 7" xfId="39060"/>
    <cellStyle name="Normal 4 11 2 3" xfId="39061"/>
    <cellStyle name="Normal 4 11 2 3 2" xfId="39062"/>
    <cellStyle name="Normal 4 11 2 3 2 2" xfId="39063"/>
    <cellStyle name="Normal 4 11 2 3 2 2 2" xfId="39064"/>
    <cellStyle name="Normal 4 11 2 3 2 3" xfId="39065"/>
    <cellStyle name="Normal 4 11 2 3 3" xfId="39066"/>
    <cellStyle name="Normal 4 11 2 3 3 2" xfId="39067"/>
    <cellStyle name="Normal 4 11 2 3 4" xfId="39068"/>
    <cellStyle name="Normal 4 11 2 3 5" xfId="39069"/>
    <cellStyle name="Normal 4 11 2 3 6" xfId="39070"/>
    <cellStyle name="Normal 4 11 2 4" xfId="39071"/>
    <cellStyle name="Normal 4 11 2 4 2" xfId="39072"/>
    <cellStyle name="Normal 4 11 2 4 2 2" xfId="39073"/>
    <cellStyle name="Normal 4 11 2 4 2 3" xfId="39074"/>
    <cellStyle name="Normal 4 11 2 4 3" xfId="39075"/>
    <cellStyle name="Normal 4 11 2 4 3 2" xfId="39076"/>
    <cellStyle name="Normal 4 11 2 4 4" xfId="39077"/>
    <cellStyle name="Normal 4 11 2 4 5" xfId="39078"/>
    <cellStyle name="Normal 4 11 2 5" xfId="39079"/>
    <cellStyle name="Normal 4 11 2 5 2" xfId="39080"/>
    <cellStyle name="Normal 4 11 2 5 3" xfId="39081"/>
    <cellStyle name="Normal 4 11 2 5 4" xfId="39082"/>
    <cellStyle name="Normal 4 11 2 6" xfId="39083"/>
    <cellStyle name="Normal 4 11 2 6 2" xfId="39084"/>
    <cellStyle name="Normal 4 11 2 7" xfId="39085"/>
    <cellStyle name="Normal 4 11 2 7 2" xfId="39086"/>
    <cellStyle name="Normal 4 11 2 8" xfId="39087"/>
    <cellStyle name="Normal 4 11 2 9" xfId="39088"/>
    <cellStyle name="Normal 4 11 3" xfId="39089"/>
    <cellStyle name="Normal 4 11 3 10" xfId="39090"/>
    <cellStyle name="Normal 4 11 3 11" xfId="39091"/>
    <cellStyle name="Normal 4 11 3 12" xfId="39092"/>
    <cellStyle name="Normal 4 11 3 13" xfId="39093"/>
    <cellStyle name="Normal 4 11 3 14" xfId="39094"/>
    <cellStyle name="Normal 4 11 3 2" xfId="39095"/>
    <cellStyle name="Normal 4 11 3 2 2" xfId="39096"/>
    <cellStyle name="Normal 4 11 3 2 2 2" xfId="39097"/>
    <cellStyle name="Normal 4 11 3 2 2 2 2" xfId="39098"/>
    <cellStyle name="Normal 4 11 3 2 2 3" xfId="39099"/>
    <cellStyle name="Normal 4 11 3 2 3" xfId="39100"/>
    <cellStyle name="Normal 4 11 3 2 3 2" xfId="39101"/>
    <cellStyle name="Normal 4 11 3 2 4" xfId="39102"/>
    <cellStyle name="Normal 4 11 3 2 5" xfId="39103"/>
    <cellStyle name="Normal 4 11 3 2 6" xfId="39104"/>
    <cellStyle name="Normal 4 11 3 3" xfId="39105"/>
    <cellStyle name="Normal 4 11 3 3 2" xfId="39106"/>
    <cellStyle name="Normal 4 11 3 3 2 2" xfId="39107"/>
    <cellStyle name="Normal 4 11 3 3 2 3" xfId="39108"/>
    <cellStyle name="Normal 4 11 3 3 3" xfId="39109"/>
    <cellStyle name="Normal 4 11 3 3 3 2" xfId="39110"/>
    <cellStyle name="Normal 4 11 3 3 4" xfId="39111"/>
    <cellStyle name="Normal 4 11 3 3 5" xfId="39112"/>
    <cellStyle name="Normal 4 11 3 4" xfId="39113"/>
    <cellStyle name="Normal 4 11 3 4 2" xfId="39114"/>
    <cellStyle name="Normal 4 11 3 4 3" xfId="39115"/>
    <cellStyle name="Normal 4 11 3 4 4" xfId="39116"/>
    <cellStyle name="Normal 4 11 3 5" xfId="39117"/>
    <cellStyle name="Normal 4 11 3 5 2" xfId="39118"/>
    <cellStyle name="Normal 4 11 3 6" xfId="39119"/>
    <cellStyle name="Normal 4 11 3 6 2" xfId="39120"/>
    <cellStyle name="Normal 4 11 3 7" xfId="39121"/>
    <cellStyle name="Normal 4 11 3 8" xfId="39122"/>
    <cellStyle name="Normal 4 11 3 9" xfId="39123"/>
    <cellStyle name="Normal 4 11 4" xfId="39124"/>
    <cellStyle name="Normal 4 11 4 10" xfId="39125"/>
    <cellStyle name="Normal 4 11 4 11" xfId="39126"/>
    <cellStyle name="Normal 4 11 4 12" xfId="39127"/>
    <cellStyle name="Normal 4 11 4 13" xfId="39128"/>
    <cellStyle name="Normal 4 11 4 14" xfId="39129"/>
    <cellStyle name="Normal 4 11 4 2" xfId="39130"/>
    <cellStyle name="Normal 4 11 4 2 2" xfId="39131"/>
    <cellStyle name="Normal 4 11 4 2 2 2" xfId="39132"/>
    <cellStyle name="Normal 4 11 4 2 2 2 2" xfId="39133"/>
    <cellStyle name="Normal 4 11 4 2 2 3" xfId="39134"/>
    <cellStyle name="Normal 4 11 4 2 3" xfId="39135"/>
    <cellStyle name="Normal 4 11 4 2 3 2" xfId="39136"/>
    <cellStyle name="Normal 4 11 4 2 4" xfId="39137"/>
    <cellStyle name="Normal 4 11 4 2 5" xfId="39138"/>
    <cellStyle name="Normal 4 11 4 3" xfId="39139"/>
    <cellStyle name="Normal 4 11 4 3 2" xfId="39140"/>
    <cellStyle name="Normal 4 11 4 3 2 2" xfId="39141"/>
    <cellStyle name="Normal 4 11 4 3 3" xfId="39142"/>
    <cellStyle name="Normal 4 11 4 3 4" xfId="39143"/>
    <cellStyle name="Normal 4 11 4 4" xfId="39144"/>
    <cellStyle name="Normal 4 11 4 4 2" xfId="39145"/>
    <cellStyle name="Normal 4 11 4 4 3" xfId="39146"/>
    <cellStyle name="Normal 4 11 4 5" xfId="39147"/>
    <cellStyle name="Normal 4 11 4 5 2" xfId="39148"/>
    <cellStyle name="Normal 4 11 4 6" xfId="39149"/>
    <cellStyle name="Normal 4 11 4 6 2" xfId="39150"/>
    <cellStyle name="Normal 4 11 4 7" xfId="39151"/>
    <cellStyle name="Normal 4 11 4 8" xfId="39152"/>
    <cellStyle name="Normal 4 11 4 9" xfId="39153"/>
    <cellStyle name="Normal 4 11 5" xfId="39154"/>
    <cellStyle name="Normal 4 11 5 2" xfId="39155"/>
    <cellStyle name="Normal 4 11 5 2 2" xfId="39156"/>
    <cellStyle name="Normal 4 11 5 2 2 2" xfId="39157"/>
    <cellStyle name="Normal 4 11 5 2 3" xfId="39158"/>
    <cellStyle name="Normal 4 11 5 3" xfId="39159"/>
    <cellStyle name="Normal 4 11 5 3 2" xfId="39160"/>
    <cellStyle name="Normal 4 11 5 4" xfId="39161"/>
    <cellStyle name="Normal 4 11 5 5" xfId="39162"/>
    <cellStyle name="Normal 4 11 5 6" xfId="39163"/>
    <cellStyle name="Normal 4 11 6" xfId="39164"/>
    <cellStyle name="Normal 4 11 6 2" xfId="39165"/>
    <cellStyle name="Normal 4 11 6 2 2" xfId="39166"/>
    <cellStyle name="Normal 4 11 6 2 3" xfId="39167"/>
    <cellStyle name="Normal 4 11 6 3" xfId="39168"/>
    <cellStyle name="Normal 4 11 6 3 2" xfId="39169"/>
    <cellStyle name="Normal 4 11 6 4" xfId="39170"/>
    <cellStyle name="Normal 4 11 6 5" xfId="39171"/>
    <cellStyle name="Normal 4 11 7" xfId="39172"/>
    <cellStyle name="Normal 4 11 7 2" xfId="39173"/>
    <cellStyle name="Normal 4 11 7 3" xfId="39174"/>
    <cellStyle name="Normal 4 11 7 4" xfId="39175"/>
    <cellStyle name="Normal 4 11 7 5" xfId="39176"/>
    <cellStyle name="Normal 4 11 8" xfId="39177"/>
    <cellStyle name="Normal 4 11 8 2" xfId="39178"/>
    <cellStyle name="Normal 4 11 8 3" xfId="39179"/>
    <cellStyle name="Normal 4 11 8 4" xfId="39180"/>
    <cellStyle name="Normal 4 11 9" xfId="39181"/>
    <cellStyle name="Normal 4 11 9 2" xfId="39182"/>
    <cellStyle name="Normal 4 12" xfId="6117"/>
    <cellStyle name="Normal 4 12 10" xfId="39183"/>
    <cellStyle name="Normal 4 12 11" xfId="39184"/>
    <cellStyle name="Normal 4 12 12" xfId="39185"/>
    <cellStyle name="Normal 4 12 13" xfId="39186"/>
    <cellStyle name="Normal 4 12 14" xfId="39187"/>
    <cellStyle name="Normal 4 12 15" xfId="39188"/>
    <cellStyle name="Normal 4 12 16" xfId="39189"/>
    <cellStyle name="Normal 4 12 17" xfId="39190"/>
    <cellStyle name="Normal 4 12 18" xfId="39191"/>
    <cellStyle name="Normal 4 12 2" xfId="39192"/>
    <cellStyle name="Normal 4 12 2 10" xfId="39193"/>
    <cellStyle name="Normal 4 12 2 11" xfId="39194"/>
    <cellStyle name="Normal 4 12 2 12" xfId="39195"/>
    <cellStyle name="Normal 4 12 2 13" xfId="39196"/>
    <cellStyle name="Normal 4 12 2 14" xfId="39197"/>
    <cellStyle name="Normal 4 12 2 2" xfId="39198"/>
    <cellStyle name="Normal 4 12 2 2 2" xfId="39199"/>
    <cellStyle name="Normal 4 12 2 2 2 2" xfId="39200"/>
    <cellStyle name="Normal 4 12 2 2 2 2 2" xfId="39201"/>
    <cellStyle name="Normal 4 12 2 2 2 2 3" xfId="39202"/>
    <cellStyle name="Normal 4 12 2 2 2 3" xfId="39203"/>
    <cellStyle name="Normal 4 12 2 2 2 3 2" xfId="39204"/>
    <cellStyle name="Normal 4 12 2 2 2 4" xfId="39205"/>
    <cellStyle name="Normal 4 12 2 2 3" xfId="39206"/>
    <cellStyle name="Normal 4 12 2 2 3 2" xfId="39207"/>
    <cellStyle name="Normal 4 12 2 2 3 2 2" xfId="39208"/>
    <cellStyle name="Normal 4 12 2 2 3 3" xfId="39209"/>
    <cellStyle name="Normal 4 12 2 2 4" xfId="39210"/>
    <cellStyle name="Normal 4 12 2 2 4 2" xfId="39211"/>
    <cellStyle name="Normal 4 12 2 2 5" xfId="39212"/>
    <cellStyle name="Normal 4 12 2 2 6" xfId="39213"/>
    <cellStyle name="Normal 4 12 2 2 7" xfId="39214"/>
    <cellStyle name="Normal 4 12 2 3" xfId="39215"/>
    <cellStyle name="Normal 4 12 2 3 2" xfId="39216"/>
    <cellStyle name="Normal 4 12 2 3 2 2" xfId="39217"/>
    <cellStyle name="Normal 4 12 2 3 2 2 2" xfId="39218"/>
    <cellStyle name="Normal 4 12 2 3 2 3" xfId="39219"/>
    <cellStyle name="Normal 4 12 2 3 3" xfId="39220"/>
    <cellStyle name="Normal 4 12 2 3 3 2" xfId="39221"/>
    <cellStyle name="Normal 4 12 2 3 4" xfId="39222"/>
    <cellStyle name="Normal 4 12 2 3 5" xfId="39223"/>
    <cellStyle name="Normal 4 12 2 3 6" xfId="39224"/>
    <cellStyle name="Normal 4 12 2 4" xfId="39225"/>
    <cellStyle name="Normal 4 12 2 4 2" xfId="39226"/>
    <cellStyle name="Normal 4 12 2 4 2 2" xfId="39227"/>
    <cellStyle name="Normal 4 12 2 4 2 3" xfId="39228"/>
    <cellStyle name="Normal 4 12 2 4 3" xfId="39229"/>
    <cellStyle name="Normal 4 12 2 4 3 2" xfId="39230"/>
    <cellStyle name="Normal 4 12 2 4 4" xfId="39231"/>
    <cellStyle name="Normal 4 12 2 4 5" xfId="39232"/>
    <cellStyle name="Normal 4 12 2 5" xfId="39233"/>
    <cellStyle name="Normal 4 12 2 5 2" xfId="39234"/>
    <cellStyle name="Normal 4 12 2 5 3" xfId="39235"/>
    <cellStyle name="Normal 4 12 2 5 4" xfId="39236"/>
    <cellStyle name="Normal 4 12 2 6" xfId="39237"/>
    <cellStyle name="Normal 4 12 2 6 2" xfId="39238"/>
    <cellStyle name="Normal 4 12 2 7" xfId="39239"/>
    <cellStyle name="Normal 4 12 2 7 2" xfId="39240"/>
    <cellStyle name="Normal 4 12 2 8" xfId="39241"/>
    <cellStyle name="Normal 4 12 2 9" xfId="39242"/>
    <cellStyle name="Normal 4 12 3" xfId="39243"/>
    <cellStyle name="Normal 4 12 3 10" xfId="39244"/>
    <cellStyle name="Normal 4 12 3 11" xfId="39245"/>
    <cellStyle name="Normal 4 12 3 12" xfId="39246"/>
    <cellStyle name="Normal 4 12 3 13" xfId="39247"/>
    <cellStyle name="Normal 4 12 3 14" xfId="39248"/>
    <cellStyle name="Normal 4 12 3 2" xfId="39249"/>
    <cellStyle name="Normal 4 12 3 2 2" xfId="39250"/>
    <cellStyle name="Normal 4 12 3 2 2 2" xfId="39251"/>
    <cellStyle name="Normal 4 12 3 2 2 2 2" xfId="39252"/>
    <cellStyle name="Normal 4 12 3 2 2 3" xfId="39253"/>
    <cellStyle name="Normal 4 12 3 2 3" xfId="39254"/>
    <cellStyle name="Normal 4 12 3 2 3 2" xfId="39255"/>
    <cellStyle name="Normal 4 12 3 2 4" xfId="39256"/>
    <cellStyle name="Normal 4 12 3 2 5" xfId="39257"/>
    <cellStyle name="Normal 4 12 3 2 6" xfId="39258"/>
    <cellStyle name="Normal 4 12 3 3" xfId="39259"/>
    <cellStyle name="Normal 4 12 3 3 2" xfId="39260"/>
    <cellStyle name="Normal 4 12 3 3 2 2" xfId="39261"/>
    <cellStyle name="Normal 4 12 3 3 2 3" xfId="39262"/>
    <cellStyle name="Normal 4 12 3 3 3" xfId="39263"/>
    <cellStyle name="Normal 4 12 3 3 3 2" xfId="39264"/>
    <cellStyle name="Normal 4 12 3 3 4" xfId="39265"/>
    <cellStyle name="Normal 4 12 3 3 5" xfId="39266"/>
    <cellStyle name="Normal 4 12 3 4" xfId="39267"/>
    <cellStyle name="Normal 4 12 3 4 2" xfId="39268"/>
    <cellStyle name="Normal 4 12 3 4 3" xfId="39269"/>
    <cellStyle name="Normal 4 12 3 4 4" xfId="39270"/>
    <cellStyle name="Normal 4 12 3 5" xfId="39271"/>
    <cellStyle name="Normal 4 12 3 5 2" xfId="39272"/>
    <cellStyle name="Normal 4 12 3 6" xfId="39273"/>
    <cellStyle name="Normal 4 12 3 6 2" xfId="39274"/>
    <cellStyle name="Normal 4 12 3 7" xfId="39275"/>
    <cellStyle name="Normal 4 12 3 8" xfId="39276"/>
    <cellStyle name="Normal 4 12 3 9" xfId="39277"/>
    <cellStyle name="Normal 4 12 4" xfId="39278"/>
    <cellStyle name="Normal 4 12 4 10" xfId="39279"/>
    <cellStyle name="Normal 4 12 4 11" xfId="39280"/>
    <cellStyle name="Normal 4 12 4 12" xfId="39281"/>
    <cellStyle name="Normal 4 12 4 13" xfId="39282"/>
    <cellStyle name="Normal 4 12 4 14" xfId="39283"/>
    <cellStyle name="Normal 4 12 4 2" xfId="39284"/>
    <cellStyle name="Normal 4 12 4 2 2" xfId="39285"/>
    <cellStyle name="Normal 4 12 4 2 2 2" xfId="39286"/>
    <cellStyle name="Normal 4 12 4 2 2 2 2" xfId="39287"/>
    <cellStyle name="Normal 4 12 4 2 2 3" xfId="39288"/>
    <cellStyle name="Normal 4 12 4 2 3" xfId="39289"/>
    <cellStyle name="Normal 4 12 4 2 3 2" xfId="39290"/>
    <cellStyle name="Normal 4 12 4 2 4" xfId="39291"/>
    <cellStyle name="Normal 4 12 4 2 5" xfId="39292"/>
    <cellStyle name="Normal 4 12 4 3" xfId="39293"/>
    <cellStyle name="Normal 4 12 4 3 2" xfId="39294"/>
    <cellStyle name="Normal 4 12 4 3 2 2" xfId="39295"/>
    <cellStyle name="Normal 4 12 4 3 3" xfId="39296"/>
    <cellStyle name="Normal 4 12 4 3 4" xfId="39297"/>
    <cellStyle name="Normal 4 12 4 4" xfId="39298"/>
    <cellStyle name="Normal 4 12 4 4 2" xfId="39299"/>
    <cellStyle name="Normal 4 12 4 4 3" xfId="39300"/>
    <cellStyle name="Normal 4 12 4 5" xfId="39301"/>
    <cellStyle name="Normal 4 12 4 5 2" xfId="39302"/>
    <cellStyle name="Normal 4 12 4 6" xfId="39303"/>
    <cellStyle name="Normal 4 12 4 6 2" xfId="39304"/>
    <cellStyle name="Normal 4 12 4 7" xfId="39305"/>
    <cellStyle name="Normal 4 12 4 8" xfId="39306"/>
    <cellStyle name="Normal 4 12 4 9" xfId="39307"/>
    <cellStyle name="Normal 4 12 5" xfId="39308"/>
    <cellStyle name="Normal 4 12 5 2" xfId="39309"/>
    <cellStyle name="Normal 4 12 5 2 2" xfId="39310"/>
    <cellStyle name="Normal 4 12 5 2 2 2" xfId="39311"/>
    <cellStyle name="Normal 4 12 5 2 3" xfId="39312"/>
    <cellStyle name="Normal 4 12 5 3" xfId="39313"/>
    <cellStyle name="Normal 4 12 5 3 2" xfId="39314"/>
    <cellStyle name="Normal 4 12 5 4" xfId="39315"/>
    <cellStyle name="Normal 4 12 5 5" xfId="39316"/>
    <cellStyle name="Normal 4 12 5 6" xfId="39317"/>
    <cellStyle name="Normal 4 12 6" xfId="39318"/>
    <cellStyle name="Normal 4 12 6 2" xfId="39319"/>
    <cellStyle name="Normal 4 12 6 2 2" xfId="39320"/>
    <cellStyle name="Normal 4 12 6 2 3" xfId="39321"/>
    <cellStyle name="Normal 4 12 6 3" xfId="39322"/>
    <cellStyle name="Normal 4 12 6 3 2" xfId="39323"/>
    <cellStyle name="Normal 4 12 6 4" xfId="39324"/>
    <cellStyle name="Normal 4 12 6 5" xfId="39325"/>
    <cellStyle name="Normal 4 12 7" xfId="39326"/>
    <cellStyle name="Normal 4 12 7 2" xfId="39327"/>
    <cellStyle name="Normal 4 12 7 3" xfId="39328"/>
    <cellStyle name="Normal 4 12 7 4" xfId="39329"/>
    <cellStyle name="Normal 4 12 7 5" xfId="39330"/>
    <cellStyle name="Normal 4 12 8" xfId="39331"/>
    <cellStyle name="Normal 4 12 8 2" xfId="39332"/>
    <cellStyle name="Normal 4 12 8 3" xfId="39333"/>
    <cellStyle name="Normal 4 12 8 4" xfId="39334"/>
    <cellStyle name="Normal 4 12 9" xfId="39335"/>
    <cellStyle name="Normal 4 12 9 2" xfId="39336"/>
    <cellStyle name="Normal 4 13" xfId="6118"/>
    <cellStyle name="Normal 4 13 10" xfId="39337"/>
    <cellStyle name="Normal 4 13 11" xfId="39338"/>
    <cellStyle name="Normal 4 13 12" xfId="39339"/>
    <cellStyle name="Normal 4 13 13" xfId="39340"/>
    <cellStyle name="Normal 4 13 14" xfId="39341"/>
    <cellStyle name="Normal 4 13 15" xfId="39342"/>
    <cellStyle name="Normal 4 13 16" xfId="39343"/>
    <cellStyle name="Normal 4 13 17" xfId="39344"/>
    <cellStyle name="Normal 4 13 18" xfId="39345"/>
    <cellStyle name="Normal 4 13 2" xfId="39346"/>
    <cellStyle name="Normal 4 13 2 10" xfId="39347"/>
    <cellStyle name="Normal 4 13 2 11" xfId="39348"/>
    <cellStyle name="Normal 4 13 2 12" xfId="39349"/>
    <cellStyle name="Normal 4 13 2 13" xfId="39350"/>
    <cellStyle name="Normal 4 13 2 14" xfId="39351"/>
    <cellStyle name="Normal 4 13 2 2" xfId="39352"/>
    <cellStyle name="Normal 4 13 2 2 2" xfId="39353"/>
    <cellStyle name="Normal 4 13 2 2 2 2" xfId="39354"/>
    <cellStyle name="Normal 4 13 2 2 2 2 2" xfId="39355"/>
    <cellStyle name="Normal 4 13 2 2 2 2 3" xfId="39356"/>
    <cellStyle name="Normal 4 13 2 2 2 3" xfId="39357"/>
    <cellStyle name="Normal 4 13 2 2 2 3 2" xfId="39358"/>
    <cellStyle name="Normal 4 13 2 2 2 4" xfId="39359"/>
    <cellStyle name="Normal 4 13 2 2 3" xfId="39360"/>
    <cellStyle name="Normal 4 13 2 2 3 2" xfId="39361"/>
    <cellStyle name="Normal 4 13 2 2 3 2 2" xfId="39362"/>
    <cellStyle name="Normal 4 13 2 2 3 3" xfId="39363"/>
    <cellStyle name="Normal 4 13 2 2 4" xfId="39364"/>
    <cellStyle name="Normal 4 13 2 2 4 2" xfId="39365"/>
    <cellStyle name="Normal 4 13 2 2 5" xfId="39366"/>
    <cellStyle name="Normal 4 13 2 2 6" xfId="39367"/>
    <cellStyle name="Normal 4 13 2 2 7" xfId="39368"/>
    <cellStyle name="Normal 4 13 2 3" xfId="39369"/>
    <cellStyle name="Normal 4 13 2 3 2" xfId="39370"/>
    <cellStyle name="Normal 4 13 2 3 2 2" xfId="39371"/>
    <cellStyle name="Normal 4 13 2 3 2 2 2" xfId="39372"/>
    <cellStyle name="Normal 4 13 2 3 2 3" xfId="39373"/>
    <cellStyle name="Normal 4 13 2 3 3" xfId="39374"/>
    <cellStyle name="Normal 4 13 2 3 3 2" xfId="39375"/>
    <cellStyle name="Normal 4 13 2 3 4" xfId="39376"/>
    <cellStyle name="Normal 4 13 2 3 5" xfId="39377"/>
    <cellStyle name="Normal 4 13 2 3 6" xfId="39378"/>
    <cellStyle name="Normal 4 13 2 4" xfId="39379"/>
    <cellStyle name="Normal 4 13 2 4 2" xfId="39380"/>
    <cellStyle name="Normal 4 13 2 4 2 2" xfId="39381"/>
    <cellStyle name="Normal 4 13 2 4 2 3" xfId="39382"/>
    <cellStyle name="Normal 4 13 2 4 3" xfId="39383"/>
    <cellStyle name="Normal 4 13 2 4 3 2" xfId="39384"/>
    <cellStyle name="Normal 4 13 2 4 4" xfId="39385"/>
    <cellStyle name="Normal 4 13 2 4 5" xfId="39386"/>
    <cellStyle name="Normal 4 13 2 5" xfId="39387"/>
    <cellStyle name="Normal 4 13 2 5 2" xfId="39388"/>
    <cellStyle name="Normal 4 13 2 5 3" xfId="39389"/>
    <cellStyle name="Normal 4 13 2 5 4" xfId="39390"/>
    <cellStyle name="Normal 4 13 2 6" xfId="39391"/>
    <cellStyle name="Normal 4 13 2 6 2" xfId="39392"/>
    <cellStyle name="Normal 4 13 2 7" xfId="39393"/>
    <cellStyle name="Normal 4 13 2 7 2" xfId="39394"/>
    <cellStyle name="Normal 4 13 2 8" xfId="39395"/>
    <cellStyle name="Normal 4 13 2 9" xfId="39396"/>
    <cellStyle name="Normal 4 13 3" xfId="39397"/>
    <cellStyle name="Normal 4 13 3 10" xfId="39398"/>
    <cellStyle name="Normal 4 13 3 11" xfId="39399"/>
    <cellStyle name="Normal 4 13 3 12" xfId="39400"/>
    <cellStyle name="Normal 4 13 3 13" xfId="39401"/>
    <cellStyle name="Normal 4 13 3 14" xfId="39402"/>
    <cellStyle name="Normal 4 13 3 2" xfId="39403"/>
    <cellStyle name="Normal 4 13 3 2 2" xfId="39404"/>
    <cellStyle name="Normal 4 13 3 2 2 2" xfId="39405"/>
    <cellStyle name="Normal 4 13 3 2 2 2 2" xfId="39406"/>
    <cellStyle name="Normal 4 13 3 2 2 3" xfId="39407"/>
    <cellStyle name="Normal 4 13 3 2 3" xfId="39408"/>
    <cellStyle name="Normal 4 13 3 2 3 2" xfId="39409"/>
    <cellStyle name="Normal 4 13 3 2 4" xfId="39410"/>
    <cellStyle name="Normal 4 13 3 2 5" xfId="39411"/>
    <cellStyle name="Normal 4 13 3 2 6" xfId="39412"/>
    <cellStyle name="Normal 4 13 3 3" xfId="39413"/>
    <cellStyle name="Normal 4 13 3 3 2" xfId="39414"/>
    <cellStyle name="Normal 4 13 3 3 2 2" xfId="39415"/>
    <cellStyle name="Normal 4 13 3 3 2 3" xfId="39416"/>
    <cellStyle name="Normal 4 13 3 3 3" xfId="39417"/>
    <cellStyle name="Normal 4 13 3 3 3 2" xfId="39418"/>
    <cellStyle name="Normal 4 13 3 3 4" xfId="39419"/>
    <cellStyle name="Normal 4 13 3 3 5" xfId="39420"/>
    <cellStyle name="Normal 4 13 3 4" xfId="39421"/>
    <cellStyle name="Normal 4 13 3 4 2" xfId="39422"/>
    <cellStyle name="Normal 4 13 3 4 3" xfId="39423"/>
    <cellStyle name="Normal 4 13 3 4 4" xfId="39424"/>
    <cellStyle name="Normal 4 13 3 5" xfId="39425"/>
    <cellStyle name="Normal 4 13 3 5 2" xfId="39426"/>
    <cellStyle name="Normal 4 13 3 6" xfId="39427"/>
    <cellStyle name="Normal 4 13 3 6 2" xfId="39428"/>
    <cellStyle name="Normal 4 13 3 7" xfId="39429"/>
    <cellStyle name="Normal 4 13 3 8" xfId="39430"/>
    <cellStyle name="Normal 4 13 3 9" xfId="39431"/>
    <cellStyle name="Normal 4 13 4" xfId="39432"/>
    <cellStyle name="Normal 4 13 4 10" xfId="39433"/>
    <cellStyle name="Normal 4 13 4 11" xfId="39434"/>
    <cellStyle name="Normal 4 13 4 12" xfId="39435"/>
    <cellStyle name="Normal 4 13 4 13" xfId="39436"/>
    <cellStyle name="Normal 4 13 4 14" xfId="39437"/>
    <cellStyle name="Normal 4 13 4 2" xfId="39438"/>
    <cellStyle name="Normal 4 13 4 2 2" xfId="39439"/>
    <cellStyle name="Normal 4 13 4 2 2 2" xfId="39440"/>
    <cellStyle name="Normal 4 13 4 2 2 2 2" xfId="39441"/>
    <cellStyle name="Normal 4 13 4 2 2 3" xfId="39442"/>
    <cellStyle name="Normal 4 13 4 2 3" xfId="39443"/>
    <cellStyle name="Normal 4 13 4 2 3 2" xfId="39444"/>
    <cellStyle name="Normal 4 13 4 2 4" xfId="39445"/>
    <cellStyle name="Normal 4 13 4 2 5" xfId="39446"/>
    <cellStyle name="Normal 4 13 4 3" xfId="39447"/>
    <cellStyle name="Normal 4 13 4 3 2" xfId="39448"/>
    <cellStyle name="Normal 4 13 4 3 2 2" xfId="39449"/>
    <cellStyle name="Normal 4 13 4 3 3" xfId="39450"/>
    <cellStyle name="Normal 4 13 4 3 4" xfId="39451"/>
    <cellStyle name="Normal 4 13 4 4" xfId="39452"/>
    <cellStyle name="Normal 4 13 4 4 2" xfId="39453"/>
    <cellStyle name="Normal 4 13 4 4 3" xfId="39454"/>
    <cellStyle name="Normal 4 13 4 5" xfId="39455"/>
    <cellStyle name="Normal 4 13 4 5 2" xfId="39456"/>
    <cellStyle name="Normal 4 13 4 6" xfId="39457"/>
    <cellStyle name="Normal 4 13 4 6 2" xfId="39458"/>
    <cellStyle name="Normal 4 13 4 7" xfId="39459"/>
    <cellStyle name="Normal 4 13 4 8" xfId="39460"/>
    <cellStyle name="Normal 4 13 4 9" xfId="39461"/>
    <cellStyle name="Normal 4 13 5" xfId="39462"/>
    <cellStyle name="Normal 4 13 5 2" xfId="39463"/>
    <cellStyle name="Normal 4 13 5 2 2" xfId="39464"/>
    <cellStyle name="Normal 4 13 5 2 2 2" xfId="39465"/>
    <cellStyle name="Normal 4 13 5 2 3" xfId="39466"/>
    <cellStyle name="Normal 4 13 5 3" xfId="39467"/>
    <cellStyle name="Normal 4 13 5 3 2" xfId="39468"/>
    <cellStyle name="Normal 4 13 5 4" xfId="39469"/>
    <cellStyle name="Normal 4 13 5 5" xfId="39470"/>
    <cellStyle name="Normal 4 13 5 6" xfId="39471"/>
    <cellStyle name="Normal 4 13 6" xfId="39472"/>
    <cellStyle name="Normal 4 13 6 2" xfId="39473"/>
    <cellStyle name="Normal 4 13 6 2 2" xfId="39474"/>
    <cellStyle name="Normal 4 13 6 2 3" xfId="39475"/>
    <cellStyle name="Normal 4 13 6 3" xfId="39476"/>
    <cellStyle name="Normal 4 13 6 3 2" xfId="39477"/>
    <cellStyle name="Normal 4 13 6 4" xfId="39478"/>
    <cellStyle name="Normal 4 13 6 5" xfId="39479"/>
    <cellStyle name="Normal 4 13 7" xfId="39480"/>
    <cellStyle name="Normal 4 13 7 2" xfId="39481"/>
    <cellStyle name="Normal 4 13 7 3" xfId="39482"/>
    <cellStyle name="Normal 4 13 7 4" xfId="39483"/>
    <cellStyle name="Normal 4 13 7 5" xfId="39484"/>
    <cellStyle name="Normal 4 13 8" xfId="39485"/>
    <cellStyle name="Normal 4 13 8 2" xfId="39486"/>
    <cellStyle name="Normal 4 13 8 3" xfId="39487"/>
    <cellStyle name="Normal 4 13 8 4" xfId="39488"/>
    <cellStyle name="Normal 4 13 9" xfId="39489"/>
    <cellStyle name="Normal 4 13 9 2" xfId="39490"/>
    <cellStyle name="Normal 4 14" xfId="6119"/>
    <cellStyle name="Normal 4 14 10" xfId="39491"/>
    <cellStyle name="Normal 4 14 11" xfId="39492"/>
    <cellStyle name="Normal 4 14 12" xfId="39493"/>
    <cellStyle name="Normal 4 14 13" xfId="39494"/>
    <cellStyle name="Normal 4 14 14" xfId="39495"/>
    <cellStyle name="Normal 4 14 15" xfId="39496"/>
    <cellStyle name="Normal 4 14 16" xfId="39497"/>
    <cellStyle name="Normal 4 14 17" xfId="39498"/>
    <cellStyle name="Normal 4 14 18" xfId="39499"/>
    <cellStyle name="Normal 4 14 2" xfId="39500"/>
    <cellStyle name="Normal 4 14 2 10" xfId="39501"/>
    <cellStyle name="Normal 4 14 2 11" xfId="39502"/>
    <cellStyle name="Normal 4 14 2 12" xfId="39503"/>
    <cellStyle name="Normal 4 14 2 13" xfId="39504"/>
    <cellStyle name="Normal 4 14 2 14" xfId="39505"/>
    <cellStyle name="Normal 4 14 2 2" xfId="39506"/>
    <cellStyle name="Normal 4 14 2 2 2" xfId="39507"/>
    <cellStyle name="Normal 4 14 2 2 2 2" xfId="39508"/>
    <cellStyle name="Normal 4 14 2 2 2 2 2" xfId="39509"/>
    <cellStyle name="Normal 4 14 2 2 2 2 3" xfId="39510"/>
    <cellStyle name="Normal 4 14 2 2 2 3" xfId="39511"/>
    <cellStyle name="Normal 4 14 2 2 2 3 2" xfId="39512"/>
    <cellStyle name="Normal 4 14 2 2 2 4" xfId="39513"/>
    <cellStyle name="Normal 4 14 2 2 3" xfId="39514"/>
    <cellStyle name="Normal 4 14 2 2 3 2" xfId="39515"/>
    <cellStyle name="Normal 4 14 2 2 3 2 2" xfId="39516"/>
    <cellStyle name="Normal 4 14 2 2 3 3" xfId="39517"/>
    <cellStyle name="Normal 4 14 2 2 4" xfId="39518"/>
    <cellStyle name="Normal 4 14 2 2 4 2" xfId="39519"/>
    <cellStyle name="Normal 4 14 2 2 5" xfId="39520"/>
    <cellStyle name="Normal 4 14 2 2 6" xfId="39521"/>
    <cellStyle name="Normal 4 14 2 2 7" xfId="39522"/>
    <cellStyle name="Normal 4 14 2 3" xfId="39523"/>
    <cellStyle name="Normal 4 14 2 3 2" xfId="39524"/>
    <cellStyle name="Normal 4 14 2 3 2 2" xfId="39525"/>
    <cellStyle name="Normal 4 14 2 3 2 2 2" xfId="39526"/>
    <cellStyle name="Normal 4 14 2 3 2 3" xfId="39527"/>
    <cellStyle name="Normal 4 14 2 3 3" xfId="39528"/>
    <cellStyle name="Normal 4 14 2 3 3 2" xfId="39529"/>
    <cellStyle name="Normal 4 14 2 3 4" xfId="39530"/>
    <cellStyle name="Normal 4 14 2 3 5" xfId="39531"/>
    <cellStyle name="Normal 4 14 2 3 6" xfId="39532"/>
    <cellStyle name="Normal 4 14 2 4" xfId="39533"/>
    <cellStyle name="Normal 4 14 2 4 2" xfId="39534"/>
    <cellStyle name="Normal 4 14 2 4 2 2" xfId="39535"/>
    <cellStyle name="Normal 4 14 2 4 2 3" xfId="39536"/>
    <cellStyle name="Normal 4 14 2 4 3" xfId="39537"/>
    <cellStyle name="Normal 4 14 2 4 3 2" xfId="39538"/>
    <cellStyle name="Normal 4 14 2 4 4" xfId="39539"/>
    <cellStyle name="Normal 4 14 2 4 5" xfId="39540"/>
    <cellStyle name="Normal 4 14 2 5" xfId="39541"/>
    <cellStyle name="Normal 4 14 2 5 2" xfId="39542"/>
    <cellStyle name="Normal 4 14 2 5 3" xfId="39543"/>
    <cellStyle name="Normal 4 14 2 5 4" xfId="39544"/>
    <cellStyle name="Normal 4 14 2 6" xfId="39545"/>
    <cellStyle name="Normal 4 14 2 6 2" xfId="39546"/>
    <cellStyle name="Normal 4 14 2 7" xfId="39547"/>
    <cellStyle name="Normal 4 14 2 7 2" xfId="39548"/>
    <cellStyle name="Normal 4 14 2 8" xfId="39549"/>
    <cellStyle name="Normal 4 14 2 9" xfId="39550"/>
    <cellStyle name="Normal 4 14 3" xfId="39551"/>
    <cellStyle name="Normal 4 14 3 10" xfId="39552"/>
    <cellStyle name="Normal 4 14 3 11" xfId="39553"/>
    <cellStyle name="Normal 4 14 3 12" xfId="39554"/>
    <cellStyle name="Normal 4 14 3 13" xfId="39555"/>
    <cellStyle name="Normal 4 14 3 14" xfId="39556"/>
    <cellStyle name="Normal 4 14 3 2" xfId="39557"/>
    <cellStyle name="Normal 4 14 3 2 2" xfId="39558"/>
    <cellStyle name="Normal 4 14 3 2 2 2" xfId="39559"/>
    <cellStyle name="Normal 4 14 3 2 2 2 2" xfId="39560"/>
    <cellStyle name="Normal 4 14 3 2 2 3" xfId="39561"/>
    <cellStyle name="Normal 4 14 3 2 3" xfId="39562"/>
    <cellStyle name="Normal 4 14 3 2 3 2" xfId="39563"/>
    <cellStyle name="Normal 4 14 3 2 4" xfId="39564"/>
    <cellStyle name="Normal 4 14 3 2 5" xfId="39565"/>
    <cellStyle name="Normal 4 14 3 2 6" xfId="39566"/>
    <cellStyle name="Normal 4 14 3 3" xfId="39567"/>
    <cellStyle name="Normal 4 14 3 3 2" xfId="39568"/>
    <cellStyle name="Normal 4 14 3 3 2 2" xfId="39569"/>
    <cellStyle name="Normal 4 14 3 3 2 3" xfId="39570"/>
    <cellStyle name="Normal 4 14 3 3 3" xfId="39571"/>
    <cellStyle name="Normal 4 14 3 3 3 2" xfId="39572"/>
    <cellStyle name="Normal 4 14 3 3 4" xfId="39573"/>
    <cellStyle name="Normal 4 14 3 3 5" xfId="39574"/>
    <cellStyle name="Normal 4 14 3 4" xfId="39575"/>
    <cellStyle name="Normal 4 14 3 4 2" xfId="39576"/>
    <cellStyle name="Normal 4 14 3 4 3" xfId="39577"/>
    <cellStyle name="Normal 4 14 3 4 4" xfId="39578"/>
    <cellStyle name="Normal 4 14 3 5" xfId="39579"/>
    <cellStyle name="Normal 4 14 3 5 2" xfId="39580"/>
    <cellStyle name="Normal 4 14 3 6" xfId="39581"/>
    <cellStyle name="Normal 4 14 3 6 2" xfId="39582"/>
    <cellStyle name="Normal 4 14 3 7" xfId="39583"/>
    <cellStyle name="Normal 4 14 3 8" xfId="39584"/>
    <cellStyle name="Normal 4 14 3 9" xfId="39585"/>
    <cellStyle name="Normal 4 14 4" xfId="39586"/>
    <cellStyle name="Normal 4 14 4 10" xfId="39587"/>
    <cellStyle name="Normal 4 14 4 11" xfId="39588"/>
    <cellStyle name="Normal 4 14 4 12" xfId="39589"/>
    <cellStyle name="Normal 4 14 4 13" xfId="39590"/>
    <cellStyle name="Normal 4 14 4 14" xfId="39591"/>
    <cellStyle name="Normal 4 14 4 2" xfId="39592"/>
    <cellStyle name="Normal 4 14 4 2 2" xfId="39593"/>
    <cellStyle name="Normal 4 14 4 2 2 2" xfId="39594"/>
    <cellStyle name="Normal 4 14 4 2 2 2 2" xfId="39595"/>
    <cellStyle name="Normal 4 14 4 2 2 3" xfId="39596"/>
    <cellStyle name="Normal 4 14 4 2 3" xfId="39597"/>
    <cellStyle name="Normal 4 14 4 2 3 2" xfId="39598"/>
    <cellStyle name="Normal 4 14 4 2 4" xfId="39599"/>
    <cellStyle name="Normal 4 14 4 2 5" xfId="39600"/>
    <cellStyle name="Normal 4 14 4 3" xfId="39601"/>
    <cellStyle name="Normal 4 14 4 3 2" xfId="39602"/>
    <cellStyle name="Normal 4 14 4 3 2 2" xfId="39603"/>
    <cellStyle name="Normal 4 14 4 3 3" xfId="39604"/>
    <cellStyle name="Normal 4 14 4 3 4" xfId="39605"/>
    <cellStyle name="Normal 4 14 4 4" xfId="39606"/>
    <cellStyle name="Normal 4 14 4 4 2" xfId="39607"/>
    <cellStyle name="Normal 4 14 4 4 3" xfId="39608"/>
    <cellStyle name="Normal 4 14 4 5" xfId="39609"/>
    <cellStyle name="Normal 4 14 4 5 2" xfId="39610"/>
    <cellStyle name="Normal 4 14 4 6" xfId="39611"/>
    <cellStyle name="Normal 4 14 4 6 2" xfId="39612"/>
    <cellStyle name="Normal 4 14 4 7" xfId="39613"/>
    <cellStyle name="Normal 4 14 4 8" xfId="39614"/>
    <cellStyle name="Normal 4 14 4 9" xfId="39615"/>
    <cellStyle name="Normal 4 14 5" xfId="39616"/>
    <cellStyle name="Normal 4 14 5 2" xfId="39617"/>
    <cellStyle name="Normal 4 14 5 2 2" xfId="39618"/>
    <cellStyle name="Normal 4 14 5 2 2 2" xfId="39619"/>
    <cellStyle name="Normal 4 14 5 2 3" xfId="39620"/>
    <cellStyle name="Normal 4 14 5 3" xfId="39621"/>
    <cellStyle name="Normal 4 14 5 3 2" xfId="39622"/>
    <cellStyle name="Normal 4 14 5 4" xfId="39623"/>
    <cellStyle name="Normal 4 14 5 5" xfId="39624"/>
    <cellStyle name="Normal 4 14 5 6" xfId="39625"/>
    <cellStyle name="Normal 4 14 6" xfId="39626"/>
    <cellStyle name="Normal 4 14 6 2" xfId="39627"/>
    <cellStyle name="Normal 4 14 6 2 2" xfId="39628"/>
    <cellStyle name="Normal 4 14 6 2 3" xfId="39629"/>
    <cellStyle name="Normal 4 14 6 3" xfId="39630"/>
    <cellStyle name="Normal 4 14 6 3 2" xfId="39631"/>
    <cellStyle name="Normal 4 14 6 4" xfId="39632"/>
    <cellStyle name="Normal 4 14 6 5" xfId="39633"/>
    <cellStyle name="Normal 4 14 7" xfId="39634"/>
    <cellStyle name="Normal 4 14 7 2" xfId="39635"/>
    <cellStyle name="Normal 4 14 7 3" xfId="39636"/>
    <cellStyle name="Normal 4 14 7 4" xfId="39637"/>
    <cellStyle name="Normal 4 14 7 5" xfId="39638"/>
    <cellStyle name="Normal 4 14 8" xfId="39639"/>
    <cellStyle name="Normal 4 14 8 2" xfId="39640"/>
    <cellStyle name="Normal 4 14 8 3" xfId="39641"/>
    <cellStyle name="Normal 4 14 8 4" xfId="39642"/>
    <cellStyle name="Normal 4 14 9" xfId="39643"/>
    <cellStyle name="Normal 4 14 9 2" xfId="39644"/>
    <cellStyle name="Normal 4 15" xfId="6120"/>
    <cellStyle name="Normal 4 15 10" xfId="39645"/>
    <cellStyle name="Normal 4 15 11" xfId="39646"/>
    <cellStyle name="Normal 4 15 12" xfId="39647"/>
    <cellStyle name="Normal 4 15 13" xfId="39648"/>
    <cellStyle name="Normal 4 15 14" xfId="39649"/>
    <cellStyle name="Normal 4 15 15" xfId="39650"/>
    <cellStyle name="Normal 4 15 16" xfId="39651"/>
    <cellStyle name="Normal 4 15 17" xfId="39652"/>
    <cellStyle name="Normal 4 15 18" xfId="39653"/>
    <cellStyle name="Normal 4 15 2" xfId="39654"/>
    <cellStyle name="Normal 4 15 2 10" xfId="39655"/>
    <cellStyle name="Normal 4 15 2 11" xfId="39656"/>
    <cellStyle name="Normal 4 15 2 12" xfId="39657"/>
    <cellStyle name="Normal 4 15 2 13" xfId="39658"/>
    <cellStyle name="Normal 4 15 2 14" xfId="39659"/>
    <cellStyle name="Normal 4 15 2 2" xfId="39660"/>
    <cellStyle name="Normal 4 15 2 2 2" xfId="39661"/>
    <cellStyle name="Normal 4 15 2 2 2 2" xfId="39662"/>
    <cellStyle name="Normal 4 15 2 2 2 2 2" xfId="39663"/>
    <cellStyle name="Normal 4 15 2 2 2 2 3" xfId="39664"/>
    <cellStyle name="Normal 4 15 2 2 2 3" xfId="39665"/>
    <cellStyle name="Normal 4 15 2 2 2 3 2" xfId="39666"/>
    <cellStyle name="Normal 4 15 2 2 2 4" xfId="39667"/>
    <cellStyle name="Normal 4 15 2 2 3" xfId="39668"/>
    <cellStyle name="Normal 4 15 2 2 3 2" xfId="39669"/>
    <cellStyle name="Normal 4 15 2 2 3 2 2" xfId="39670"/>
    <cellStyle name="Normal 4 15 2 2 3 3" xfId="39671"/>
    <cellStyle name="Normal 4 15 2 2 4" xfId="39672"/>
    <cellStyle name="Normal 4 15 2 2 4 2" xfId="39673"/>
    <cellStyle name="Normal 4 15 2 2 5" xfId="39674"/>
    <cellStyle name="Normal 4 15 2 2 6" xfId="39675"/>
    <cellStyle name="Normal 4 15 2 2 7" xfId="39676"/>
    <cellStyle name="Normal 4 15 2 3" xfId="39677"/>
    <cellStyle name="Normal 4 15 2 3 2" xfId="39678"/>
    <cellStyle name="Normal 4 15 2 3 2 2" xfId="39679"/>
    <cellStyle name="Normal 4 15 2 3 2 2 2" xfId="39680"/>
    <cellStyle name="Normal 4 15 2 3 2 3" xfId="39681"/>
    <cellStyle name="Normal 4 15 2 3 3" xfId="39682"/>
    <cellStyle name="Normal 4 15 2 3 3 2" xfId="39683"/>
    <cellStyle name="Normal 4 15 2 3 4" xfId="39684"/>
    <cellStyle name="Normal 4 15 2 3 5" xfId="39685"/>
    <cellStyle name="Normal 4 15 2 3 6" xfId="39686"/>
    <cellStyle name="Normal 4 15 2 4" xfId="39687"/>
    <cellStyle name="Normal 4 15 2 4 2" xfId="39688"/>
    <cellStyle name="Normal 4 15 2 4 2 2" xfId="39689"/>
    <cellStyle name="Normal 4 15 2 4 2 3" xfId="39690"/>
    <cellStyle name="Normal 4 15 2 4 3" xfId="39691"/>
    <cellStyle name="Normal 4 15 2 4 3 2" xfId="39692"/>
    <cellStyle name="Normal 4 15 2 4 4" xfId="39693"/>
    <cellStyle name="Normal 4 15 2 4 5" xfId="39694"/>
    <cellStyle name="Normal 4 15 2 5" xfId="39695"/>
    <cellStyle name="Normal 4 15 2 5 2" xfId="39696"/>
    <cellStyle name="Normal 4 15 2 5 3" xfId="39697"/>
    <cellStyle name="Normal 4 15 2 5 4" xfId="39698"/>
    <cellStyle name="Normal 4 15 2 6" xfId="39699"/>
    <cellStyle name="Normal 4 15 2 6 2" xfId="39700"/>
    <cellStyle name="Normal 4 15 2 7" xfId="39701"/>
    <cellStyle name="Normal 4 15 2 7 2" xfId="39702"/>
    <cellStyle name="Normal 4 15 2 8" xfId="39703"/>
    <cellStyle name="Normal 4 15 2 9" xfId="39704"/>
    <cellStyle name="Normal 4 15 3" xfId="39705"/>
    <cellStyle name="Normal 4 15 3 10" xfId="39706"/>
    <cellStyle name="Normal 4 15 3 11" xfId="39707"/>
    <cellStyle name="Normal 4 15 3 12" xfId="39708"/>
    <cellStyle name="Normal 4 15 3 13" xfId="39709"/>
    <cellStyle name="Normal 4 15 3 14" xfId="39710"/>
    <cellStyle name="Normal 4 15 3 2" xfId="39711"/>
    <cellStyle name="Normal 4 15 3 2 2" xfId="39712"/>
    <cellStyle name="Normal 4 15 3 2 2 2" xfId="39713"/>
    <cellStyle name="Normal 4 15 3 2 2 3" xfId="39714"/>
    <cellStyle name="Normal 4 15 3 2 3" xfId="39715"/>
    <cellStyle name="Normal 4 15 3 2 3 2" xfId="39716"/>
    <cellStyle name="Normal 4 15 3 2 4" xfId="39717"/>
    <cellStyle name="Normal 4 15 3 2 5" xfId="39718"/>
    <cellStyle name="Normal 4 15 3 2 6" xfId="39719"/>
    <cellStyle name="Normal 4 15 3 3" xfId="39720"/>
    <cellStyle name="Normal 4 15 3 3 2" xfId="39721"/>
    <cellStyle name="Normal 4 15 3 3 2 2" xfId="39722"/>
    <cellStyle name="Normal 4 15 3 3 3" xfId="39723"/>
    <cellStyle name="Normal 4 15 3 3 4" xfId="39724"/>
    <cellStyle name="Normal 4 15 3 3 5" xfId="39725"/>
    <cellStyle name="Normal 4 15 3 4" xfId="39726"/>
    <cellStyle name="Normal 4 15 3 4 2" xfId="39727"/>
    <cellStyle name="Normal 4 15 3 4 3" xfId="39728"/>
    <cellStyle name="Normal 4 15 3 4 4" xfId="39729"/>
    <cellStyle name="Normal 4 15 3 5" xfId="39730"/>
    <cellStyle name="Normal 4 15 3 5 2" xfId="39731"/>
    <cellStyle name="Normal 4 15 3 5 3" xfId="39732"/>
    <cellStyle name="Normal 4 15 3 6" xfId="39733"/>
    <cellStyle name="Normal 4 15 3 6 2" xfId="39734"/>
    <cellStyle name="Normal 4 15 3 7" xfId="39735"/>
    <cellStyle name="Normal 4 15 3 7 2" xfId="39736"/>
    <cellStyle name="Normal 4 15 3 8" xfId="39737"/>
    <cellStyle name="Normal 4 15 3 9" xfId="39738"/>
    <cellStyle name="Normal 4 15 4" xfId="39739"/>
    <cellStyle name="Normal 4 15 4 10" xfId="39740"/>
    <cellStyle name="Normal 4 15 4 11" xfId="39741"/>
    <cellStyle name="Normal 4 15 4 12" xfId="39742"/>
    <cellStyle name="Normal 4 15 4 13" xfId="39743"/>
    <cellStyle name="Normal 4 15 4 14" xfId="39744"/>
    <cellStyle name="Normal 4 15 4 2" xfId="39745"/>
    <cellStyle name="Normal 4 15 4 2 2" xfId="39746"/>
    <cellStyle name="Normal 4 15 4 2 2 2" xfId="39747"/>
    <cellStyle name="Normal 4 15 4 2 2 3" xfId="39748"/>
    <cellStyle name="Normal 4 15 4 2 3" xfId="39749"/>
    <cellStyle name="Normal 4 15 4 2 3 2" xfId="39750"/>
    <cellStyle name="Normal 4 15 4 2 4" xfId="39751"/>
    <cellStyle name="Normal 4 15 4 2 5" xfId="39752"/>
    <cellStyle name="Normal 4 15 4 3" xfId="39753"/>
    <cellStyle name="Normal 4 15 4 3 2" xfId="39754"/>
    <cellStyle name="Normal 4 15 4 3 2 2" xfId="39755"/>
    <cellStyle name="Normal 4 15 4 3 3" xfId="39756"/>
    <cellStyle name="Normal 4 15 4 3 4" xfId="39757"/>
    <cellStyle name="Normal 4 15 4 4" xfId="39758"/>
    <cellStyle name="Normal 4 15 4 4 2" xfId="39759"/>
    <cellStyle name="Normal 4 15 4 4 3" xfId="39760"/>
    <cellStyle name="Normal 4 15 4 5" xfId="39761"/>
    <cellStyle name="Normal 4 15 4 5 2" xfId="39762"/>
    <cellStyle name="Normal 4 15 4 6" xfId="39763"/>
    <cellStyle name="Normal 4 15 4 6 2" xfId="39764"/>
    <cellStyle name="Normal 4 15 4 7" xfId="39765"/>
    <cellStyle name="Normal 4 15 4 8" xfId="39766"/>
    <cellStyle name="Normal 4 15 4 9" xfId="39767"/>
    <cellStyle name="Normal 4 15 5" xfId="39768"/>
    <cellStyle name="Normal 4 15 5 2" xfId="39769"/>
    <cellStyle name="Normal 4 15 5 2 2" xfId="39770"/>
    <cellStyle name="Normal 4 15 5 2 2 2" xfId="39771"/>
    <cellStyle name="Normal 4 15 5 2 3" xfId="39772"/>
    <cellStyle name="Normal 4 15 5 3" xfId="39773"/>
    <cellStyle name="Normal 4 15 5 3 2" xfId="39774"/>
    <cellStyle name="Normal 4 15 5 4" xfId="39775"/>
    <cellStyle name="Normal 4 15 5 5" xfId="39776"/>
    <cellStyle name="Normal 4 15 5 6" xfId="39777"/>
    <cellStyle name="Normal 4 15 6" xfId="39778"/>
    <cellStyle name="Normal 4 15 6 2" xfId="39779"/>
    <cellStyle name="Normal 4 15 6 2 2" xfId="39780"/>
    <cellStyle name="Normal 4 15 6 2 2 2" xfId="39781"/>
    <cellStyle name="Normal 4 15 6 2 3" xfId="39782"/>
    <cellStyle name="Normal 4 15 6 3" xfId="39783"/>
    <cellStyle name="Normal 4 15 6 3 2" xfId="39784"/>
    <cellStyle name="Normal 4 15 6 4" xfId="39785"/>
    <cellStyle name="Normal 4 15 6 5" xfId="39786"/>
    <cellStyle name="Normal 4 15 7" xfId="39787"/>
    <cellStyle name="Normal 4 15 7 2" xfId="39788"/>
    <cellStyle name="Normal 4 15 7 3" xfId="39789"/>
    <cellStyle name="Normal 4 15 7 4" xfId="39790"/>
    <cellStyle name="Normal 4 15 7 5" xfId="39791"/>
    <cellStyle name="Normal 4 15 8" xfId="39792"/>
    <cellStyle name="Normal 4 15 8 2" xfId="39793"/>
    <cellStyle name="Normal 4 15 8 3" xfId="39794"/>
    <cellStyle name="Normal 4 15 8 4" xfId="39795"/>
    <cellStyle name="Normal 4 15 9" xfId="39796"/>
    <cellStyle name="Normal 4 15 9 2" xfId="39797"/>
    <cellStyle name="Normal 4 16" xfId="6121"/>
    <cellStyle name="Normal 4 16 10" xfId="39798"/>
    <cellStyle name="Normal 4 16 11" xfId="39799"/>
    <cellStyle name="Normal 4 16 12" xfId="39800"/>
    <cellStyle name="Normal 4 16 13" xfId="39801"/>
    <cellStyle name="Normal 4 16 14" xfId="39802"/>
    <cellStyle name="Normal 4 16 15" xfId="39803"/>
    <cellStyle name="Normal 4 16 16" xfId="39804"/>
    <cellStyle name="Normal 4 16 17" xfId="39805"/>
    <cellStyle name="Normal 4 16 18" xfId="39806"/>
    <cellStyle name="Normal 4 16 2" xfId="39807"/>
    <cellStyle name="Normal 4 16 2 10" xfId="39808"/>
    <cellStyle name="Normal 4 16 2 11" xfId="39809"/>
    <cellStyle name="Normal 4 16 2 12" xfId="39810"/>
    <cellStyle name="Normal 4 16 2 13" xfId="39811"/>
    <cellStyle name="Normal 4 16 2 14" xfId="39812"/>
    <cellStyle name="Normal 4 16 2 2" xfId="39813"/>
    <cellStyle name="Normal 4 16 2 2 2" xfId="39814"/>
    <cellStyle name="Normal 4 16 2 2 2 2" xfId="39815"/>
    <cellStyle name="Normal 4 16 2 2 2 2 2" xfId="39816"/>
    <cellStyle name="Normal 4 16 2 2 2 2 3" xfId="39817"/>
    <cellStyle name="Normal 4 16 2 2 2 3" xfId="39818"/>
    <cellStyle name="Normal 4 16 2 2 2 3 2" xfId="39819"/>
    <cellStyle name="Normal 4 16 2 2 2 4" xfId="39820"/>
    <cellStyle name="Normal 4 16 2 2 3" xfId="39821"/>
    <cellStyle name="Normal 4 16 2 2 3 2" xfId="39822"/>
    <cellStyle name="Normal 4 16 2 2 3 2 2" xfId="39823"/>
    <cellStyle name="Normal 4 16 2 2 3 3" xfId="39824"/>
    <cellStyle name="Normal 4 16 2 2 4" xfId="39825"/>
    <cellStyle name="Normal 4 16 2 2 4 2" xfId="39826"/>
    <cellStyle name="Normal 4 16 2 2 5" xfId="39827"/>
    <cellStyle name="Normal 4 16 2 2 6" xfId="39828"/>
    <cellStyle name="Normal 4 16 2 2 7" xfId="39829"/>
    <cellStyle name="Normal 4 16 2 3" xfId="39830"/>
    <cellStyle name="Normal 4 16 2 3 2" xfId="39831"/>
    <cellStyle name="Normal 4 16 2 3 2 2" xfId="39832"/>
    <cellStyle name="Normal 4 16 2 3 2 2 2" xfId="39833"/>
    <cellStyle name="Normal 4 16 2 3 2 3" xfId="39834"/>
    <cellStyle name="Normal 4 16 2 3 3" xfId="39835"/>
    <cellStyle name="Normal 4 16 2 3 3 2" xfId="39836"/>
    <cellStyle name="Normal 4 16 2 3 4" xfId="39837"/>
    <cellStyle name="Normal 4 16 2 3 5" xfId="39838"/>
    <cellStyle name="Normal 4 16 2 3 6" xfId="39839"/>
    <cellStyle name="Normal 4 16 2 4" xfId="39840"/>
    <cellStyle name="Normal 4 16 2 4 2" xfId="39841"/>
    <cellStyle name="Normal 4 16 2 4 2 2" xfId="39842"/>
    <cellStyle name="Normal 4 16 2 4 2 3" xfId="39843"/>
    <cellStyle name="Normal 4 16 2 4 3" xfId="39844"/>
    <cellStyle name="Normal 4 16 2 4 3 2" xfId="39845"/>
    <cellStyle name="Normal 4 16 2 4 4" xfId="39846"/>
    <cellStyle name="Normal 4 16 2 4 5" xfId="39847"/>
    <cellStyle name="Normal 4 16 2 5" xfId="39848"/>
    <cellStyle name="Normal 4 16 2 5 2" xfId="39849"/>
    <cellStyle name="Normal 4 16 2 5 3" xfId="39850"/>
    <cellStyle name="Normal 4 16 2 5 4" xfId="39851"/>
    <cellStyle name="Normal 4 16 2 6" xfId="39852"/>
    <cellStyle name="Normal 4 16 2 6 2" xfId="39853"/>
    <cellStyle name="Normal 4 16 2 7" xfId="39854"/>
    <cellStyle name="Normal 4 16 2 7 2" xfId="39855"/>
    <cellStyle name="Normal 4 16 2 8" xfId="39856"/>
    <cellStyle name="Normal 4 16 2 9" xfId="39857"/>
    <cellStyle name="Normal 4 16 3" xfId="39858"/>
    <cellStyle name="Normal 4 16 3 10" xfId="39859"/>
    <cellStyle name="Normal 4 16 3 11" xfId="39860"/>
    <cellStyle name="Normal 4 16 3 12" xfId="39861"/>
    <cellStyle name="Normal 4 16 3 13" xfId="39862"/>
    <cellStyle name="Normal 4 16 3 14" xfId="39863"/>
    <cellStyle name="Normal 4 16 3 2" xfId="39864"/>
    <cellStyle name="Normal 4 16 3 2 2" xfId="39865"/>
    <cellStyle name="Normal 4 16 3 2 2 2" xfId="39866"/>
    <cellStyle name="Normal 4 16 3 2 2 3" xfId="39867"/>
    <cellStyle name="Normal 4 16 3 2 3" xfId="39868"/>
    <cellStyle name="Normal 4 16 3 2 3 2" xfId="39869"/>
    <cellStyle name="Normal 4 16 3 2 4" xfId="39870"/>
    <cellStyle name="Normal 4 16 3 2 5" xfId="39871"/>
    <cellStyle name="Normal 4 16 3 2 6" xfId="39872"/>
    <cellStyle name="Normal 4 16 3 3" xfId="39873"/>
    <cellStyle name="Normal 4 16 3 3 2" xfId="39874"/>
    <cellStyle name="Normal 4 16 3 3 2 2" xfId="39875"/>
    <cellStyle name="Normal 4 16 3 3 3" xfId="39876"/>
    <cellStyle name="Normal 4 16 3 3 4" xfId="39877"/>
    <cellStyle name="Normal 4 16 3 3 5" xfId="39878"/>
    <cellStyle name="Normal 4 16 3 4" xfId="39879"/>
    <cellStyle name="Normal 4 16 3 4 2" xfId="39880"/>
    <cellStyle name="Normal 4 16 3 4 3" xfId="39881"/>
    <cellStyle name="Normal 4 16 3 4 4" xfId="39882"/>
    <cellStyle name="Normal 4 16 3 5" xfId="39883"/>
    <cellStyle name="Normal 4 16 3 5 2" xfId="39884"/>
    <cellStyle name="Normal 4 16 3 5 3" xfId="39885"/>
    <cellStyle name="Normal 4 16 3 6" xfId="39886"/>
    <cellStyle name="Normal 4 16 3 6 2" xfId="39887"/>
    <cellStyle name="Normal 4 16 3 7" xfId="39888"/>
    <cellStyle name="Normal 4 16 3 7 2" xfId="39889"/>
    <cellStyle name="Normal 4 16 3 8" xfId="39890"/>
    <cellStyle name="Normal 4 16 3 9" xfId="39891"/>
    <cellStyle name="Normal 4 16 4" xfId="39892"/>
    <cellStyle name="Normal 4 16 4 10" xfId="39893"/>
    <cellStyle name="Normal 4 16 4 11" xfId="39894"/>
    <cellStyle name="Normal 4 16 4 12" xfId="39895"/>
    <cellStyle name="Normal 4 16 4 13" xfId="39896"/>
    <cellStyle name="Normal 4 16 4 14" xfId="39897"/>
    <cellStyle name="Normal 4 16 4 2" xfId="39898"/>
    <cellStyle name="Normal 4 16 4 2 2" xfId="39899"/>
    <cellStyle name="Normal 4 16 4 2 2 2" xfId="39900"/>
    <cellStyle name="Normal 4 16 4 2 2 3" xfId="39901"/>
    <cellStyle name="Normal 4 16 4 2 3" xfId="39902"/>
    <cellStyle name="Normal 4 16 4 2 3 2" xfId="39903"/>
    <cellStyle name="Normal 4 16 4 2 4" xfId="39904"/>
    <cellStyle name="Normal 4 16 4 2 5" xfId="39905"/>
    <cellStyle name="Normal 4 16 4 3" xfId="39906"/>
    <cellStyle name="Normal 4 16 4 3 2" xfId="39907"/>
    <cellStyle name="Normal 4 16 4 3 2 2" xfId="39908"/>
    <cellStyle name="Normal 4 16 4 3 3" xfId="39909"/>
    <cellStyle name="Normal 4 16 4 3 4" xfId="39910"/>
    <cellStyle name="Normal 4 16 4 4" xfId="39911"/>
    <cellStyle name="Normal 4 16 4 4 2" xfId="39912"/>
    <cellStyle name="Normal 4 16 4 4 3" xfId="39913"/>
    <cellStyle name="Normal 4 16 4 5" xfId="39914"/>
    <cellStyle name="Normal 4 16 4 5 2" xfId="39915"/>
    <cellStyle name="Normal 4 16 4 6" xfId="39916"/>
    <cellStyle name="Normal 4 16 4 6 2" xfId="39917"/>
    <cellStyle name="Normal 4 16 4 7" xfId="39918"/>
    <cellStyle name="Normal 4 16 4 8" xfId="39919"/>
    <cellStyle name="Normal 4 16 4 9" xfId="39920"/>
    <cellStyle name="Normal 4 16 5" xfId="39921"/>
    <cellStyle name="Normal 4 16 5 2" xfId="39922"/>
    <cellStyle name="Normal 4 16 5 2 2" xfId="39923"/>
    <cellStyle name="Normal 4 16 5 2 2 2" xfId="39924"/>
    <cellStyle name="Normal 4 16 5 2 3" xfId="39925"/>
    <cellStyle name="Normal 4 16 5 3" xfId="39926"/>
    <cellStyle name="Normal 4 16 5 3 2" xfId="39927"/>
    <cellStyle name="Normal 4 16 5 4" xfId="39928"/>
    <cellStyle name="Normal 4 16 5 5" xfId="39929"/>
    <cellStyle name="Normal 4 16 5 6" xfId="39930"/>
    <cellStyle name="Normal 4 16 6" xfId="39931"/>
    <cellStyle name="Normal 4 16 6 2" xfId="39932"/>
    <cellStyle name="Normal 4 16 6 2 2" xfId="39933"/>
    <cellStyle name="Normal 4 16 6 2 2 2" xfId="39934"/>
    <cellStyle name="Normal 4 16 6 2 3" xfId="39935"/>
    <cellStyle name="Normal 4 16 6 3" xfId="39936"/>
    <cellStyle name="Normal 4 16 6 3 2" xfId="39937"/>
    <cellStyle name="Normal 4 16 6 4" xfId="39938"/>
    <cellStyle name="Normal 4 16 6 5" xfId="39939"/>
    <cellStyle name="Normal 4 16 7" xfId="39940"/>
    <cellStyle name="Normal 4 16 7 2" xfId="39941"/>
    <cellStyle name="Normal 4 16 7 3" xfId="39942"/>
    <cellStyle name="Normal 4 16 7 4" xfId="39943"/>
    <cellStyle name="Normal 4 16 7 5" xfId="39944"/>
    <cellStyle name="Normal 4 16 8" xfId="39945"/>
    <cellStyle name="Normal 4 16 8 2" xfId="39946"/>
    <cellStyle name="Normal 4 16 8 3" xfId="39947"/>
    <cellStyle name="Normal 4 16 8 4" xfId="39948"/>
    <cellStyle name="Normal 4 16 9" xfId="39949"/>
    <cellStyle name="Normal 4 16 9 2" xfId="39950"/>
    <cellStyle name="Normal 4 17" xfId="6122"/>
    <cellStyle name="Normal 4 17 10" xfId="39951"/>
    <cellStyle name="Normal 4 17 11" xfId="39952"/>
    <cellStyle name="Normal 4 17 12" xfId="39953"/>
    <cellStyle name="Normal 4 17 13" xfId="39954"/>
    <cellStyle name="Normal 4 17 14" xfId="39955"/>
    <cellStyle name="Normal 4 17 15" xfId="39956"/>
    <cellStyle name="Normal 4 17 16" xfId="39957"/>
    <cellStyle name="Normal 4 17 17" xfId="39958"/>
    <cellStyle name="Normal 4 17 18" xfId="39959"/>
    <cellStyle name="Normal 4 17 2" xfId="39960"/>
    <cellStyle name="Normal 4 17 2 10" xfId="39961"/>
    <cellStyle name="Normal 4 17 2 11" xfId="39962"/>
    <cellStyle name="Normal 4 17 2 12" xfId="39963"/>
    <cellStyle name="Normal 4 17 2 13" xfId="39964"/>
    <cellStyle name="Normal 4 17 2 14" xfId="39965"/>
    <cellStyle name="Normal 4 17 2 2" xfId="39966"/>
    <cellStyle name="Normal 4 17 2 2 2" xfId="39967"/>
    <cellStyle name="Normal 4 17 2 2 2 2" xfId="39968"/>
    <cellStyle name="Normal 4 17 2 2 2 2 2" xfId="39969"/>
    <cellStyle name="Normal 4 17 2 2 2 2 3" xfId="39970"/>
    <cellStyle name="Normal 4 17 2 2 2 3" xfId="39971"/>
    <cellStyle name="Normal 4 17 2 2 2 3 2" xfId="39972"/>
    <cellStyle name="Normal 4 17 2 2 2 4" xfId="39973"/>
    <cellStyle name="Normal 4 17 2 2 3" xfId="39974"/>
    <cellStyle name="Normal 4 17 2 2 3 2" xfId="39975"/>
    <cellStyle name="Normal 4 17 2 2 3 2 2" xfId="39976"/>
    <cellStyle name="Normal 4 17 2 2 3 3" xfId="39977"/>
    <cellStyle name="Normal 4 17 2 2 4" xfId="39978"/>
    <cellStyle name="Normal 4 17 2 2 4 2" xfId="39979"/>
    <cellStyle name="Normal 4 17 2 2 5" xfId="39980"/>
    <cellStyle name="Normal 4 17 2 2 6" xfId="39981"/>
    <cellStyle name="Normal 4 17 2 2 7" xfId="39982"/>
    <cellStyle name="Normal 4 17 2 3" xfId="39983"/>
    <cellStyle name="Normal 4 17 2 3 2" xfId="39984"/>
    <cellStyle name="Normal 4 17 2 3 2 2" xfId="39985"/>
    <cellStyle name="Normal 4 17 2 3 2 2 2" xfId="39986"/>
    <cellStyle name="Normal 4 17 2 3 2 3" xfId="39987"/>
    <cellStyle name="Normal 4 17 2 3 3" xfId="39988"/>
    <cellStyle name="Normal 4 17 2 3 3 2" xfId="39989"/>
    <cellStyle name="Normal 4 17 2 3 4" xfId="39990"/>
    <cellStyle name="Normal 4 17 2 3 5" xfId="39991"/>
    <cellStyle name="Normal 4 17 2 3 6" xfId="39992"/>
    <cellStyle name="Normal 4 17 2 4" xfId="39993"/>
    <cellStyle name="Normal 4 17 2 4 2" xfId="39994"/>
    <cellStyle name="Normal 4 17 2 4 2 2" xfId="39995"/>
    <cellStyle name="Normal 4 17 2 4 2 3" xfId="39996"/>
    <cellStyle name="Normal 4 17 2 4 3" xfId="39997"/>
    <cellStyle name="Normal 4 17 2 4 3 2" xfId="39998"/>
    <cellStyle name="Normal 4 17 2 4 4" xfId="39999"/>
    <cellStyle name="Normal 4 17 2 4 5" xfId="40000"/>
    <cellStyle name="Normal 4 17 2 5" xfId="40001"/>
    <cellStyle name="Normal 4 17 2 5 2" xfId="40002"/>
    <cellStyle name="Normal 4 17 2 5 3" xfId="40003"/>
    <cellStyle name="Normal 4 17 2 5 4" xfId="40004"/>
    <cellStyle name="Normal 4 17 2 6" xfId="40005"/>
    <cellStyle name="Normal 4 17 2 6 2" xfId="40006"/>
    <cellStyle name="Normal 4 17 2 7" xfId="40007"/>
    <cellStyle name="Normal 4 17 2 7 2" xfId="40008"/>
    <cellStyle name="Normal 4 17 2 8" xfId="40009"/>
    <cellStyle name="Normal 4 17 2 9" xfId="40010"/>
    <cellStyle name="Normal 4 17 3" xfId="40011"/>
    <cellStyle name="Normal 4 17 3 10" xfId="40012"/>
    <cellStyle name="Normal 4 17 3 11" xfId="40013"/>
    <cellStyle name="Normal 4 17 3 12" xfId="40014"/>
    <cellStyle name="Normal 4 17 3 13" xfId="40015"/>
    <cellStyle name="Normal 4 17 3 14" xfId="40016"/>
    <cellStyle name="Normal 4 17 3 2" xfId="40017"/>
    <cellStyle name="Normal 4 17 3 2 2" xfId="40018"/>
    <cellStyle name="Normal 4 17 3 2 2 2" xfId="40019"/>
    <cellStyle name="Normal 4 17 3 2 2 3" xfId="40020"/>
    <cellStyle name="Normal 4 17 3 2 3" xfId="40021"/>
    <cellStyle name="Normal 4 17 3 2 3 2" xfId="40022"/>
    <cellStyle name="Normal 4 17 3 2 4" xfId="40023"/>
    <cellStyle name="Normal 4 17 3 2 5" xfId="40024"/>
    <cellStyle name="Normal 4 17 3 2 6" xfId="40025"/>
    <cellStyle name="Normal 4 17 3 3" xfId="40026"/>
    <cellStyle name="Normal 4 17 3 3 2" xfId="40027"/>
    <cellStyle name="Normal 4 17 3 3 2 2" xfId="40028"/>
    <cellStyle name="Normal 4 17 3 3 3" xfId="40029"/>
    <cellStyle name="Normal 4 17 3 3 4" xfId="40030"/>
    <cellStyle name="Normal 4 17 3 3 5" xfId="40031"/>
    <cellStyle name="Normal 4 17 3 4" xfId="40032"/>
    <cellStyle name="Normal 4 17 3 4 2" xfId="40033"/>
    <cellStyle name="Normal 4 17 3 4 3" xfId="40034"/>
    <cellStyle name="Normal 4 17 3 4 4" xfId="40035"/>
    <cellStyle name="Normal 4 17 3 5" xfId="40036"/>
    <cellStyle name="Normal 4 17 3 5 2" xfId="40037"/>
    <cellStyle name="Normal 4 17 3 5 3" xfId="40038"/>
    <cellStyle name="Normal 4 17 3 6" xfId="40039"/>
    <cellStyle name="Normal 4 17 3 6 2" xfId="40040"/>
    <cellStyle name="Normal 4 17 3 7" xfId="40041"/>
    <cellStyle name="Normal 4 17 3 7 2" xfId="40042"/>
    <cellStyle name="Normal 4 17 3 8" xfId="40043"/>
    <cellStyle name="Normal 4 17 3 9" xfId="40044"/>
    <cellStyle name="Normal 4 17 4" xfId="40045"/>
    <cellStyle name="Normal 4 17 4 10" xfId="40046"/>
    <cellStyle name="Normal 4 17 4 11" xfId="40047"/>
    <cellStyle name="Normal 4 17 4 12" xfId="40048"/>
    <cellStyle name="Normal 4 17 4 13" xfId="40049"/>
    <cellStyle name="Normal 4 17 4 14" xfId="40050"/>
    <cellStyle name="Normal 4 17 4 2" xfId="40051"/>
    <cellStyle name="Normal 4 17 4 2 2" xfId="40052"/>
    <cellStyle name="Normal 4 17 4 2 2 2" xfId="40053"/>
    <cellStyle name="Normal 4 17 4 2 2 3" xfId="40054"/>
    <cellStyle name="Normal 4 17 4 2 3" xfId="40055"/>
    <cellStyle name="Normal 4 17 4 2 3 2" xfId="40056"/>
    <cellStyle name="Normal 4 17 4 2 4" xfId="40057"/>
    <cellStyle name="Normal 4 17 4 2 5" xfId="40058"/>
    <cellStyle name="Normal 4 17 4 3" xfId="40059"/>
    <cellStyle name="Normal 4 17 4 3 2" xfId="40060"/>
    <cellStyle name="Normal 4 17 4 3 2 2" xfId="40061"/>
    <cellStyle name="Normal 4 17 4 3 3" xfId="40062"/>
    <cellStyle name="Normal 4 17 4 3 4" xfId="40063"/>
    <cellStyle name="Normal 4 17 4 4" xfId="40064"/>
    <cellStyle name="Normal 4 17 4 4 2" xfId="40065"/>
    <cellStyle name="Normal 4 17 4 4 3" xfId="40066"/>
    <cellStyle name="Normal 4 17 4 5" xfId="40067"/>
    <cellStyle name="Normal 4 17 4 5 2" xfId="40068"/>
    <cellStyle name="Normal 4 17 4 6" xfId="40069"/>
    <cellStyle name="Normal 4 17 4 6 2" xfId="40070"/>
    <cellStyle name="Normal 4 17 4 7" xfId="40071"/>
    <cellStyle name="Normal 4 17 4 8" xfId="40072"/>
    <cellStyle name="Normal 4 17 4 9" xfId="40073"/>
    <cellStyle name="Normal 4 17 5" xfId="40074"/>
    <cellStyle name="Normal 4 17 5 2" xfId="40075"/>
    <cellStyle name="Normal 4 17 5 2 2" xfId="40076"/>
    <cellStyle name="Normal 4 17 5 2 2 2" xfId="40077"/>
    <cellStyle name="Normal 4 17 5 2 3" xfId="40078"/>
    <cellStyle name="Normal 4 17 5 3" xfId="40079"/>
    <cellStyle name="Normal 4 17 5 3 2" xfId="40080"/>
    <cellStyle name="Normal 4 17 5 4" xfId="40081"/>
    <cellStyle name="Normal 4 17 5 5" xfId="40082"/>
    <cellStyle name="Normal 4 17 5 6" xfId="40083"/>
    <cellStyle name="Normal 4 17 6" xfId="40084"/>
    <cellStyle name="Normal 4 17 6 2" xfId="40085"/>
    <cellStyle name="Normal 4 17 6 2 2" xfId="40086"/>
    <cellStyle name="Normal 4 17 6 2 2 2" xfId="40087"/>
    <cellStyle name="Normal 4 17 6 2 3" xfId="40088"/>
    <cellStyle name="Normal 4 17 6 3" xfId="40089"/>
    <cellStyle name="Normal 4 17 6 3 2" xfId="40090"/>
    <cellStyle name="Normal 4 17 6 4" xfId="40091"/>
    <cellStyle name="Normal 4 17 6 5" xfId="40092"/>
    <cellStyle name="Normal 4 17 7" xfId="40093"/>
    <cellStyle name="Normal 4 17 7 2" xfId="40094"/>
    <cellStyle name="Normal 4 17 7 3" xfId="40095"/>
    <cellStyle name="Normal 4 17 7 4" xfId="40096"/>
    <cellStyle name="Normal 4 17 7 5" xfId="40097"/>
    <cellStyle name="Normal 4 17 8" xfId="40098"/>
    <cellStyle name="Normal 4 17 8 2" xfId="40099"/>
    <cellStyle name="Normal 4 17 8 3" xfId="40100"/>
    <cellStyle name="Normal 4 17 8 4" xfId="40101"/>
    <cellStyle name="Normal 4 17 9" xfId="40102"/>
    <cellStyle name="Normal 4 17 9 2" xfId="40103"/>
    <cellStyle name="Normal 4 18" xfId="6123"/>
    <cellStyle name="Normal 4 18 10" xfId="40104"/>
    <cellStyle name="Normal 4 18 11" xfId="40105"/>
    <cellStyle name="Normal 4 18 12" xfId="40106"/>
    <cellStyle name="Normal 4 18 13" xfId="40107"/>
    <cellStyle name="Normal 4 18 14" xfId="40108"/>
    <cellStyle name="Normal 4 18 15" xfId="40109"/>
    <cellStyle name="Normal 4 18 16" xfId="40110"/>
    <cellStyle name="Normal 4 18 17" xfId="40111"/>
    <cellStyle name="Normal 4 18 18" xfId="40112"/>
    <cellStyle name="Normal 4 18 2" xfId="40113"/>
    <cellStyle name="Normal 4 18 2 10" xfId="40114"/>
    <cellStyle name="Normal 4 18 2 11" xfId="40115"/>
    <cellStyle name="Normal 4 18 2 12" xfId="40116"/>
    <cellStyle name="Normal 4 18 2 13" xfId="40117"/>
    <cellStyle name="Normal 4 18 2 14" xfId="40118"/>
    <cellStyle name="Normal 4 18 2 2" xfId="40119"/>
    <cellStyle name="Normal 4 18 2 2 2" xfId="40120"/>
    <cellStyle name="Normal 4 18 2 2 2 2" xfId="40121"/>
    <cellStyle name="Normal 4 18 2 2 2 2 2" xfId="40122"/>
    <cellStyle name="Normal 4 18 2 2 2 2 3" xfId="40123"/>
    <cellStyle name="Normal 4 18 2 2 2 3" xfId="40124"/>
    <cellStyle name="Normal 4 18 2 2 2 3 2" xfId="40125"/>
    <cellStyle name="Normal 4 18 2 2 2 4" xfId="40126"/>
    <cellStyle name="Normal 4 18 2 2 3" xfId="40127"/>
    <cellStyle name="Normal 4 18 2 2 3 2" xfId="40128"/>
    <cellStyle name="Normal 4 18 2 2 3 2 2" xfId="40129"/>
    <cellStyle name="Normal 4 18 2 2 3 3" xfId="40130"/>
    <cellStyle name="Normal 4 18 2 2 4" xfId="40131"/>
    <cellStyle name="Normal 4 18 2 2 4 2" xfId="40132"/>
    <cellStyle name="Normal 4 18 2 2 5" xfId="40133"/>
    <cellStyle name="Normal 4 18 2 2 6" xfId="40134"/>
    <cellStyle name="Normal 4 18 2 2 7" xfId="40135"/>
    <cellStyle name="Normal 4 18 2 3" xfId="40136"/>
    <cellStyle name="Normal 4 18 2 3 2" xfId="40137"/>
    <cellStyle name="Normal 4 18 2 3 2 2" xfId="40138"/>
    <cellStyle name="Normal 4 18 2 3 2 2 2" xfId="40139"/>
    <cellStyle name="Normal 4 18 2 3 2 3" xfId="40140"/>
    <cellStyle name="Normal 4 18 2 3 3" xfId="40141"/>
    <cellStyle name="Normal 4 18 2 3 3 2" xfId="40142"/>
    <cellStyle name="Normal 4 18 2 3 4" xfId="40143"/>
    <cellStyle name="Normal 4 18 2 3 5" xfId="40144"/>
    <cellStyle name="Normal 4 18 2 3 6" xfId="40145"/>
    <cellStyle name="Normal 4 18 2 4" xfId="40146"/>
    <cellStyle name="Normal 4 18 2 4 2" xfId="40147"/>
    <cellStyle name="Normal 4 18 2 4 2 2" xfId="40148"/>
    <cellStyle name="Normal 4 18 2 4 2 3" xfId="40149"/>
    <cellStyle name="Normal 4 18 2 4 3" xfId="40150"/>
    <cellStyle name="Normal 4 18 2 4 3 2" xfId="40151"/>
    <cellStyle name="Normal 4 18 2 4 4" xfId="40152"/>
    <cellStyle name="Normal 4 18 2 4 5" xfId="40153"/>
    <cellStyle name="Normal 4 18 2 5" xfId="40154"/>
    <cellStyle name="Normal 4 18 2 5 2" xfId="40155"/>
    <cellStyle name="Normal 4 18 2 5 3" xfId="40156"/>
    <cellStyle name="Normal 4 18 2 5 4" xfId="40157"/>
    <cellStyle name="Normal 4 18 2 6" xfId="40158"/>
    <cellStyle name="Normal 4 18 2 6 2" xfId="40159"/>
    <cellStyle name="Normal 4 18 2 7" xfId="40160"/>
    <cellStyle name="Normal 4 18 2 7 2" xfId="40161"/>
    <cellStyle name="Normal 4 18 2 8" xfId="40162"/>
    <cellStyle name="Normal 4 18 2 9" xfId="40163"/>
    <cellStyle name="Normal 4 18 3" xfId="40164"/>
    <cellStyle name="Normal 4 18 3 10" xfId="40165"/>
    <cellStyle name="Normal 4 18 3 11" xfId="40166"/>
    <cellStyle name="Normal 4 18 3 12" xfId="40167"/>
    <cellStyle name="Normal 4 18 3 13" xfId="40168"/>
    <cellStyle name="Normal 4 18 3 14" xfId="40169"/>
    <cellStyle name="Normal 4 18 3 2" xfId="40170"/>
    <cellStyle name="Normal 4 18 3 2 2" xfId="40171"/>
    <cellStyle name="Normal 4 18 3 2 2 2" xfId="40172"/>
    <cellStyle name="Normal 4 18 3 2 2 3" xfId="40173"/>
    <cellStyle name="Normal 4 18 3 2 3" xfId="40174"/>
    <cellStyle name="Normal 4 18 3 2 3 2" xfId="40175"/>
    <cellStyle name="Normal 4 18 3 2 4" xfId="40176"/>
    <cellStyle name="Normal 4 18 3 2 5" xfId="40177"/>
    <cellStyle name="Normal 4 18 3 2 6" xfId="40178"/>
    <cellStyle name="Normal 4 18 3 3" xfId="40179"/>
    <cellStyle name="Normal 4 18 3 3 2" xfId="40180"/>
    <cellStyle name="Normal 4 18 3 3 2 2" xfId="40181"/>
    <cellStyle name="Normal 4 18 3 3 3" xfId="40182"/>
    <cellStyle name="Normal 4 18 3 3 4" xfId="40183"/>
    <cellStyle name="Normal 4 18 3 3 5" xfId="40184"/>
    <cellStyle name="Normal 4 18 3 4" xfId="40185"/>
    <cellStyle name="Normal 4 18 3 4 2" xfId="40186"/>
    <cellStyle name="Normal 4 18 3 4 3" xfId="40187"/>
    <cellStyle name="Normal 4 18 3 4 4" xfId="40188"/>
    <cellStyle name="Normal 4 18 3 5" xfId="40189"/>
    <cellStyle name="Normal 4 18 3 5 2" xfId="40190"/>
    <cellStyle name="Normal 4 18 3 5 3" xfId="40191"/>
    <cellStyle name="Normal 4 18 3 6" xfId="40192"/>
    <cellStyle name="Normal 4 18 3 6 2" xfId="40193"/>
    <cellStyle name="Normal 4 18 3 7" xfId="40194"/>
    <cellStyle name="Normal 4 18 3 7 2" xfId="40195"/>
    <cellStyle name="Normal 4 18 3 8" xfId="40196"/>
    <cellStyle name="Normal 4 18 3 9" xfId="40197"/>
    <cellStyle name="Normal 4 18 4" xfId="40198"/>
    <cellStyle name="Normal 4 18 4 10" xfId="40199"/>
    <cellStyle name="Normal 4 18 4 11" xfId="40200"/>
    <cellStyle name="Normal 4 18 4 12" xfId="40201"/>
    <cellStyle name="Normal 4 18 4 13" xfId="40202"/>
    <cellStyle name="Normal 4 18 4 14" xfId="40203"/>
    <cellStyle name="Normal 4 18 4 2" xfId="40204"/>
    <cellStyle name="Normal 4 18 4 2 2" xfId="40205"/>
    <cellStyle name="Normal 4 18 4 2 2 2" xfId="40206"/>
    <cellStyle name="Normal 4 18 4 2 2 3" xfId="40207"/>
    <cellStyle name="Normal 4 18 4 2 3" xfId="40208"/>
    <cellStyle name="Normal 4 18 4 2 3 2" xfId="40209"/>
    <cellStyle name="Normal 4 18 4 2 4" xfId="40210"/>
    <cellStyle name="Normal 4 18 4 2 5" xfId="40211"/>
    <cellStyle name="Normal 4 18 4 3" xfId="40212"/>
    <cellStyle name="Normal 4 18 4 3 2" xfId="40213"/>
    <cellStyle name="Normal 4 18 4 3 2 2" xfId="40214"/>
    <cellStyle name="Normal 4 18 4 3 3" xfId="40215"/>
    <cellStyle name="Normal 4 18 4 3 4" xfId="40216"/>
    <cellStyle name="Normal 4 18 4 4" xfId="40217"/>
    <cellStyle name="Normal 4 18 4 4 2" xfId="40218"/>
    <cellStyle name="Normal 4 18 4 4 3" xfId="40219"/>
    <cellStyle name="Normal 4 18 4 5" xfId="40220"/>
    <cellStyle name="Normal 4 18 4 5 2" xfId="40221"/>
    <cellStyle name="Normal 4 18 4 6" xfId="40222"/>
    <cellStyle name="Normal 4 18 4 6 2" xfId="40223"/>
    <cellStyle name="Normal 4 18 4 7" xfId="40224"/>
    <cellStyle name="Normal 4 18 4 8" xfId="40225"/>
    <cellStyle name="Normal 4 18 4 9" xfId="40226"/>
    <cellStyle name="Normal 4 18 5" xfId="40227"/>
    <cellStyle name="Normal 4 18 5 2" xfId="40228"/>
    <cellStyle name="Normal 4 18 5 2 2" xfId="40229"/>
    <cellStyle name="Normal 4 18 5 2 2 2" xfId="40230"/>
    <cellStyle name="Normal 4 18 5 2 3" xfId="40231"/>
    <cellStyle name="Normal 4 18 5 3" xfId="40232"/>
    <cellStyle name="Normal 4 18 5 3 2" xfId="40233"/>
    <cellStyle name="Normal 4 18 5 4" xfId="40234"/>
    <cellStyle name="Normal 4 18 5 5" xfId="40235"/>
    <cellStyle name="Normal 4 18 5 6" xfId="40236"/>
    <cellStyle name="Normal 4 18 6" xfId="40237"/>
    <cellStyle name="Normal 4 18 6 2" xfId="40238"/>
    <cellStyle name="Normal 4 18 6 2 2" xfId="40239"/>
    <cellStyle name="Normal 4 18 6 2 2 2" xfId="40240"/>
    <cellStyle name="Normal 4 18 6 2 3" xfId="40241"/>
    <cellStyle name="Normal 4 18 6 3" xfId="40242"/>
    <cellStyle name="Normal 4 18 6 3 2" xfId="40243"/>
    <cellStyle name="Normal 4 18 6 4" xfId="40244"/>
    <cellStyle name="Normal 4 18 6 5" xfId="40245"/>
    <cellStyle name="Normal 4 18 7" xfId="40246"/>
    <cellStyle name="Normal 4 18 7 2" xfId="40247"/>
    <cellStyle name="Normal 4 18 7 3" xfId="40248"/>
    <cellStyle name="Normal 4 18 7 4" xfId="40249"/>
    <cellStyle name="Normal 4 18 7 5" xfId="40250"/>
    <cellStyle name="Normal 4 18 8" xfId="40251"/>
    <cellStyle name="Normal 4 18 8 2" xfId="40252"/>
    <cellStyle name="Normal 4 18 8 3" xfId="40253"/>
    <cellStyle name="Normal 4 18 8 4" xfId="40254"/>
    <cellStyle name="Normal 4 18 9" xfId="40255"/>
    <cellStyle name="Normal 4 18 9 2" xfId="40256"/>
    <cellStyle name="Normal 4 19" xfId="6124"/>
    <cellStyle name="Normal 4 19 10" xfId="40257"/>
    <cellStyle name="Normal 4 19 11" xfId="40258"/>
    <cellStyle name="Normal 4 19 12" xfId="40259"/>
    <cellStyle name="Normal 4 19 13" xfId="40260"/>
    <cellStyle name="Normal 4 19 14" xfId="40261"/>
    <cellStyle name="Normal 4 19 15" xfId="40262"/>
    <cellStyle name="Normal 4 19 16" xfId="40263"/>
    <cellStyle name="Normal 4 19 17" xfId="40264"/>
    <cellStyle name="Normal 4 19 18" xfId="40265"/>
    <cellStyle name="Normal 4 19 2" xfId="6125"/>
    <cellStyle name="Normal 4 19 2 10" xfId="40266"/>
    <cellStyle name="Normal 4 19 2 11" xfId="40267"/>
    <cellStyle name="Normal 4 19 2 12" xfId="40268"/>
    <cellStyle name="Normal 4 19 2 13" xfId="40269"/>
    <cellStyle name="Normal 4 19 2 14" xfId="40270"/>
    <cellStyle name="Normal 4 19 2 2" xfId="40271"/>
    <cellStyle name="Normal 4 19 2 2 2" xfId="40272"/>
    <cellStyle name="Normal 4 19 2 2 2 2" xfId="40273"/>
    <cellStyle name="Normal 4 19 2 2 2 2 2" xfId="40274"/>
    <cellStyle name="Normal 4 19 2 2 2 2 3" xfId="40275"/>
    <cellStyle name="Normal 4 19 2 2 2 3" xfId="40276"/>
    <cellStyle name="Normal 4 19 2 2 2 3 2" xfId="40277"/>
    <cellStyle name="Normal 4 19 2 2 2 4" xfId="40278"/>
    <cellStyle name="Normal 4 19 2 2 3" xfId="40279"/>
    <cellStyle name="Normal 4 19 2 2 3 2" xfId="40280"/>
    <cellStyle name="Normal 4 19 2 2 3 2 2" xfId="40281"/>
    <cellStyle name="Normal 4 19 2 2 3 3" xfId="40282"/>
    <cellStyle name="Normal 4 19 2 2 4" xfId="40283"/>
    <cellStyle name="Normal 4 19 2 2 4 2" xfId="40284"/>
    <cellStyle name="Normal 4 19 2 2 5" xfId="40285"/>
    <cellStyle name="Normal 4 19 2 2 6" xfId="40286"/>
    <cellStyle name="Normal 4 19 2 2 7" xfId="40287"/>
    <cellStyle name="Normal 4 19 2 3" xfId="40288"/>
    <cellStyle name="Normal 4 19 2 3 2" xfId="40289"/>
    <cellStyle name="Normal 4 19 2 3 2 2" xfId="40290"/>
    <cellStyle name="Normal 4 19 2 3 2 2 2" xfId="40291"/>
    <cellStyle name="Normal 4 19 2 3 2 3" xfId="40292"/>
    <cellStyle name="Normal 4 19 2 3 3" xfId="40293"/>
    <cellStyle name="Normal 4 19 2 3 3 2" xfId="40294"/>
    <cellStyle name="Normal 4 19 2 3 4" xfId="40295"/>
    <cellStyle name="Normal 4 19 2 3 5" xfId="40296"/>
    <cellStyle name="Normal 4 19 2 3 6" xfId="40297"/>
    <cellStyle name="Normal 4 19 2 4" xfId="40298"/>
    <cellStyle name="Normal 4 19 2 4 2" xfId="40299"/>
    <cellStyle name="Normal 4 19 2 4 2 2" xfId="40300"/>
    <cellStyle name="Normal 4 19 2 4 2 3" xfId="40301"/>
    <cellStyle name="Normal 4 19 2 4 3" xfId="40302"/>
    <cellStyle name="Normal 4 19 2 4 3 2" xfId="40303"/>
    <cellStyle name="Normal 4 19 2 4 4" xfId="40304"/>
    <cellStyle name="Normal 4 19 2 4 5" xfId="40305"/>
    <cellStyle name="Normal 4 19 2 5" xfId="40306"/>
    <cellStyle name="Normal 4 19 2 5 2" xfId="40307"/>
    <cellStyle name="Normal 4 19 2 5 3" xfId="40308"/>
    <cellStyle name="Normal 4 19 2 5 4" xfId="40309"/>
    <cellStyle name="Normal 4 19 2 6" xfId="40310"/>
    <cellStyle name="Normal 4 19 2 6 2" xfId="40311"/>
    <cellStyle name="Normal 4 19 2 7" xfId="40312"/>
    <cellStyle name="Normal 4 19 2 7 2" xfId="40313"/>
    <cellStyle name="Normal 4 19 2 8" xfId="40314"/>
    <cellStyle name="Normal 4 19 2 9" xfId="40315"/>
    <cellStyle name="Normal 4 19 3" xfId="6126"/>
    <cellStyle name="Normal 4 19 3 10" xfId="40316"/>
    <cellStyle name="Normal 4 19 3 11" xfId="40317"/>
    <cellStyle name="Normal 4 19 3 12" xfId="40318"/>
    <cellStyle name="Normal 4 19 3 13" xfId="40319"/>
    <cellStyle name="Normal 4 19 3 14" xfId="40320"/>
    <cellStyle name="Normal 4 19 3 15" xfId="40321"/>
    <cellStyle name="Normal 4 19 3 2" xfId="40322"/>
    <cellStyle name="Normal 4 19 3 2 2" xfId="40323"/>
    <cellStyle name="Normal 4 19 3 2 2 2" xfId="40324"/>
    <cellStyle name="Normal 4 19 3 2 2 3" xfId="40325"/>
    <cellStyle name="Normal 4 19 3 2 3" xfId="40326"/>
    <cellStyle name="Normal 4 19 3 2 3 2" xfId="40327"/>
    <cellStyle name="Normal 4 19 3 2 4" xfId="40328"/>
    <cellStyle name="Normal 4 19 3 2 5" xfId="40329"/>
    <cellStyle name="Normal 4 19 3 2 6" xfId="40330"/>
    <cellStyle name="Normal 4 19 3 3" xfId="40331"/>
    <cellStyle name="Normal 4 19 3 3 2" xfId="40332"/>
    <cellStyle name="Normal 4 19 3 3 2 2" xfId="40333"/>
    <cellStyle name="Normal 4 19 3 3 3" xfId="40334"/>
    <cellStyle name="Normal 4 19 3 3 4" xfId="40335"/>
    <cellStyle name="Normal 4 19 3 3 5" xfId="40336"/>
    <cellStyle name="Normal 4 19 3 4" xfId="40337"/>
    <cellStyle name="Normal 4 19 3 4 2" xfId="40338"/>
    <cellStyle name="Normal 4 19 3 4 3" xfId="40339"/>
    <cellStyle name="Normal 4 19 3 4 4" xfId="40340"/>
    <cellStyle name="Normal 4 19 3 5" xfId="40341"/>
    <cellStyle name="Normal 4 19 3 5 2" xfId="40342"/>
    <cellStyle name="Normal 4 19 3 5 3" xfId="40343"/>
    <cellStyle name="Normal 4 19 3 6" xfId="40344"/>
    <cellStyle name="Normal 4 19 3 6 2" xfId="40345"/>
    <cellStyle name="Normal 4 19 3 7" xfId="40346"/>
    <cellStyle name="Normal 4 19 3 7 2" xfId="40347"/>
    <cellStyle name="Normal 4 19 3 8" xfId="40348"/>
    <cellStyle name="Normal 4 19 3 9" xfId="40349"/>
    <cellStyle name="Normal 4 19 4" xfId="6127"/>
    <cellStyle name="Normal 4 19 4 10" xfId="40350"/>
    <cellStyle name="Normal 4 19 4 11" xfId="40351"/>
    <cellStyle name="Normal 4 19 4 12" xfId="40352"/>
    <cellStyle name="Normal 4 19 4 13" xfId="40353"/>
    <cellStyle name="Normal 4 19 4 14" xfId="40354"/>
    <cellStyle name="Normal 4 19 4 15" xfId="40355"/>
    <cellStyle name="Normal 4 19 4 2" xfId="40356"/>
    <cellStyle name="Normal 4 19 4 2 2" xfId="40357"/>
    <cellStyle name="Normal 4 19 4 2 2 2" xfId="40358"/>
    <cellStyle name="Normal 4 19 4 2 2 3" xfId="40359"/>
    <cellStyle name="Normal 4 19 4 2 3" xfId="40360"/>
    <cellStyle name="Normal 4 19 4 2 3 2" xfId="40361"/>
    <cellStyle name="Normal 4 19 4 2 4" xfId="40362"/>
    <cellStyle name="Normal 4 19 4 2 5" xfId="40363"/>
    <cellStyle name="Normal 4 19 4 3" xfId="40364"/>
    <cellStyle name="Normal 4 19 4 3 2" xfId="40365"/>
    <cellStyle name="Normal 4 19 4 3 2 2" xfId="40366"/>
    <cellStyle name="Normal 4 19 4 3 3" xfId="40367"/>
    <cellStyle name="Normal 4 19 4 3 4" xfId="40368"/>
    <cellStyle name="Normal 4 19 4 4" xfId="40369"/>
    <cellStyle name="Normal 4 19 4 4 2" xfId="40370"/>
    <cellStyle name="Normal 4 19 4 4 3" xfId="40371"/>
    <cellStyle name="Normal 4 19 4 5" xfId="40372"/>
    <cellStyle name="Normal 4 19 4 5 2" xfId="40373"/>
    <cellStyle name="Normal 4 19 4 6" xfId="40374"/>
    <cellStyle name="Normal 4 19 4 6 2" xfId="40375"/>
    <cellStyle name="Normal 4 19 4 7" xfId="40376"/>
    <cellStyle name="Normal 4 19 4 8" xfId="40377"/>
    <cellStyle name="Normal 4 19 4 9" xfId="40378"/>
    <cellStyle name="Normal 4 19 5" xfId="6128"/>
    <cellStyle name="Normal 4 19 5 2" xfId="40379"/>
    <cellStyle name="Normal 4 19 5 2 2" xfId="40380"/>
    <cellStyle name="Normal 4 19 5 2 2 2" xfId="40381"/>
    <cellStyle name="Normal 4 19 5 2 3" xfId="40382"/>
    <cellStyle name="Normal 4 19 5 3" xfId="40383"/>
    <cellStyle name="Normal 4 19 5 3 2" xfId="40384"/>
    <cellStyle name="Normal 4 19 5 4" xfId="40385"/>
    <cellStyle name="Normal 4 19 5 5" xfId="40386"/>
    <cellStyle name="Normal 4 19 5 6" xfId="40387"/>
    <cellStyle name="Normal 4 19 5 7" xfId="40388"/>
    <cellStyle name="Normal 4 19 6" xfId="40389"/>
    <cellStyle name="Normal 4 19 6 2" xfId="40390"/>
    <cellStyle name="Normal 4 19 6 2 2" xfId="40391"/>
    <cellStyle name="Normal 4 19 6 2 2 2" xfId="40392"/>
    <cellStyle name="Normal 4 19 6 2 3" xfId="40393"/>
    <cellStyle name="Normal 4 19 6 3" xfId="40394"/>
    <cellStyle name="Normal 4 19 6 3 2" xfId="40395"/>
    <cellStyle name="Normal 4 19 6 4" xfId="40396"/>
    <cellStyle name="Normal 4 19 6 5" xfId="40397"/>
    <cellStyle name="Normal 4 19 7" xfId="40398"/>
    <cellStyle name="Normal 4 19 7 2" xfId="40399"/>
    <cellStyle name="Normal 4 19 7 3" xfId="40400"/>
    <cellStyle name="Normal 4 19 7 4" xfId="40401"/>
    <cellStyle name="Normal 4 19 7 5" xfId="40402"/>
    <cellStyle name="Normal 4 19 8" xfId="40403"/>
    <cellStyle name="Normal 4 19 8 2" xfId="40404"/>
    <cellStyle name="Normal 4 19 8 3" xfId="40405"/>
    <cellStyle name="Normal 4 19 8 4" xfId="40406"/>
    <cellStyle name="Normal 4 19 9" xfId="40407"/>
    <cellStyle name="Normal 4 19 9 2" xfId="40408"/>
    <cellStyle name="Normal 4 2" xfId="6129"/>
    <cellStyle name="Normal 4 2 10" xfId="40409"/>
    <cellStyle name="Normal 4 2 10 2" xfId="40410"/>
    <cellStyle name="Normal 4 2 10 3" xfId="40411"/>
    <cellStyle name="Normal 4 2 10 4" xfId="40412"/>
    <cellStyle name="Normal 4 2 11" xfId="40413"/>
    <cellStyle name="Normal 4 2 11 2" xfId="40414"/>
    <cellStyle name="Normal 4 2 11 3" xfId="40415"/>
    <cellStyle name="Normal 4 2 11 4" xfId="40416"/>
    <cellStyle name="Normal 4 2 12" xfId="40417"/>
    <cellStyle name="Normal 4 2 12 2" xfId="40418"/>
    <cellStyle name="Normal 4 2 12 3" xfId="40419"/>
    <cellStyle name="Normal 4 2 12 4" xfId="40420"/>
    <cellStyle name="Normal 4 2 13" xfId="40421"/>
    <cellStyle name="Normal 4 2 13 2" xfId="40422"/>
    <cellStyle name="Normal 4 2 13 3" xfId="40423"/>
    <cellStyle name="Normal 4 2 13 4" xfId="40424"/>
    <cellStyle name="Normal 4 2 14" xfId="40425"/>
    <cellStyle name="Normal 4 2 14 2" xfId="40426"/>
    <cellStyle name="Normal 4 2 14 3" xfId="40427"/>
    <cellStyle name="Normal 4 2 14 4" xfId="40428"/>
    <cellStyle name="Normal 4 2 15" xfId="40429"/>
    <cellStyle name="Normal 4 2 15 2" xfId="40430"/>
    <cellStyle name="Normal 4 2 15 3" xfId="40431"/>
    <cellStyle name="Normal 4 2 15 4" xfId="40432"/>
    <cellStyle name="Normal 4 2 16" xfId="40433"/>
    <cellStyle name="Normal 4 2 16 2" xfId="40434"/>
    <cellStyle name="Normal 4 2 16 3" xfId="40435"/>
    <cellStyle name="Normal 4 2 16 4" xfId="40436"/>
    <cellStyle name="Normal 4 2 17" xfId="40437"/>
    <cellStyle name="Normal 4 2 17 2" xfId="40438"/>
    <cellStyle name="Normal 4 2 17 3" xfId="40439"/>
    <cellStyle name="Normal 4 2 17 4" xfId="40440"/>
    <cellStyle name="Normal 4 2 18" xfId="40441"/>
    <cellStyle name="Normal 4 2 18 2" xfId="40442"/>
    <cellStyle name="Normal 4 2 18 3" xfId="40443"/>
    <cellStyle name="Normal 4 2 18 4" xfId="40444"/>
    <cellStyle name="Normal 4 2 19" xfId="40445"/>
    <cellStyle name="Normal 4 2 19 2" xfId="40446"/>
    <cellStyle name="Normal 4 2 19 3" xfId="40447"/>
    <cellStyle name="Normal 4 2 2" xfId="6130"/>
    <cellStyle name="Normal 4 2 2 10" xfId="40448"/>
    <cellStyle name="Normal 4 2 2 10 2" xfId="40449"/>
    <cellStyle name="Normal 4 2 2 10 2 2" xfId="40450"/>
    <cellStyle name="Normal 4 2 2 10 2 2 2" xfId="40451"/>
    <cellStyle name="Normal 4 2 2 10 2 2 2 2" xfId="40452"/>
    <cellStyle name="Normal 4 2 2 10 2 2 2 2 2" xfId="40453"/>
    <cellStyle name="Normal 4 2 2 10 2 2 2 3" xfId="40454"/>
    <cellStyle name="Normal 4 2 2 10 2 2 3" xfId="40455"/>
    <cellStyle name="Normal 4 2 2 10 2 2 3 2" xfId="40456"/>
    <cellStyle name="Normal 4 2 2 10 2 2 4" xfId="40457"/>
    <cellStyle name="Normal 4 2 2 10 2 3" xfId="40458"/>
    <cellStyle name="Normal 4 2 2 10 2 3 2" xfId="40459"/>
    <cellStyle name="Normal 4 2 2 10 2 3 2 2" xfId="40460"/>
    <cellStyle name="Normal 4 2 2 10 2 3 3" xfId="40461"/>
    <cellStyle name="Normal 4 2 2 10 2 4" xfId="40462"/>
    <cellStyle name="Normal 4 2 2 10 2 4 2" xfId="40463"/>
    <cellStyle name="Normal 4 2 2 10 2 5" xfId="40464"/>
    <cellStyle name="Normal 4 2 2 10 2 6" xfId="40465"/>
    <cellStyle name="Normal 4 2 2 10 3" xfId="40466"/>
    <cellStyle name="Normal 4 2 2 10 3 2" xfId="40467"/>
    <cellStyle name="Normal 4 2 2 10 3 2 2" xfId="40468"/>
    <cellStyle name="Normal 4 2 2 10 3 2 2 2" xfId="40469"/>
    <cellStyle name="Normal 4 2 2 10 3 2 3" xfId="40470"/>
    <cellStyle name="Normal 4 2 2 10 3 3" xfId="40471"/>
    <cellStyle name="Normal 4 2 2 10 3 3 2" xfId="40472"/>
    <cellStyle name="Normal 4 2 2 10 3 4" xfId="40473"/>
    <cellStyle name="Normal 4 2 2 10 3 4 2" xfId="40474"/>
    <cellStyle name="Normal 4 2 2 10 3 5" xfId="40475"/>
    <cellStyle name="Normal 4 2 2 10 4" xfId="40476"/>
    <cellStyle name="Normal 4 2 2 10 4 2" xfId="40477"/>
    <cellStyle name="Normal 4 2 2 10 4 2 2" xfId="40478"/>
    <cellStyle name="Normal 4 2 2 10 4 2 2 2" xfId="40479"/>
    <cellStyle name="Normal 4 2 2 10 4 2 3" xfId="40480"/>
    <cellStyle name="Normal 4 2 2 10 4 3" xfId="40481"/>
    <cellStyle name="Normal 4 2 2 10 4 3 2" xfId="40482"/>
    <cellStyle name="Normal 4 2 2 10 4 4" xfId="40483"/>
    <cellStyle name="Normal 4 2 2 10 5" xfId="40484"/>
    <cellStyle name="Normal 4 2 2 10 5 2" xfId="40485"/>
    <cellStyle name="Normal 4 2 2 10 5 3" xfId="40486"/>
    <cellStyle name="Normal 4 2 2 10 6" xfId="40487"/>
    <cellStyle name="Normal 4 2 2 10 7" xfId="40488"/>
    <cellStyle name="Normal 4 2 2 11" xfId="40489"/>
    <cellStyle name="Normal 4 2 2 11 2" xfId="40490"/>
    <cellStyle name="Normal 4 2 2 11 2 2" xfId="40491"/>
    <cellStyle name="Normal 4 2 2 11 2 2 2" xfId="40492"/>
    <cellStyle name="Normal 4 2 2 11 2 2 2 2" xfId="40493"/>
    <cellStyle name="Normal 4 2 2 11 2 2 2 2 2" xfId="40494"/>
    <cellStyle name="Normal 4 2 2 11 2 2 2 3" xfId="40495"/>
    <cellStyle name="Normal 4 2 2 11 2 2 3" xfId="40496"/>
    <cellStyle name="Normal 4 2 2 11 2 2 3 2" xfId="40497"/>
    <cellStyle name="Normal 4 2 2 11 2 2 4" xfId="40498"/>
    <cellStyle name="Normal 4 2 2 11 2 3" xfId="40499"/>
    <cellStyle name="Normal 4 2 2 11 2 3 2" xfId="40500"/>
    <cellStyle name="Normal 4 2 2 11 2 3 2 2" xfId="40501"/>
    <cellStyle name="Normal 4 2 2 11 2 3 3" xfId="40502"/>
    <cellStyle name="Normal 4 2 2 11 2 4" xfId="40503"/>
    <cellStyle name="Normal 4 2 2 11 2 4 2" xfId="40504"/>
    <cellStyle name="Normal 4 2 2 11 2 5" xfId="40505"/>
    <cellStyle name="Normal 4 2 2 11 2 6" xfId="40506"/>
    <cellStyle name="Normal 4 2 2 11 3" xfId="40507"/>
    <cellStyle name="Normal 4 2 2 11 3 2" xfId="40508"/>
    <cellStyle name="Normal 4 2 2 11 3 2 2" xfId="40509"/>
    <cellStyle name="Normal 4 2 2 11 3 2 2 2" xfId="40510"/>
    <cellStyle name="Normal 4 2 2 11 3 2 3" xfId="40511"/>
    <cellStyle name="Normal 4 2 2 11 3 3" xfId="40512"/>
    <cellStyle name="Normal 4 2 2 11 3 3 2" xfId="40513"/>
    <cellStyle name="Normal 4 2 2 11 3 4" xfId="40514"/>
    <cellStyle name="Normal 4 2 2 11 3 4 2" xfId="40515"/>
    <cellStyle name="Normal 4 2 2 11 3 5" xfId="40516"/>
    <cellStyle name="Normal 4 2 2 11 4" xfId="40517"/>
    <cellStyle name="Normal 4 2 2 11 4 2" xfId="40518"/>
    <cellStyle name="Normal 4 2 2 11 4 2 2" xfId="40519"/>
    <cellStyle name="Normal 4 2 2 11 4 2 2 2" xfId="40520"/>
    <cellStyle name="Normal 4 2 2 11 4 2 3" xfId="40521"/>
    <cellStyle name="Normal 4 2 2 11 4 3" xfId="40522"/>
    <cellStyle name="Normal 4 2 2 11 4 3 2" xfId="40523"/>
    <cellStyle name="Normal 4 2 2 11 4 4" xfId="40524"/>
    <cellStyle name="Normal 4 2 2 11 5" xfId="40525"/>
    <cellStyle name="Normal 4 2 2 11 5 2" xfId="40526"/>
    <cellStyle name="Normal 4 2 2 11 5 3" xfId="40527"/>
    <cellStyle name="Normal 4 2 2 11 6" xfId="40528"/>
    <cellStyle name="Normal 4 2 2 11 7" xfId="40529"/>
    <cellStyle name="Normal 4 2 2 12" xfId="40530"/>
    <cellStyle name="Normal 4 2 2 12 2" xfId="40531"/>
    <cellStyle name="Normal 4 2 2 12 2 2" xfId="40532"/>
    <cellStyle name="Normal 4 2 2 12 2 2 2" xfId="40533"/>
    <cellStyle name="Normal 4 2 2 12 2 2 2 2" xfId="40534"/>
    <cellStyle name="Normal 4 2 2 12 2 2 2 2 2" xfId="40535"/>
    <cellStyle name="Normal 4 2 2 12 2 2 2 3" xfId="40536"/>
    <cellStyle name="Normal 4 2 2 12 2 2 3" xfId="40537"/>
    <cellStyle name="Normal 4 2 2 12 2 2 3 2" xfId="40538"/>
    <cellStyle name="Normal 4 2 2 12 2 2 4" xfId="40539"/>
    <cellStyle name="Normal 4 2 2 12 2 3" xfId="40540"/>
    <cellStyle name="Normal 4 2 2 12 2 3 2" xfId="40541"/>
    <cellStyle name="Normal 4 2 2 12 2 3 2 2" xfId="40542"/>
    <cellStyle name="Normal 4 2 2 12 2 3 3" xfId="40543"/>
    <cellStyle name="Normal 4 2 2 12 2 4" xfId="40544"/>
    <cellStyle name="Normal 4 2 2 12 2 4 2" xfId="40545"/>
    <cellStyle name="Normal 4 2 2 12 2 5" xfId="40546"/>
    <cellStyle name="Normal 4 2 2 12 2 6" xfId="40547"/>
    <cellStyle name="Normal 4 2 2 12 3" xfId="40548"/>
    <cellStyle name="Normal 4 2 2 12 3 2" xfId="40549"/>
    <cellStyle name="Normal 4 2 2 12 3 2 2" xfId="40550"/>
    <cellStyle name="Normal 4 2 2 12 3 2 2 2" xfId="40551"/>
    <cellStyle name="Normal 4 2 2 12 3 2 3" xfId="40552"/>
    <cellStyle name="Normal 4 2 2 12 3 3" xfId="40553"/>
    <cellStyle name="Normal 4 2 2 12 3 3 2" xfId="40554"/>
    <cellStyle name="Normal 4 2 2 12 3 4" xfId="40555"/>
    <cellStyle name="Normal 4 2 2 12 3 4 2" xfId="40556"/>
    <cellStyle name="Normal 4 2 2 12 3 5" xfId="40557"/>
    <cellStyle name="Normal 4 2 2 12 4" xfId="40558"/>
    <cellStyle name="Normal 4 2 2 12 4 2" xfId="40559"/>
    <cellStyle name="Normal 4 2 2 12 4 2 2" xfId="40560"/>
    <cellStyle name="Normal 4 2 2 12 4 2 2 2" xfId="40561"/>
    <cellStyle name="Normal 4 2 2 12 4 2 3" xfId="40562"/>
    <cellStyle name="Normal 4 2 2 12 4 3" xfId="40563"/>
    <cellStyle name="Normal 4 2 2 12 4 3 2" xfId="40564"/>
    <cellStyle name="Normal 4 2 2 12 4 4" xfId="40565"/>
    <cellStyle name="Normal 4 2 2 12 5" xfId="40566"/>
    <cellStyle name="Normal 4 2 2 12 5 2" xfId="40567"/>
    <cellStyle name="Normal 4 2 2 12 5 3" xfId="40568"/>
    <cellStyle name="Normal 4 2 2 12 6" xfId="40569"/>
    <cellStyle name="Normal 4 2 2 12 7" xfId="40570"/>
    <cellStyle name="Normal 4 2 2 13" xfId="40571"/>
    <cellStyle name="Normal 4 2 2 13 2" xfId="40572"/>
    <cellStyle name="Normal 4 2 2 13 2 2" xfId="40573"/>
    <cellStyle name="Normal 4 2 2 13 2 2 2" xfId="40574"/>
    <cellStyle name="Normal 4 2 2 13 2 2 2 2" xfId="40575"/>
    <cellStyle name="Normal 4 2 2 13 2 2 2 2 2" xfId="40576"/>
    <cellStyle name="Normal 4 2 2 13 2 2 2 3" xfId="40577"/>
    <cellStyle name="Normal 4 2 2 13 2 2 3" xfId="40578"/>
    <cellStyle name="Normal 4 2 2 13 2 2 3 2" xfId="40579"/>
    <cellStyle name="Normal 4 2 2 13 2 2 4" xfId="40580"/>
    <cellStyle name="Normal 4 2 2 13 2 3" xfId="40581"/>
    <cellStyle name="Normal 4 2 2 13 2 3 2" xfId="40582"/>
    <cellStyle name="Normal 4 2 2 13 2 3 2 2" xfId="40583"/>
    <cellStyle name="Normal 4 2 2 13 2 3 3" xfId="40584"/>
    <cellStyle name="Normal 4 2 2 13 2 4" xfId="40585"/>
    <cellStyle name="Normal 4 2 2 13 2 4 2" xfId="40586"/>
    <cellStyle name="Normal 4 2 2 13 2 5" xfId="40587"/>
    <cellStyle name="Normal 4 2 2 13 2 6" xfId="40588"/>
    <cellStyle name="Normal 4 2 2 13 3" xfId="40589"/>
    <cellStyle name="Normal 4 2 2 13 3 2" xfId="40590"/>
    <cellStyle name="Normal 4 2 2 13 3 2 2" xfId="40591"/>
    <cellStyle name="Normal 4 2 2 13 3 2 2 2" xfId="40592"/>
    <cellStyle name="Normal 4 2 2 13 3 2 3" xfId="40593"/>
    <cellStyle name="Normal 4 2 2 13 3 3" xfId="40594"/>
    <cellStyle name="Normal 4 2 2 13 3 3 2" xfId="40595"/>
    <cellStyle name="Normal 4 2 2 13 3 4" xfId="40596"/>
    <cellStyle name="Normal 4 2 2 13 3 4 2" xfId="40597"/>
    <cellStyle name="Normal 4 2 2 13 3 5" xfId="40598"/>
    <cellStyle name="Normal 4 2 2 13 4" xfId="40599"/>
    <cellStyle name="Normal 4 2 2 13 4 2" xfId="40600"/>
    <cellStyle name="Normal 4 2 2 13 4 2 2" xfId="40601"/>
    <cellStyle name="Normal 4 2 2 13 4 2 2 2" xfId="40602"/>
    <cellStyle name="Normal 4 2 2 13 4 2 3" xfId="40603"/>
    <cellStyle name="Normal 4 2 2 13 4 3" xfId="40604"/>
    <cellStyle name="Normal 4 2 2 13 4 3 2" xfId="40605"/>
    <cellStyle name="Normal 4 2 2 13 4 4" xfId="40606"/>
    <cellStyle name="Normal 4 2 2 13 5" xfId="40607"/>
    <cellStyle name="Normal 4 2 2 13 5 2" xfId="40608"/>
    <cellStyle name="Normal 4 2 2 13 5 3" xfId="40609"/>
    <cellStyle name="Normal 4 2 2 13 6" xfId="40610"/>
    <cellStyle name="Normal 4 2 2 13 7" xfId="40611"/>
    <cellStyle name="Normal 4 2 2 14" xfId="40612"/>
    <cellStyle name="Normal 4 2 2 14 2" xfId="40613"/>
    <cellStyle name="Normal 4 2 2 14 2 2" xfId="40614"/>
    <cellStyle name="Normal 4 2 2 14 2 2 2" xfId="40615"/>
    <cellStyle name="Normal 4 2 2 14 2 2 2 2" xfId="40616"/>
    <cellStyle name="Normal 4 2 2 14 2 2 2 2 2" xfId="40617"/>
    <cellStyle name="Normal 4 2 2 14 2 2 2 3" xfId="40618"/>
    <cellStyle name="Normal 4 2 2 14 2 2 3" xfId="40619"/>
    <cellStyle name="Normal 4 2 2 14 2 2 3 2" xfId="40620"/>
    <cellStyle name="Normal 4 2 2 14 2 2 4" xfId="40621"/>
    <cellStyle name="Normal 4 2 2 14 2 3" xfId="40622"/>
    <cellStyle name="Normal 4 2 2 14 2 3 2" xfId="40623"/>
    <cellStyle name="Normal 4 2 2 14 2 3 2 2" xfId="40624"/>
    <cellStyle name="Normal 4 2 2 14 2 3 3" xfId="40625"/>
    <cellStyle name="Normal 4 2 2 14 2 4" xfId="40626"/>
    <cellStyle name="Normal 4 2 2 14 2 4 2" xfId="40627"/>
    <cellStyle name="Normal 4 2 2 14 2 5" xfId="40628"/>
    <cellStyle name="Normal 4 2 2 14 2 6" xfId="40629"/>
    <cellStyle name="Normal 4 2 2 14 3" xfId="40630"/>
    <cellStyle name="Normal 4 2 2 14 3 2" xfId="40631"/>
    <cellStyle name="Normal 4 2 2 14 3 2 2" xfId="40632"/>
    <cellStyle name="Normal 4 2 2 14 3 2 2 2" xfId="40633"/>
    <cellStyle name="Normal 4 2 2 14 3 2 3" xfId="40634"/>
    <cellStyle name="Normal 4 2 2 14 3 3" xfId="40635"/>
    <cellStyle name="Normal 4 2 2 14 3 3 2" xfId="40636"/>
    <cellStyle name="Normal 4 2 2 14 3 4" xfId="40637"/>
    <cellStyle name="Normal 4 2 2 14 3 5" xfId="40638"/>
    <cellStyle name="Normal 4 2 2 14 4" xfId="40639"/>
    <cellStyle name="Normal 4 2 2 14 4 2" xfId="40640"/>
    <cellStyle name="Normal 4 2 2 14 4 2 2" xfId="40641"/>
    <cellStyle name="Normal 4 2 2 14 4 2 2 2" xfId="40642"/>
    <cellStyle name="Normal 4 2 2 14 4 2 3" xfId="40643"/>
    <cellStyle name="Normal 4 2 2 14 4 3" xfId="40644"/>
    <cellStyle name="Normal 4 2 2 14 4 3 2" xfId="40645"/>
    <cellStyle name="Normal 4 2 2 14 4 4" xfId="40646"/>
    <cellStyle name="Normal 4 2 2 14 5" xfId="40647"/>
    <cellStyle name="Normal 4 2 2 14 5 2" xfId="40648"/>
    <cellStyle name="Normal 4 2 2 14 5 3" xfId="40649"/>
    <cellStyle name="Normal 4 2 2 14 6" xfId="40650"/>
    <cellStyle name="Normal 4 2 2 14 7" xfId="40651"/>
    <cellStyle name="Normal 4 2 2 15" xfId="40652"/>
    <cellStyle name="Normal 4 2 2 15 2" xfId="40653"/>
    <cellStyle name="Normal 4 2 2 15 2 2" xfId="40654"/>
    <cellStyle name="Normal 4 2 2 15 2 2 2" xfId="40655"/>
    <cellStyle name="Normal 4 2 2 15 2 2 2 2" xfId="40656"/>
    <cellStyle name="Normal 4 2 2 15 2 2 2 2 2" xfId="40657"/>
    <cellStyle name="Normal 4 2 2 15 2 2 2 3" xfId="40658"/>
    <cellStyle name="Normal 4 2 2 15 2 2 3" xfId="40659"/>
    <cellStyle name="Normal 4 2 2 15 2 2 3 2" xfId="40660"/>
    <cellStyle name="Normal 4 2 2 15 2 2 4" xfId="40661"/>
    <cellStyle name="Normal 4 2 2 15 2 3" xfId="40662"/>
    <cellStyle name="Normal 4 2 2 15 2 3 2" xfId="40663"/>
    <cellStyle name="Normal 4 2 2 15 2 3 2 2" xfId="40664"/>
    <cellStyle name="Normal 4 2 2 15 2 3 3" xfId="40665"/>
    <cellStyle name="Normal 4 2 2 15 2 4" xfId="40666"/>
    <cellStyle name="Normal 4 2 2 15 2 4 2" xfId="40667"/>
    <cellStyle name="Normal 4 2 2 15 2 5" xfId="40668"/>
    <cellStyle name="Normal 4 2 2 15 2 6" xfId="40669"/>
    <cellStyle name="Normal 4 2 2 15 3" xfId="40670"/>
    <cellStyle name="Normal 4 2 2 15 3 2" xfId="40671"/>
    <cellStyle name="Normal 4 2 2 15 3 2 2" xfId="40672"/>
    <cellStyle name="Normal 4 2 2 15 3 2 2 2" xfId="40673"/>
    <cellStyle name="Normal 4 2 2 15 3 2 3" xfId="40674"/>
    <cellStyle name="Normal 4 2 2 15 3 3" xfId="40675"/>
    <cellStyle name="Normal 4 2 2 15 3 3 2" xfId="40676"/>
    <cellStyle name="Normal 4 2 2 15 3 4" xfId="40677"/>
    <cellStyle name="Normal 4 2 2 15 3 5" xfId="40678"/>
    <cellStyle name="Normal 4 2 2 15 4" xfId="40679"/>
    <cellStyle name="Normal 4 2 2 15 4 2" xfId="40680"/>
    <cellStyle name="Normal 4 2 2 15 4 2 2" xfId="40681"/>
    <cellStyle name="Normal 4 2 2 15 4 2 2 2" xfId="40682"/>
    <cellStyle name="Normal 4 2 2 15 4 2 3" xfId="40683"/>
    <cellStyle name="Normal 4 2 2 15 4 3" xfId="40684"/>
    <cellStyle name="Normal 4 2 2 15 4 3 2" xfId="40685"/>
    <cellStyle name="Normal 4 2 2 15 4 4" xfId="40686"/>
    <cellStyle name="Normal 4 2 2 15 5" xfId="40687"/>
    <cellStyle name="Normal 4 2 2 15 5 2" xfId="40688"/>
    <cellStyle name="Normal 4 2 2 15 5 3" xfId="40689"/>
    <cellStyle name="Normal 4 2 2 15 6" xfId="40690"/>
    <cellStyle name="Normal 4 2 2 15 7" xfId="40691"/>
    <cellStyle name="Normal 4 2 2 16" xfId="40692"/>
    <cellStyle name="Normal 4 2 2 16 2" xfId="40693"/>
    <cellStyle name="Normal 4 2 2 16 2 2" xfId="40694"/>
    <cellStyle name="Normal 4 2 2 16 2 2 2" xfId="40695"/>
    <cellStyle name="Normal 4 2 2 16 2 2 2 2" xfId="40696"/>
    <cellStyle name="Normal 4 2 2 16 2 2 2 2 2" xfId="40697"/>
    <cellStyle name="Normal 4 2 2 16 2 2 2 3" xfId="40698"/>
    <cellStyle name="Normal 4 2 2 16 2 2 3" xfId="40699"/>
    <cellStyle name="Normal 4 2 2 16 2 2 3 2" xfId="40700"/>
    <cellStyle name="Normal 4 2 2 16 2 2 4" xfId="40701"/>
    <cellStyle name="Normal 4 2 2 16 2 3" xfId="40702"/>
    <cellStyle name="Normal 4 2 2 16 2 3 2" xfId="40703"/>
    <cellStyle name="Normal 4 2 2 16 2 3 2 2" xfId="40704"/>
    <cellStyle name="Normal 4 2 2 16 2 3 3" xfId="40705"/>
    <cellStyle name="Normal 4 2 2 16 2 4" xfId="40706"/>
    <cellStyle name="Normal 4 2 2 16 2 4 2" xfId="40707"/>
    <cellStyle name="Normal 4 2 2 16 2 5" xfId="40708"/>
    <cellStyle name="Normal 4 2 2 16 2 6" xfId="40709"/>
    <cellStyle name="Normal 4 2 2 16 3" xfId="40710"/>
    <cellStyle name="Normal 4 2 2 16 3 2" xfId="40711"/>
    <cellStyle name="Normal 4 2 2 16 3 2 2" xfId="40712"/>
    <cellStyle name="Normal 4 2 2 16 3 2 2 2" xfId="40713"/>
    <cellStyle name="Normal 4 2 2 16 3 2 3" xfId="40714"/>
    <cellStyle name="Normal 4 2 2 16 3 3" xfId="40715"/>
    <cellStyle name="Normal 4 2 2 16 3 3 2" xfId="40716"/>
    <cellStyle name="Normal 4 2 2 16 3 4" xfId="40717"/>
    <cellStyle name="Normal 4 2 2 16 3 5" xfId="40718"/>
    <cellStyle name="Normal 4 2 2 16 4" xfId="40719"/>
    <cellStyle name="Normal 4 2 2 16 4 2" xfId="40720"/>
    <cellStyle name="Normal 4 2 2 16 4 2 2" xfId="40721"/>
    <cellStyle name="Normal 4 2 2 16 4 2 2 2" xfId="40722"/>
    <cellStyle name="Normal 4 2 2 16 4 2 3" xfId="40723"/>
    <cellStyle name="Normal 4 2 2 16 4 3" xfId="40724"/>
    <cellStyle name="Normal 4 2 2 16 4 3 2" xfId="40725"/>
    <cellStyle name="Normal 4 2 2 16 4 4" xfId="40726"/>
    <cellStyle name="Normal 4 2 2 16 5" xfId="40727"/>
    <cellStyle name="Normal 4 2 2 16 5 2" xfId="40728"/>
    <cellStyle name="Normal 4 2 2 16 5 3" xfId="40729"/>
    <cellStyle name="Normal 4 2 2 16 6" xfId="40730"/>
    <cellStyle name="Normal 4 2 2 16 7" xfId="40731"/>
    <cellStyle name="Normal 4 2 2 17" xfId="40732"/>
    <cellStyle name="Normal 4 2 2 17 2" xfId="40733"/>
    <cellStyle name="Normal 4 2 2 17 2 2" xfId="40734"/>
    <cellStyle name="Normal 4 2 2 17 2 2 2" xfId="40735"/>
    <cellStyle name="Normal 4 2 2 17 2 2 2 2" xfId="40736"/>
    <cellStyle name="Normal 4 2 2 17 2 2 2 2 2" xfId="40737"/>
    <cellStyle name="Normal 4 2 2 17 2 2 2 3" xfId="40738"/>
    <cellStyle name="Normal 4 2 2 17 2 2 3" xfId="40739"/>
    <cellStyle name="Normal 4 2 2 17 2 2 3 2" xfId="40740"/>
    <cellStyle name="Normal 4 2 2 17 2 2 4" xfId="40741"/>
    <cellStyle name="Normal 4 2 2 17 2 3" xfId="40742"/>
    <cellStyle name="Normal 4 2 2 17 2 3 2" xfId="40743"/>
    <cellStyle name="Normal 4 2 2 17 2 3 2 2" xfId="40744"/>
    <cellStyle name="Normal 4 2 2 17 2 3 3" xfId="40745"/>
    <cellStyle name="Normal 4 2 2 17 2 4" xfId="40746"/>
    <cellStyle name="Normal 4 2 2 17 2 4 2" xfId="40747"/>
    <cellStyle name="Normal 4 2 2 17 2 5" xfId="40748"/>
    <cellStyle name="Normal 4 2 2 17 2 6" xfId="40749"/>
    <cellStyle name="Normal 4 2 2 17 3" xfId="40750"/>
    <cellStyle name="Normal 4 2 2 17 3 2" xfId="40751"/>
    <cellStyle name="Normal 4 2 2 17 3 2 2" xfId="40752"/>
    <cellStyle name="Normal 4 2 2 17 3 2 2 2" xfId="40753"/>
    <cellStyle name="Normal 4 2 2 17 3 2 3" xfId="40754"/>
    <cellStyle name="Normal 4 2 2 17 3 3" xfId="40755"/>
    <cellStyle name="Normal 4 2 2 17 3 3 2" xfId="40756"/>
    <cellStyle name="Normal 4 2 2 17 3 4" xfId="40757"/>
    <cellStyle name="Normal 4 2 2 17 3 5" xfId="40758"/>
    <cellStyle name="Normal 4 2 2 17 4" xfId="40759"/>
    <cellStyle name="Normal 4 2 2 17 4 2" xfId="40760"/>
    <cellStyle name="Normal 4 2 2 17 4 2 2" xfId="40761"/>
    <cellStyle name="Normal 4 2 2 17 4 2 2 2" xfId="40762"/>
    <cellStyle name="Normal 4 2 2 17 4 2 3" xfId="40763"/>
    <cellStyle name="Normal 4 2 2 17 4 3" xfId="40764"/>
    <cellStyle name="Normal 4 2 2 17 4 3 2" xfId="40765"/>
    <cellStyle name="Normal 4 2 2 17 4 4" xfId="40766"/>
    <cellStyle name="Normal 4 2 2 17 5" xfId="40767"/>
    <cellStyle name="Normal 4 2 2 17 5 2" xfId="40768"/>
    <cellStyle name="Normal 4 2 2 17 5 3" xfId="40769"/>
    <cellStyle name="Normal 4 2 2 17 6" xfId="40770"/>
    <cellStyle name="Normal 4 2 2 17 7" xfId="40771"/>
    <cellStyle name="Normal 4 2 2 18" xfId="40772"/>
    <cellStyle name="Normal 4 2 2 18 2" xfId="40773"/>
    <cellStyle name="Normal 4 2 2 18 2 2" xfId="40774"/>
    <cellStyle name="Normal 4 2 2 18 2 2 2" xfId="40775"/>
    <cellStyle name="Normal 4 2 2 18 2 2 2 2" xfId="40776"/>
    <cellStyle name="Normal 4 2 2 18 2 2 2 2 2" xfId="40777"/>
    <cellStyle name="Normal 4 2 2 18 2 2 2 3" xfId="40778"/>
    <cellStyle name="Normal 4 2 2 18 2 2 3" xfId="40779"/>
    <cellStyle name="Normal 4 2 2 18 2 2 3 2" xfId="40780"/>
    <cellStyle name="Normal 4 2 2 18 2 2 4" xfId="40781"/>
    <cellStyle name="Normal 4 2 2 18 2 3" xfId="40782"/>
    <cellStyle name="Normal 4 2 2 18 2 3 2" xfId="40783"/>
    <cellStyle name="Normal 4 2 2 18 2 3 2 2" xfId="40784"/>
    <cellStyle name="Normal 4 2 2 18 2 3 3" xfId="40785"/>
    <cellStyle name="Normal 4 2 2 18 2 4" xfId="40786"/>
    <cellStyle name="Normal 4 2 2 18 2 4 2" xfId="40787"/>
    <cellStyle name="Normal 4 2 2 18 2 5" xfId="40788"/>
    <cellStyle name="Normal 4 2 2 18 2 6" xfId="40789"/>
    <cellStyle name="Normal 4 2 2 18 3" xfId="40790"/>
    <cellStyle name="Normal 4 2 2 18 3 2" xfId="40791"/>
    <cellStyle name="Normal 4 2 2 18 3 2 2" xfId="40792"/>
    <cellStyle name="Normal 4 2 2 18 3 2 2 2" xfId="40793"/>
    <cellStyle name="Normal 4 2 2 18 3 2 3" xfId="40794"/>
    <cellStyle name="Normal 4 2 2 18 3 3" xfId="40795"/>
    <cellStyle name="Normal 4 2 2 18 3 3 2" xfId="40796"/>
    <cellStyle name="Normal 4 2 2 18 3 4" xfId="40797"/>
    <cellStyle name="Normal 4 2 2 18 3 5" xfId="40798"/>
    <cellStyle name="Normal 4 2 2 18 4" xfId="40799"/>
    <cellStyle name="Normal 4 2 2 18 4 2" xfId="40800"/>
    <cellStyle name="Normal 4 2 2 18 4 2 2" xfId="40801"/>
    <cellStyle name="Normal 4 2 2 18 4 2 2 2" xfId="40802"/>
    <cellStyle name="Normal 4 2 2 18 4 2 3" xfId="40803"/>
    <cellStyle name="Normal 4 2 2 18 4 3" xfId="40804"/>
    <cellStyle name="Normal 4 2 2 18 4 3 2" xfId="40805"/>
    <cellStyle name="Normal 4 2 2 18 4 4" xfId="40806"/>
    <cellStyle name="Normal 4 2 2 18 5" xfId="40807"/>
    <cellStyle name="Normal 4 2 2 18 5 2" xfId="40808"/>
    <cellStyle name="Normal 4 2 2 18 5 3" xfId="40809"/>
    <cellStyle name="Normal 4 2 2 18 6" xfId="40810"/>
    <cellStyle name="Normal 4 2 2 18 7" xfId="40811"/>
    <cellStyle name="Normal 4 2 2 19" xfId="40812"/>
    <cellStyle name="Normal 4 2 2 19 2" xfId="40813"/>
    <cellStyle name="Normal 4 2 2 19 2 2" xfId="40814"/>
    <cellStyle name="Normal 4 2 2 19 2 2 2" xfId="40815"/>
    <cellStyle name="Normal 4 2 2 19 2 2 2 2" xfId="40816"/>
    <cellStyle name="Normal 4 2 2 19 2 2 2 2 2" xfId="40817"/>
    <cellStyle name="Normal 4 2 2 19 2 2 2 3" xfId="40818"/>
    <cellStyle name="Normal 4 2 2 19 2 2 3" xfId="40819"/>
    <cellStyle name="Normal 4 2 2 19 2 2 3 2" xfId="40820"/>
    <cellStyle name="Normal 4 2 2 19 2 2 4" xfId="40821"/>
    <cellStyle name="Normal 4 2 2 19 2 3" xfId="40822"/>
    <cellStyle name="Normal 4 2 2 19 2 3 2" xfId="40823"/>
    <cellStyle name="Normal 4 2 2 19 2 3 2 2" xfId="40824"/>
    <cellStyle name="Normal 4 2 2 19 2 3 3" xfId="40825"/>
    <cellStyle name="Normal 4 2 2 19 2 4" xfId="40826"/>
    <cellStyle name="Normal 4 2 2 19 2 4 2" xfId="40827"/>
    <cellStyle name="Normal 4 2 2 19 2 5" xfId="40828"/>
    <cellStyle name="Normal 4 2 2 19 2 6" xfId="40829"/>
    <cellStyle name="Normal 4 2 2 19 3" xfId="40830"/>
    <cellStyle name="Normal 4 2 2 19 3 2" xfId="40831"/>
    <cellStyle name="Normal 4 2 2 19 3 2 2" xfId="40832"/>
    <cellStyle name="Normal 4 2 2 19 3 2 2 2" xfId="40833"/>
    <cellStyle name="Normal 4 2 2 19 3 2 3" xfId="40834"/>
    <cellStyle name="Normal 4 2 2 19 3 3" xfId="40835"/>
    <cellStyle name="Normal 4 2 2 19 3 3 2" xfId="40836"/>
    <cellStyle name="Normal 4 2 2 19 3 4" xfId="40837"/>
    <cellStyle name="Normal 4 2 2 19 3 5" xfId="40838"/>
    <cellStyle name="Normal 4 2 2 19 4" xfId="40839"/>
    <cellStyle name="Normal 4 2 2 19 4 2" xfId="40840"/>
    <cellStyle name="Normal 4 2 2 19 4 2 2" xfId="40841"/>
    <cellStyle name="Normal 4 2 2 19 4 2 2 2" xfId="40842"/>
    <cellStyle name="Normal 4 2 2 19 4 2 3" xfId="40843"/>
    <cellStyle name="Normal 4 2 2 19 4 3" xfId="40844"/>
    <cellStyle name="Normal 4 2 2 19 4 3 2" xfId="40845"/>
    <cellStyle name="Normal 4 2 2 19 4 4" xfId="40846"/>
    <cellStyle name="Normal 4 2 2 19 5" xfId="40847"/>
    <cellStyle name="Normal 4 2 2 19 5 2" xfId="40848"/>
    <cellStyle name="Normal 4 2 2 19 5 3" xfId="40849"/>
    <cellStyle name="Normal 4 2 2 19 6" xfId="40850"/>
    <cellStyle name="Normal 4 2 2 19 7" xfId="40851"/>
    <cellStyle name="Normal 4 2 2 2" xfId="40852"/>
    <cellStyle name="Normal 4 2 2 2 2" xfId="40853"/>
    <cellStyle name="Normal 4 2 2 2 2 2" xfId="40854"/>
    <cellStyle name="Normal 4 2 2 2 2 2 2" xfId="40855"/>
    <cellStyle name="Normal 4 2 2 2 2 2 2 2" xfId="40856"/>
    <cellStyle name="Normal 4 2 2 2 2 2 2 2 2" xfId="40857"/>
    <cellStyle name="Normal 4 2 2 2 2 2 2 3" xfId="40858"/>
    <cellStyle name="Normal 4 2 2 2 2 2 3" xfId="40859"/>
    <cellStyle name="Normal 4 2 2 2 2 2 3 2" xfId="40860"/>
    <cellStyle name="Normal 4 2 2 2 2 2 4" xfId="40861"/>
    <cellStyle name="Normal 4 2 2 2 2 3" xfId="40862"/>
    <cellStyle name="Normal 4 2 2 2 2 3 2" xfId="40863"/>
    <cellStyle name="Normal 4 2 2 2 2 3 2 2" xfId="40864"/>
    <cellStyle name="Normal 4 2 2 2 2 3 3" xfId="40865"/>
    <cellStyle name="Normal 4 2 2 2 2 4" xfId="40866"/>
    <cellStyle name="Normal 4 2 2 2 2 4 2" xfId="40867"/>
    <cellStyle name="Normal 4 2 2 2 2 5" xfId="40868"/>
    <cellStyle name="Normal 4 2 2 2 2 6" xfId="40869"/>
    <cellStyle name="Normal 4 2 2 2 3" xfId="40870"/>
    <cellStyle name="Normal 4 2 2 2 3 2" xfId="40871"/>
    <cellStyle name="Normal 4 2 2 2 3 2 2" xfId="40872"/>
    <cellStyle name="Normal 4 2 2 2 3 2 2 2" xfId="40873"/>
    <cellStyle name="Normal 4 2 2 2 3 2 3" xfId="40874"/>
    <cellStyle name="Normal 4 2 2 2 3 3" xfId="40875"/>
    <cellStyle name="Normal 4 2 2 2 3 3 2" xfId="40876"/>
    <cellStyle name="Normal 4 2 2 2 3 4" xfId="40877"/>
    <cellStyle name="Normal 4 2 2 2 3 4 2" xfId="40878"/>
    <cellStyle name="Normal 4 2 2 2 3 5" xfId="40879"/>
    <cellStyle name="Normal 4 2 2 2 4" xfId="40880"/>
    <cellStyle name="Normal 4 2 2 2 4 2" xfId="40881"/>
    <cellStyle name="Normal 4 2 2 2 4 2 2" xfId="40882"/>
    <cellStyle name="Normal 4 2 2 2 4 2 2 2" xfId="40883"/>
    <cellStyle name="Normal 4 2 2 2 4 2 3" xfId="40884"/>
    <cellStyle name="Normal 4 2 2 2 4 3" xfId="40885"/>
    <cellStyle name="Normal 4 2 2 2 4 3 2" xfId="40886"/>
    <cellStyle name="Normal 4 2 2 2 4 4" xfId="40887"/>
    <cellStyle name="Normal 4 2 2 2 5" xfId="40888"/>
    <cellStyle name="Normal 4 2 2 2 5 2" xfId="40889"/>
    <cellStyle name="Normal 4 2 2 2 5 2 2" xfId="40890"/>
    <cellStyle name="Normal 4 2 2 2 5 3" xfId="40891"/>
    <cellStyle name="Normal 4 2 2 2 6" xfId="40892"/>
    <cellStyle name="Normal 4 2 2 2 6 2" xfId="40893"/>
    <cellStyle name="Normal 4 2 2 2 7" xfId="40894"/>
    <cellStyle name="Normal 4 2 2 20" xfId="40895"/>
    <cellStyle name="Normal 4 2 2 20 2" xfId="40896"/>
    <cellStyle name="Normal 4 2 2 20 2 2" xfId="40897"/>
    <cellStyle name="Normal 4 2 2 20 2 2 2" xfId="40898"/>
    <cellStyle name="Normal 4 2 2 20 2 2 2 2" xfId="40899"/>
    <cellStyle name="Normal 4 2 2 20 2 2 2 2 2" xfId="40900"/>
    <cellStyle name="Normal 4 2 2 20 2 2 2 3" xfId="40901"/>
    <cellStyle name="Normal 4 2 2 20 2 2 3" xfId="40902"/>
    <cellStyle name="Normal 4 2 2 20 2 2 3 2" xfId="40903"/>
    <cellStyle name="Normal 4 2 2 20 2 2 4" xfId="40904"/>
    <cellStyle name="Normal 4 2 2 20 2 3" xfId="40905"/>
    <cellStyle name="Normal 4 2 2 20 2 3 2" xfId="40906"/>
    <cellStyle name="Normal 4 2 2 20 2 3 2 2" xfId="40907"/>
    <cellStyle name="Normal 4 2 2 20 2 3 3" xfId="40908"/>
    <cellStyle name="Normal 4 2 2 20 2 4" xfId="40909"/>
    <cellStyle name="Normal 4 2 2 20 2 4 2" xfId="40910"/>
    <cellStyle name="Normal 4 2 2 20 2 5" xfId="40911"/>
    <cellStyle name="Normal 4 2 2 20 2 6" xfId="40912"/>
    <cellStyle name="Normal 4 2 2 20 3" xfId="40913"/>
    <cellStyle name="Normal 4 2 2 20 3 2" xfId="40914"/>
    <cellStyle name="Normal 4 2 2 20 3 2 2" xfId="40915"/>
    <cellStyle name="Normal 4 2 2 20 3 2 2 2" xfId="40916"/>
    <cellStyle name="Normal 4 2 2 20 3 2 3" xfId="40917"/>
    <cellStyle name="Normal 4 2 2 20 3 3" xfId="40918"/>
    <cellStyle name="Normal 4 2 2 20 3 3 2" xfId="40919"/>
    <cellStyle name="Normal 4 2 2 20 3 4" xfId="40920"/>
    <cellStyle name="Normal 4 2 2 20 3 5" xfId="40921"/>
    <cellStyle name="Normal 4 2 2 20 4" xfId="40922"/>
    <cellStyle name="Normal 4 2 2 20 4 2" xfId="40923"/>
    <cellStyle name="Normal 4 2 2 20 4 2 2" xfId="40924"/>
    <cellStyle name="Normal 4 2 2 20 4 2 2 2" xfId="40925"/>
    <cellStyle name="Normal 4 2 2 20 4 2 3" xfId="40926"/>
    <cellStyle name="Normal 4 2 2 20 4 3" xfId="40927"/>
    <cellStyle name="Normal 4 2 2 20 4 3 2" xfId="40928"/>
    <cellStyle name="Normal 4 2 2 20 4 4" xfId="40929"/>
    <cellStyle name="Normal 4 2 2 20 5" xfId="40930"/>
    <cellStyle name="Normal 4 2 2 20 5 2" xfId="40931"/>
    <cellStyle name="Normal 4 2 2 20 5 3" xfId="40932"/>
    <cellStyle name="Normal 4 2 2 20 6" xfId="40933"/>
    <cellStyle name="Normal 4 2 2 20 7" xfId="40934"/>
    <cellStyle name="Normal 4 2 2 21" xfId="40935"/>
    <cellStyle name="Normal 4 2 2 21 2" xfId="40936"/>
    <cellStyle name="Normal 4 2 2 21 2 2" xfId="40937"/>
    <cellStyle name="Normal 4 2 2 21 2 2 2" xfId="40938"/>
    <cellStyle name="Normal 4 2 2 21 2 2 2 2" xfId="40939"/>
    <cellStyle name="Normal 4 2 2 21 2 2 2 2 2" xfId="40940"/>
    <cellStyle name="Normal 4 2 2 21 2 2 2 3" xfId="40941"/>
    <cellStyle name="Normal 4 2 2 21 2 2 3" xfId="40942"/>
    <cellStyle name="Normal 4 2 2 21 2 2 3 2" xfId="40943"/>
    <cellStyle name="Normal 4 2 2 21 2 2 4" xfId="40944"/>
    <cellStyle name="Normal 4 2 2 21 2 3" xfId="40945"/>
    <cellStyle name="Normal 4 2 2 21 2 3 2" xfId="40946"/>
    <cellStyle name="Normal 4 2 2 21 2 3 2 2" xfId="40947"/>
    <cellStyle name="Normal 4 2 2 21 2 3 3" xfId="40948"/>
    <cellStyle name="Normal 4 2 2 21 2 4" xfId="40949"/>
    <cellStyle name="Normal 4 2 2 21 2 4 2" xfId="40950"/>
    <cellStyle name="Normal 4 2 2 21 2 5" xfId="40951"/>
    <cellStyle name="Normal 4 2 2 21 2 6" xfId="40952"/>
    <cellStyle name="Normal 4 2 2 21 3" xfId="40953"/>
    <cellStyle name="Normal 4 2 2 21 3 2" xfId="40954"/>
    <cellStyle name="Normal 4 2 2 21 3 2 2" xfId="40955"/>
    <cellStyle name="Normal 4 2 2 21 3 2 2 2" xfId="40956"/>
    <cellStyle name="Normal 4 2 2 21 3 2 3" xfId="40957"/>
    <cellStyle name="Normal 4 2 2 21 3 3" xfId="40958"/>
    <cellStyle name="Normal 4 2 2 21 3 3 2" xfId="40959"/>
    <cellStyle name="Normal 4 2 2 21 3 4" xfId="40960"/>
    <cellStyle name="Normal 4 2 2 21 3 5" xfId="40961"/>
    <cellStyle name="Normal 4 2 2 21 4" xfId="40962"/>
    <cellStyle name="Normal 4 2 2 21 4 2" xfId="40963"/>
    <cellStyle name="Normal 4 2 2 21 4 2 2" xfId="40964"/>
    <cellStyle name="Normal 4 2 2 21 4 2 2 2" xfId="40965"/>
    <cellStyle name="Normal 4 2 2 21 4 2 3" xfId="40966"/>
    <cellStyle name="Normal 4 2 2 21 4 3" xfId="40967"/>
    <cellStyle name="Normal 4 2 2 21 4 3 2" xfId="40968"/>
    <cellStyle name="Normal 4 2 2 21 4 4" xfId="40969"/>
    <cellStyle name="Normal 4 2 2 21 5" xfId="40970"/>
    <cellStyle name="Normal 4 2 2 21 5 2" xfId="40971"/>
    <cellStyle name="Normal 4 2 2 21 5 3" xfId="40972"/>
    <cellStyle name="Normal 4 2 2 21 6" xfId="40973"/>
    <cellStyle name="Normal 4 2 2 21 7" xfId="40974"/>
    <cellStyle name="Normal 4 2 2 22" xfId="40975"/>
    <cellStyle name="Normal 4 2 2 22 2" xfId="40976"/>
    <cellStyle name="Normal 4 2 2 22 2 2" xfId="40977"/>
    <cellStyle name="Normal 4 2 2 22 2 2 2" xfId="40978"/>
    <cellStyle name="Normal 4 2 2 22 2 2 2 2" xfId="40979"/>
    <cellStyle name="Normal 4 2 2 22 2 2 2 2 2" xfId="40980"/>
    <cellStyle name="Normal 4 2 2 22 2 2 2 3" xfId="40981"/>
    <cellStyle name="Normal 4 2 2 22 2 2 3" xfId="40982"/>
    <cellStyle name="Normal 4 2 2 22 2 2 3 2" xfId="40983"/>
    <cellStyle name="Normal 4 2 2 22 2 2 4" xfId="40984"/>
    <cellStyle name="Normal 4 2 2 22 2 3" xfId="40985"/>
    <cellStyle name="Normal 4 2 2 22 2 3 2" xfId="40986"/>
    <cellStyle name="Normal 4 2 2 22 2 3 2 2" xfId="40987"/>
    <cellStyle name="Normal 4 2 2 22 2 3 3" xfId="40988"/>
    <cellStyle name="Normal 4 2 2 22 2 4" xfId="40989"/>
    <cellStyle name="Normal 4 2 2 22 2 4 2" xfId="40990"/>
    <cellStyle name="Normal 4 2 2 22 2 5" xfId="40991"/>
    <cellStyle name="Normal 4 2 2 22 2 6" xfId="40992"/>
    <cellStyle name="Normal 4 2 2 22 3" xfId="40993"/>
    <cellStyle name="Normal 4 2 2 22 3 2" xfId="40994"/>
    <cellStyle name="Normal 4 2 2 22 3 2 2" xfId="40995"/>
    <cellStyle name="Normal 4 2 2 22 3 2 2 2" xfId="40996"/>
    <cellStyle name="Normal 4 2 2 22 3 2 3" xfId="40997"/>
    <cellStyle name="Normal 4 2 2 22 3 3" xfId="40998"/>
    <cellStyle name="Normal 4 2 2 22 3 3 2" xfId="40999"/>
    <cellStyle name="Normal 4 2 2 22 3 4" xfId="41000"/>
    <cellStyle name="Normal 4 2 2 22 3 5" xfId="41001"/>
    <cellStyle name="Normal 4 2 2 22 4" xfId="41002"/>
    <cellStyle name="Normal 4 2 2 22 4 2" xfId="41003"/>
    <cellStyle name="Normal 4 2 2 22 4 2 2" xfId="41004"/>
    <cellStyle name="Normal 4 2 2 22 4 2 3" xfId="41005"/>
    <cellStyle name="Normal 4 2 2 22 4 3" xfId="41006"/>
    <cellStyle name="Normal 4 2 2 22 4 3 2" xfId="41007"/>
    <cellStyle name="Normal 4 2 2 22 4 4" xfId="41008"/>
    <cellStyle name="Normal 4 2 2 22 5" xfId="41009"/>
    <cellStyle name="Normal 4 2 2 22 5 2" xfId="41010"/>
    <cellStyle name="Normal 4 2 2 22 5 3" xfId="41011"/>
    <cellStyle name="Normal 4 2 2 22 6" xfId="41012"/>
    <cellStyle name="Normal 4 2 2 22 7" xfId="41013"/>
    <cellStyle name="Normal 4 2 2 23" xfId="41014"/>
    <cellStyle name="Normal 4 2 2 23 2" xfId="41015"/>
    <cellStyle name="Normal 4 2 2 23 2 2" xfId="41016"/>
    <cellStyle name="Normal 4 2 2 23 2 2 2" xfId="41017"/>
    <cellStyle name="Normal 4 2 2 23 2 2 2 2" xfId="41018"/>
    <cellStyle name="Normal 4 2 2 23 2 2 2 2 2" xfId="41019"/>
    <cellStyle name="Normal 4 2 2 23 2 2 2 3" xfId="41020"/>
    <cellStyle name="Normal 4 2 2 23 2 2 3" xfId="41021"/>
    <cellStyle name="Normal 4 2 2 23 2 2 3 2" xfId="41022"/>
    <cellStyle name="Normal 4 2 2 23 2 2 4" xfId="41023"/>
    <cellStyle name="Normal 4 2 2 23 2 3" xfId="41024"/>
    <cellStyle name="Normal 4 2 2 23 2 3 2" xfId="41025"/>
    <cellStyle name="Normal 4 2 2 23 2 3 2 2" xfId="41026"/>
    <cellStyle name="Normal 4 2 2 23 2 3 3" xfId="41027"/>
    <cellStyle name="Normal 4 2 2 23 2 4" xfId="41028"/>
    <cellStyle name="Normal 4 2 2 23 2 4 2" xfId="41029"/>
    <cellStyle name="Normal 4 2 2 23 2 5" xfId="41030"/>
    <cellStyle name="Normal 4 2 2 23 2 6" xfId="41031"/>
    <cellStyle name="Normal 4 2 2 23 3" xfId="41032"/>
    <cellStyle name="Normal 4 2 2 23 3 2" xfId="41033"/>
    <cellStyle name="Normal 4 2 2 23 3 2 2" xfId="41034"/>
    <cellStyle name="Normal 4 2 2 23 3 2 2 2" xfId="41035"/>
    <cellStyle name="Normal 4 2 2 23 3 2 3" xfId="41036"/>
    <cellStyle name="Normal 4 2 2 23 3 3" xfId="41037"/>
    <cellStyle name="Normal 4 2 2 23 3 3 2" xfId="41038"/>
    <cellStyle name="Normal 4 2 2 23 3 4" xfId="41039"/>
    <cellStyle name="Normal 4 2 2 23 3 5" xfId="41040"/>
    <cellStyle name="Normal 4 2 2 23 4" xfId="41041"/>
    <cellStyle name="Normal 4 2 2 23 4 2" xfId="41042"/>
    <cellStyle name="Normal 4 2 2 23 4 2 2" xfId="41043"/>
    <cellStyle name="Normal 4 2 2 23 4 2 3" xfId="41044"/>
    <cellStyle name="Normal 4 2 2 23 4 3" xfId="41045"/>
    <cellStyle name="Normal 4 2 2 23 4 3 2" xfId="41046"/>
    <cellStyle name="Normal 4 2 2 23 4 4" xfId="41047"/>
    <cellStyle name="Normal 4 2 2 23 5" xfId="41048"/>
    <cellStyle name="Normal 4 2 2 23 5 2" xfId="41049"/>
    <cellStyle name="Normal 4 2 2 23 5 3" xfId="41050"/>
    <cellStyle name="Normal 4 2 2 23 6" xfId="41051"/>
    <cellStyle name="Normal 4 2 2 23 7" xfId="41052"/>
    <cellStyle name="Normal 4 2 2 24" xfId="41053"/>
    <cellStyle name="Normal 4 2 2 24 2" xfId="41054"/>
    <cellStyle name="Normal 4 2 2 24 2 2" xfId="41055"/>
    <cellStyle name="Normal 4 2 2 24 2 2 2" xfId="41056"/>
    <cellStyle name="Normal 4 2 2 24 2 2 2 2" xfId="41057"/>
    <cellStyle name="Normal 4 2 2 24 2 2 2 2 2" xfId="41058"/>
    <cellStyle name="Normal 4 2 2 24 2 2 2 3" xfId="41059"/>
    <cellStyle name="Normal 4 2 2 24 2 2 3" xfId="41060"/>
    <cellStyle name="Normal 4 2 2 24 2 2 3 2" xfId="41061"/>
    <cellStyle name="Normal 4 2 2 24 2 2 4" xfId="41062"/>
    <cellStyle name="Normal 4 2 2 24 2 3" xfId="41063"/>
    <cellStyle name="Normal 4 2 2 24 2 3 2" xfId="41064"/>
    <cellStyle name="Normal 4 2 2 24 2 3 2 2" xfId="41065"/>
    <cellStyle name="Normal 4 2 2 24 2 3 3" xfId="41066"/>
    <cellStyle name="Normal 4 2 2 24 2 4" xfId="41067"/>
    <cellStyle name="Normal 4 2 2 24 2 4 2" xfId="41068"/>
    <cellStyle name="Normal 4 2 2 24 2 5" xfId="41069"/>
    <cellStyle name="Normal 4 2 2 24 2 6" xfId="41070"/>
    <cellStyle name="Normal 4 2 2 24 3" xfId="41071"/>
    <cellStyle name="Normal 4 2 2 24 3 2" xfId="41072"/>
    <cellStyle name="Normal 4 2 2 24 3 2 2" xfId="41073"/>
    <cellStyle name="Normal 4 2 2 24 3 2 2 2" xfId="41074"/>
    <cellStyle name="Normal 4 2 2 24 3 2 3" xfId="41075"/>
    <cellStyle name="Normal 4 2 2 24 3 3" xfId="41076"/>
    <cellStyle name="Normal 4 2 2 24 3 3 2" xfId="41077"/>
    <cellStyle name="Normal 4 2 2 24 3 4" xfId="41078"/>
    <cellStyle name="Normal 4 2 2 24 3 5" xfId="41079"/>
    <cellStyle name="Normal 4 2 2 24 4" xfId="41080"/>
    <cellStyle name="Normal 4 2 2 24 4 2" xfId="41081"/>
    <cellStyle name="Normal 4 2 2 24 4 2 2" xfId="41082"/>
    <cellStyle name="Normal 4 2 2 24 4 2 2 2" xfId="41083"/>
    <cellStyle name="Normal 4 2 2 24 4 2 3" xfId="41084"/>
    <cellStyle name="Normal 4 2 2 24 4 3" xfId="41085"/>
    <cellStyle name="Normal 4 2 2 24 4 3 2" xfId="41086"/>
    <cellStyle name="Normal 4 2 2 24 4 4" xfId="41087"/>
    <cellStyle name="Normal 4 2 2 24 5" xfId="41088"/>
    <cellStyle name="Normal 4 2 2 24 5 2" xfId="41089"/>
    <cellStyle name="Normal 4 2 2 24 5 3" xfId="41090"/>
    <cellStyle name="Normal 4 2 2 24 6" xfId="41091"/>
    <cellStyle name="Normal 4 2 2 24 7" xfId="41092"/>
    <cellStyle name="Normal 4 2 2 25" xfId="41093"/>
    <cellStyle name="Normal 4 2 2 25 2" xfId="41094"/>
    <cellStyle name="Normal 4 2 2 25 2 2" xfId="41095"/>
    <cellStyle name="Normal 4 2 2 25 2 2 2" xfId="41096"/>
    <cellStyle name="Normal 4 2 2 25 2 2 2 2" xfId="41097"/>
    <cellStyle name="Normal 4 2 2 25 2 2 2 3" xfId="41098"/>
    <cellStyle name="Normal 4 2 2 25 2 2 3" xfId="41099"/>
    <cellStyle name="Normal 4 2 2 25 2 2 3 2" xfId="41100"/>
    <cellStyle name="Normal 4 2 2 25 2 2 4" xfId="41101"/>
    <cellStyle name="Normal 4 2 2 25 2 3" xfId="41102"/>
    <cellStyle name="Normal 4 2 2 25 2 3 2" xfId="41103"/>
    <cellStyle name="Normal 4 2 2 25 2 3 2 2" xfId="41104"/>
    <cellStyle name="Normal 4 2 2 25 2 3 3" xfId="41105"/>
    <cellStyle name="Normal 4 2 2 25 2 4" xfId="41106"/>
    <cellStyle name="Normal 4 2 2 25 2 4 2" xfId="41107"/>
    <cellStyle name="Normal 4 2 2 25 2 5" xfId="41108"/>
    <cellStyle name="Normal 4 2 2 25 2 6" xfId="41109"/>
    <cellStyle name="Normal 4 2 2 25 3" xfId="41110"/>
    <cellStyle name="Normal 4 2 2 25 3 2" xfId="41111"/>
    <cellStyle name="Normal 4 2 2 25 3 2 2" xfId="41112"/>
    <cellStyle name="Normal 4 2 2 25 3 2 2 2" xfId="41113"/>
    <cellStyle name="Normal 4 2 2 25 3 2 3" xfId="41114"/>
    <cellStyle name="Normal 4 2 2 25 3 3" xfId="41115"/>
    <cellStyle name="Normal 4 2 2 25 3 3 2" xfId="41116"/>
    <cellStyle name="Normal 4 2 2 25 3 4" xfId="41117"/>
    <cellStyle name="Normal 4 2 2 25 3 5" xfId="41118"/>
    <cellStyle name="Normal 4 2 2 25 4" xfId="41119"/>
    <cellStyle name="Normal 4 2 2 25 4 2" xfId="41120"/>
    <cellStyle name="Normal 4 2 2 25 4 2 2" xfId="41121"/>
    <cellStyle name="Normal 4 2 2 25 4 2 3" xfId="41122"/>
    <cellStyle name="Normal 4 2 2 25 4 3" xfId="41123"/>
    <cellStyle name="Normal 4 2 2 25 4 3 2" xfId="41124"/>
    <cellStyle name="Normal 4 2 2 25 4 4" xfId="41125"/>
    <cellStyle name="Normal 4 2 2 25 5" xfId="41126"/>
    <cellStyle name="Normal 4 2 2 25 5 2" xfId="41127"/>
    <cellStyle name="Normal 4 2 2 25 5 3" xfId="41128"/>
    <cellStyle name="Normal 4 2 2 25 6" xfId="41129"/>
    <cellStyle name="Normal 4 2 2 25 7" xfId="41130"/>
    <cellStyle name="Normal 4 2 2 26" xfId="41131"/>
    <cellStyle name="Normal 4 2 2 26 2" xfId="41132"/>
    <cellStyle name="Normal 4 2 2 26 2 2" xfId="41133"/>
    <cellStyle name="Normal 4 2 2 26 2 2 2" xfId="41134"/>
    <cellStyle name="Normal 4 2 2 26 2 2 2 2" xfId="41135"/>
    <cellStyle name="Normal 4 2 2 26 2 2 2 3" xfId="41136"/>
    <cellStyle name="Normal 4 2 2 26 2 2 3" xfId="41137"/>
    <cellStyle name="Normal 4 2 2 26 2 2 3 2" xfId="41138"/>
    <cellStyle name="Normal 4 2 2 26 2 2 4" xfId="41139"/>
    <cellStyle name="Normal 4 2 2 26 2 3" xfId="41140"/>
    <cellStyle name="Normal 4 2 2 26 2 3 2" xfId="41141"/>
    <cellStyle name="Normal 4 2 2 26 2 3 2 2" xfId="41142"/>
    <cellStyle name="Normal 4 2 2 26 2 3 3" xfId="41143"/>
    <cellStyle name="Normal 4 2 2 26 2 4" xfId="41144"/>
    <cellStyle name="Normal 4 2 2 26 2 4 2" xfId="41145"/>
    <cellStyle name="Normal 4 2 2 26 2 5" xfId="41146"/>
    <cellStyle name="Normal 4 2 2 26 2 6" xfId="41147"/>
    <cellStyle name="Normal 4 2 2 26 3" xfId="41148"/>
    <cellStyle name="Normal 4 2 2 26 3 2" xfId="41149"/>
    <cellStyle name="Normal 4 2 2 26 3 2 2" xfId="41150"/>
    <cellStyle name="Normal 4 2 2 26 3 2 2 2" xfId="41151"/>
    <cellStyle name="Normal 4 2 2 26 3 2 3" xfId="41152"/>
    <cellStyle name="Normal 4 2 2 26 3 3" xfId="41153"/>
    <cellStyle name="Normal 4 2 2 26 3 3 2" xfId="41154"/>
    <cellStyle name="Normal 4 2 2 26 3 4" xfId="41155"/>
    <cellStyle name="Normal 4 2 2 26 3 5" xfId="41156"/>
    <cellStyle name="Normal 4 2 2 26 4" xfId="41157"/>
    <cellStyle name="Normal 4 2 2 26 4 2" xfId="41158"/>
    <cellStyle name="Normal 4 2 2 26 4 2 2" xfId="41159"/>
    <cellStyle name="Normal 4 2 2 26 4 2 3" xfId="41160"/>
    <cellStyle name="Normal 4 2 2 26 4 3" xfId="41161"/>
    <cellStyle name="Normal 4 2 2 26 4 3 2" xfId="41162"/>
    <cellStyle name="Normal 4 2 2 26 4 4" xfId="41163"/>
    <cellStyle name="Normal 4 2 2 26 5" xfId="41164"/>
    <cellStyle name="Normal 4 2 2 26 5 2" xfId="41165"/>
    <cellStyle name="Normal 4 2 2 26 5 3" xfId="41166"/>
    <cellStyle name="Normal 4 2 2 26 6" xfId="41167"/>
    <cellStyle name="Normal 4 2 2 26 7" xfId="41168"/>
    <cellStyle name="Normal 4 2 2 27" xfId="41169"/>
    <cellStyle name="Normal 4 2 2 27 2" xfId="41170"/>
    <cellStyle name="Normal 4 2 2 27 2 2" xfId="41171"/>
    <cellStyle name="Normal 4 2 2 27 2 2 2" xfId="41172"/>
    <cellStyle name="Normal 4 2 2 27 2 2 2 2" xfId="41173"/>
    <cellStyle name="Normal 4 2 2 27 2 2 2 3" xfId="41174"/>
    <cellStyle name="Normal 4 2 2 27 2 2 3" xfId="41175"/>
    <cellStyle name="Normal 4 2 2 27 2 2 3 2" xfId="41176"/>
    <cellStyle name="Normal 4 2 2 27 2 2 4" xfId="41177"/>
    <cellStyle name="Normal 4 2 2 27 2 3" xfId="41178"/>
    <cellStyle name="Normal 4 2 2 27 2 3 2" xfId="41179"/>
    <cellStyle name="Normal 4 2 2 27 2 3 2 2" xfId="41180"/>
    <cellStyle name="Normal 4 2 2 27 2 3 3" xfId="41181"/>
    <cellStyle name="Normal 4 2 2 27 2 4" xfId="41182"/>
    <cellStyle name="Normal 4 2 2 27 2 4 2" xfId="41183"/>
    <cellStyle name="Normal 4 2 2 27 2 5" xfId="41184"/>
    <cellStyle name="Normal 4 2 2 27 2 6" xfId="41185"/>
    <cellStyle name="Normal 4 2 2 27 3" xfId="41186"/>
    <cellStyle name="Normal 4 2 2 27 3 2" xfId="41187"/>
    <cellStyle name="Normal 4 2 2 27 3 2 2" xfId="41188"/>
    <cellStyle name="Normal 4 2 2 27 3 2 2 2" xfId="41189"/>
    <cellStyle name="Normal 4 2 2 27 3 2 3" xfId="41190"/>
    <cellStyle name="Normal 4 2 2 27 3 3" xfId="41191"/>
    <cellStyle name="Normal 4 2 2 27 3 3 2" xfId="41192"/>
    <cellStyle name="Normal 4 2 2 27 3 4" xfId="41193"/>
    <cellStyle name="Normal 4 2 2 27 3 5" xfId="41194"/>
    <cellStyle name="Normal 4 2 2 27 4" xfId="41195"/>
    <cellStyle name="Normal 4 2 2 27 4 2" xfId="41196"/>
    <cellStyle name="Normal 4 2 2 27 4 2 2" xfId="41197"/>
    <cellStyle name="Normal 4 2 2 27 4 2 3" xfId="41198"/>
    <cellStyle name="Normal 4 2 2 27 4 3" xfId="41199"/>
    <cellStyle name="Normal 4 2 2 27 4 3 2" xfId="41200"/>
    <cellStyle name="Normal 4 2 2 27 4 4" xfId="41201"/>
    <cellStyle name="Normal 4 2 2 27 5" xfId="41202"/>
    <cellStyle name="Normal 4 2 2 27 5 2" xfId="41203"/>
    <cellStyle name="Normal 4 2 2 27 5 3" xfId="41204"/>
    <cellStyle name="Normal 4 2 2 27 6" xfId="41205"/>
    <cellStyle name="Normal 4 2 2 27 7" xfId="41206"/>
    <cellStyle name="Normal 4 2 2 28" xfId="41207"/>
    <cellStyle name="Normal 4 2 2 28 2" xfId="41208"/>
    <cellStyle name="Normal 4 2 2 29" xfId="41209"/>
    <cellStyle name="Normal 4 2 2 29 2" xfId="41210"/>
    <cellStyle name="Normal 4 2 2 29 2 2" xfId="41211"/>
    <cellStyle name="Normal 4 2 2 29 2 2 2" xfId="41212"/>
    <cellStyle name="Normal 4 2 2 29 2 2 3" xfId="41213"/>
    <cellStyle name="Normal 4 2 2 29 2 3" xfId="41214"/>
    <cellStyle name="Normal 4 2 2 29 2 3 2" xfId="41215"/>
    <cellStyle name="Normal 4 2 2 29 2 4" xfId="41216"/>
    <cellStyle name="Normal 4 2 2 29 2 5" xfId="41217"/>
    <cellStyle name="Normal 4 2 2 29 3" xfId="41218"/>
    <cellStyle name="Normal 4 2 2 29 3 2" xfId="41219"/>
    <cellStyle name="Normal 4 2 2 29 3 2 2" xfId="41220"/>
    <cellStyle name="Normal 4 2 2 29 3 3" xfId="41221"/>
    <cellStyle name="Normal 4 2 2 29 3 4" xfId="41222"/>
    <cellStyle name="Normal 4 2 2 29 4" xfId="41223"/>
    <cellStyle name="Normal 4 2 2 29 4 2" xfId="41224"/>
    <cellStyle name="Normal 4 2 2 29 4 3" xfId="41225"/>
    <cellStyle name="Normal 4 2 2 29 5" xfId="41226"/>
    <cellStyle name="Normal 4 2 2 29 5 2" xfId="41227"/>
    <cellStyle name="Normal 4 2 2 29 6" xfId="41228"/>
    <cellStyle name="Normal 4 2 2 29 7" xfId="41229"/>
    <cellStyle name="Normal 4 2 2 3" xfId="41230"/>
    <cellStyle name="Normal 4 2 2 3 2" xfId="41231"/>
    <cellStyle name="Normal 4 2 2 3 2 2" xfId="41232"/>
    <cellStyle name="Normal 4 2 2 3 2 2 2" xfId="41233"/>
    <cellStyle name="Normal 4 2 2 3 2 2 2 2" xfId="41234"/>
    <cellStyle name="Normal 4 2 2 3 2 2 2 2 2" xfId="41235"/>
    <cellStyle name="Normal 4 2 2 3 2 2 2 3" xfId="41236"/>
    <cellStyle name="Normal 4 2 2 3 2 2 3" xfId="41237"/>
    <cellStyle name="Normal 4 2 2 3 2 2 3 2" xfId="41238"/>
    <cellStyle name="Normal 4 2 2 3 2 2 4" xfId="41239"/>
    <cellStyle name="Normal 4 2 2 3 2 3" xfId="41240"/>
    <cellStyle name="Normal 4 2 2 3 2 3 2" xfId="41241"/>
    <cellStyle name="Normal 4 2 2 3 2 3 2 2" xfId="41242"/>
    <cellStyle name="Normal 4 2 2 3 2 3 3" xfId="41243"/>
    <cellStyle name="Normal 4 2 2 3 2 4" xfId="41244"/>
    <cellStyle name="Normal 4 2 2 3 2 4 2" xfId="41245"/>
    <cellStyle name="Normal 4 2 2 3 2 5" xfId="41246"/>
    <cellStyle name="Normal 4 2 2 3 2 6" xfId="41247"/>
    <cellStyle name="Normal 4 2 2 3 3" xfId="41248"/>
    <cellStyle name="Normal 4 2 2 3 3 2" xfId="41249"/>
    <cellStyle name="Normal 4 2 2 3 3 2 2" xfId="41250"/>
    <cellStyle name="Normal 4 2 2 3 3 2 2 2" xfId="41251"/>
    <cellStyle name="Normal 4 2 2 3 3 2 3" xfId="41252"/>
    <cellStyle name="Normal 4 2 2 3 3 3" xfId="41253"/>
    <cellStyle name="Normal 4 2 2 3 3 3 2" xfId="41254"/>
    <cellStyle name="Normal 4 2 2 3 3 4" xfId="41255"/>
    <cellStyle name="Normal 4 2 2 3 3 4 2" xfId="41256"/>
    <cellStyle name="Normal 4 2 2 3 3 5" xfId="41257"/>
    <cellStyle name="Normal 4 2 2 3 4" xfId="41258"/>
    <cellStyle name="Normal 4 2 2 3 4 2" xfId="41259"/>
    <cellStyle name="Normal 4 2 2 3 4 2 2" xfId="41260"/>
    <cellStyle name="Normal 4 2 2 3 4 2 2 2" xfId="41261"/>
    <cellStyle name="Normal 4 2 2 3 4 2 3" xfId="41262"/>
    <cellStyle name="Normal 4 2 2 3 4 3" xfId="41263"/>
    <cellStyle name="Normal 4 2 2 3 4 3 2" xfId="41264"/>
    <cellStyle name="Normal 4 2 2 3 4 4" xfId="41265"/>
    <cellStyle name="Normal 4 2 2 3 5" xfId="41266"/>
    <cellStyle name="Normal 4 2 2 3 5 2" xfId="41267"/>
    <cellStyle name="Normal 4 2 2 3 5 2 2" xfId="41268"/>
    <cellStyle name="Normal 4 2 2 3 5 3" xfId="41269"/>
    <cellStyle name="Normal 4 2 2 3 6" xfId="41270"/>
    <cellStyle name="Normal 4 2 2 3 7" xfId="41271"/>
    <cellStyle name="Normal 4 2 2 30" xfId="41272"/>
    <cellStyle name="Normal 4 2 2 30 2" xfId="41273"/>
    <cellStyle name="Normal 4 2 2 30 2 2" xfId="41274"/>
    <cellStyle name="Normal 4 2 2 30 2 2 2" xfId="41275"/>
    <cellStyle name="Normal 4 2 2 30 2 2 3" xfId="41276"/>
    <cellStyle name="Normal 4 2 2 30 2 3" xfId="41277"/>
    <cellStyle name="Normal 4 2 2 30 2 3 2" xfId="41278"/>
    <cellStyle name="Normal 4 2 2 30 2 4" xfId="41279"/>
    <cellStyle name="Normal 4 2 2 30 3" xfId="41280"/>
    <cellStyle name="Normal 4 2 2 30 3 2" xfId="41281"/>
    <cellStyle name="Normal 4 2 2 30 3 2 2" xfId="41282"/>
    <cellStyle name="Normal 4 2 2 30 3 3" xfId="41283"/>
    <cellStyle name="Normal 4 2 2 30 4" xfId="41284"/>
    <cellStyle name="Normal 4 2 2 30 4 2" xfId="41285"/>
    <cellStyle name="Normal 4 2 2 30 5" xfId="41286"/>
    <cellStyle name="Normal 4 2 2 30 6" xfId="41287"/>
    <cellStyle name="Normal 4 2 2 31" xfId="41288"/>
    <cellStyle name="Normal 4 2 2 32" xfId="41289"/>
    <cellStyle name="Normal 4 2 2 32 2" xfId="41290"/>
    <cellStyle name="Normal 4 2 2 32 3" xfId="41291"/>
    <cellStyle name="Normal 4 2 2 32 4" xfId="41292"/>
    <cellStyle name="Normal 4 2 2 33" xfId="41293"/>
    <cellStyle name="Normal 4 2 2 33 2" xfId="41294"/>
    <cellStyle name="Normal 4 2 2 33 3" xfId="41295"/>
    <cellStyle name="Normal 4 2 2 33 4" xfId="41296"/>
    <cellStyle name="Normal 4 2 2 34" xfId="41297"/>
    <cellStyle name="Normal 4 2 2 35" xfId="41298"/>
    <cellStyle name="Normal 4 2 2 4" xfId="41299"/>
    <cellStyle name="Normal 4 2 2 4 2" xfId="41300"/>
    <cellStyle name="Normal 4 2 2 4 2 2" xfId="41301"/>
    <cellStyle name="Normal 4 2 2 4 2 2 2" xfId="41302"/>
    <cellStyle name="Normal 4 2 2 4 2 2 2 2" xfId="41303"/>
    <cellStyle name="Normal 4 2 2 4 2 2 2 2 2" xfId="41304"/>
    <cellStyle name="Normal 4 2 2 4 2 2 2 3" xfId="41305"/>
    <cellStyle name="Normal 4 2 2 4 2 2 3" xfId="41306"/>
    <cellStyle name="Normal 4 2 2 4 2 2 3 2" xfId="41307"/>
    <cellStyle name="Normal 4 2 2 4 2 2 4" xfId="41308"/>
    <cellStyle name="Normal 4 2 2 4 2 3" xfId="41309"/>
    <cellStyle name="Normal 4 2 2 4 2 3 2" xfId="41310"/>
    <cellStyle name="Normal 4 2 2 4 2 3 2 2" xfId="41311"/>
    <cellStyle name="Normal 4 2 2 4 2 3 3" xfId="41312"/>
    <cellStyle name="Normal 4 2 2 4 2 4" xfId="41313"/>
    <cellStyle name="Normal 4 2 2 4 2 4 2" xfId="41314"/>
    <cellStyle name="Normal 4 2 2 4 2 5" xfId="41315"/>
    <cellStyle name="Normal 4 2 2 4 2 6" xfId="41316"/>
    <cellStyle name="Normal 4 2 2 4 3" xfId="41317"/>
    <cellStyle name="Normal 4 2 2 4 3 2" xfId="41318"/>
    <cellStyle name="Normal 4 2 2 4 3 2 2" xfId="41319"/>
    <cellStyle name="Normal 4 2 2 4 3 2 2 2" xfId="41320"/>
    <cellStyle name="Normal 4 2 2 4 3 2 3" xfId="41321"/>
    <cellStyle name="Normal 4 2 2 4 3 3" xfId="41322"/>
    <cellStyle name="Normal 4 2 2 4 3 3 2" xfId="41323"/>
    <cellStyle name="Normal 4 2 2 4 3 4" xfId="41324"/>
    <cellStyle name="Normal 4 2 2 4 3 4 2" xfId="41325"/>
    <cellStyle name="Normal 4 2 2 4 3 5" xfId="41326"/>
    <cellStyle name="Normal 4 2 2 4 4" xfId="41327"/>
    <cellStyle name="Normal 4 2 2 4 4 2" xfId="41328"/>
    <cellStyle name="Normal 4 2 2 4 4 2 2" xfId="41329"/>
    <cellStyle name="Normal 4 2 2 4 4 2 2 2" xfId="41330"/>
    <cellStyle name="Normal 4 2 2 4 4 2 3" xfId="41331"/>
    <cellStyle name="Normal 4 2 2 4 4 3" xfId="41332"/>
    <cellStyle name="Normal 4 2 2 4 4 3 2" xfId="41333"/>
    <cellStyle name="Normal 4 2 2 4 4 4" xfId="41334"/>
    <cellStyle name="Normal 4 2 2 4 5" xfId="41335"/>
    <cellStyle name="Normal 4 2 2 4 5 2" xfId="41336"/>
    <cellStyle name="Normal 4 2 2 4 5 2 2" xfId="41337"/>
    <cellStyle name="Normal 4 2 2 4 5 3" xfId="41338"/>
    <cellStyle name="Normal 4 2 2 4 6" xfId="41339"/>
    <cellStyle name="Normal 4 2 2 4 7" xfId="41340"/>
    <cellStyle name="Normal 4 2 2 5" xfId="41341"/>
    <cellStyle name="Normal 4 2 2 5 2" xfId="41342"/>
    <cellStyle name="Normal 4 2 2 5 2 2" xfId="41343"/>
    <cellStyle name="Normal 4 2 2 5 2 2 2" xfId="41344"/>
    <cellStyle name="Normal 4 2 2 5 2 2 2 2" xfId="41345"/>
    <cellStyle name="Normal 4 2 2 5 2 2 2 2 2" xfId="41346"/>
    <cellStyle name="Normal 4 2 2 5 2 2 2 3" xfId="41347"/>
    <cellStyle name="Normal 4 2 2 5 2 2 3" xfId="41348"/>
    <cellStyle name="Normal 4 2 2 5 2 2 3 2" xfId="41349"/>
    <cellStyle name="Normal 4 2 2 5 2 2 4" xfId="41350"/>
    <cellStyle name="Normal 4 2 2 5 2 3" xfId="41351"/>
    <cellStyle name="Normal 4 2 2 5 2 3 2" xfId="41352"/>
    <cellStyle name="Normal 4 2 2 5 2 3 2 2" xfId="41353"/>
    <cellStyle name="Normal 4 2 2 5 2 3 3" xfId="41354"/>
    <cellStyle name="Normal 4 2 2 5 2 4" xfId="41355"/>
    <cellStyle name="Normal 4 2 2 5 2 4 2" xfId="41356"/>
    <cellStyle name="Normal 4 2 2 5 2 5" xfId="41357"/>
    <cellStyle name="Normal 4 2 2 5 2 6" xfId="41358"/>
    <cellStyle name="Normal 4 2 2 5 3" xfId="41359"/>
    <cellStyle name="Normal 4 2 2 5 3 2" xfId="41360"/>
    <cellStyle name="Normal 4 2 2 5 3 2 2" xfId="41361"/>
    <cellStyle name="Normal 4 2 2 5 3 2 2 2" xfId="41362"/>
    <cellStyle name="Normal 4 2 2 5 3 2 3" xfId="41363"/>
    <cellStyle name="Normal 4 2 2 5 3 3" xfId="41364"/>
    <cellStyle name="Normal 4 2 2 5 3 3 2" xfId="41365"/>
    <cellStyle name="Normal 4 2 2 5 3 4" xfId="41366"/>
    <cellStyle name="Normal 4 2 2 5 3 4 2" xfId="41367"/>
    <cellStyle name="Normal 4 2 2 5 3 5" xfId="41368"/>
    <cellStyle name="Normal 4 2 2 5 4" xfId="41369"/>
    <cellStyle name="Normal 4 2 2 5 4 2" xfId="41370"/>
    <cellStyle name="Normal 4 2 2 5 4 2 2" xfId="41371"/>
    <cellStyle name="Normal 4 2 2 5 4 2 2 2" xfId="41372"/>
    <cellStyle name="Normal 4 2 2 5 4 2 3" xfId="41373"/>
    <cellStyle name="Normal 4 2 2 5 4 3" xfId="41374"/>
    <cellStyle name="Normal 4 2 2 5 4 3 2" xfId="41375"/>
    <cellStyle name="Normal 4 2 2 5 4 4" xfId="41376"/>
    <cellStyle name="Normal 4 2 2 5 5" xfId="41377"/>
    <cellStyle name="Normal 4 2 2 5 5 2" xfId="41378"/>
    <cellStyle name="Normal 4 2 2 5 5 3" xfId="41379"/>
    <cellStyle name="Normal 4 2 2 5 6" xfId="41380"/>
    <cellStyle name="Normal 4 2 2 5 7" xfId="41381"/>
    <cellStyle name="Normal 4 2 2 6" xfId="41382"/>
    <cellStyle name="Normal 4 2 2 6 2" xfId="41383"/>
    <cellStyle name="Normal 4 2 2 6 2 2" xfId="41384"/>
    <cellStyle name="Normal 4 2 2 6 2 2 2" xfId="41385"/>
    <cellStyle name="Normal 4 2 2 6 2 2 2 2" xfId="41386"/>
    <cellStyle name="Normal 4 2 2 6 2 2 2 2 2" xfId="41387"/>
    <cellStyle name="Normal 4 2 2 6 2 2 2 3" xfId="41388"/>
    <cellStyle name="Normal 4 2 2 6 2 2 3" xfId="41389"/>
    <cellStyle name="Normal 4 2 2 6 2 2 3 2" xfId="41390"/>
    <cellStyle name="Normal 4 2 2 6 2 2 4" xfId="41391"/>
    <cellStyle name="Normal 4 2 2 6 2 3" xfId="41392"/>
    <cellStyle name="Normal 4 2 2 6 2 3 2" xfId="41393"/>
    <cellStyle name="Normal 4 2 2 6 2 3 2 2" xfId="41394"/>
    <cellStyle name="Normal 4 2 2 6 2 3 3" xfId="41395"/>
    <cellStyle name="Normal 4 2 2 6 2 4" xfId="41396"/>
    <cellStyle name="Normal 4 2 2 6 2 4 2" xfId="41397"/>
    <cellStyle name="Normal 4 2 2 6 2 5" xfId="41398"/>
    <cellStyle name="Normal 4 2 2 6 2 6" xfId="41399"/>
    <cellStyle name="Normal 4 2 2 6 3" xfId="41400"/>
    <cellStyle name="Normal 4 2 2 6 3 2" xfId="41401"/>
    <cellStyle name="Normal 4 2 2 6 3 2 2" xfId="41402"/>
    <cellStyle name="Normal 4 2 2 6 3 2 2 2" xfId="41403"/>
    <cellStyle name="Normal 4 2 2 6 3 2 3" xfId="41404"/>
    <cellStyle name="Normal 4 2 2 6 3 3" xfId="41405"/>
    <cellStyle name="Normal 4 2 2 6 3 3 2" xfId="41406"/>
    <cellStyle name="Normal 4 2 2 6 3 4" xfId="41407"/>
    <cellStyle name="Normal 4 2 2 6 3 4 2" xfId="41408"/>
    <cellStyle name="Normal 4 2 2 6 3 5" xfId="41409"/>
    <cellStyle name="Normal 4 2 2 6 4" xfId="41410"/>
    <cellStyle name="Normal 4 2 2 6 4 2" xfId="41411"/>
    <cellStyle name="Normal 4 2 2 6 4 2 2" xfId="41412"/>
    <cellStyle name="Normal 4 2 2 6 4 2 2 2" xfId="41413"/>
    <cellStyle name="Normal 4 2 2 6 4 2 3" xfId="41414"/>
    <cellStyle name="Normal 4 2 2 6 4 3" xfId="41415"/>
    <cellStyle name="Normal 4 2 2 6 4 3 2" xfId="41416"/>
    <cellStyle name="Normal 4 2 2 6 4 4" xfId="41417"/>
    <cellStyle name="Normal 4 2 2 6 5" xfId="41418"/>
    <cellStyle name="Normal 4 2 2 6 5 2" xfId="41419"/>
    <cellStyle name="Normal 4 2 2 6 5 3" xfId="41420"/>
    <cellStyle name="Normal 4 2 2 6 6" xfId="41421"/>
    <cellStyle name="Normal 4 2 2 6 7" xfId="41422"/>
    <cellStyle name="Normal 4 2 2 7" xfId="41423"/>
    <cellStyle name="Normal 4 2 2 7 2" xfId="41424"/>
    <cellStyle name="Normal 4 2 2 7 2 2" xfId="41425"/>
    <cellStyle name="Normal 4 2 2 7 2 2 2" xfId="41426"/>
    <cellStyle name="Normal 4 2 2 7 2 2 2 2" xfId="41427"/>
    <cellStyle name="Normal 4 2 2 7 2 2 2 2 2" xfId="41428"/>
    <cellStyle name="Normal 4 2 2 7 2 2 2 3" xfId="41429"/>
    <cellStyle name="Normal 4 2 2 7 2 2 3" xfId="41430"/>
    <cellStyle name="Normal 4 2 2 7 2 2 3 2" xfId="41431"/>
    <cellStyle name="Normal 4 2 2 7 2 2 4" xfId="41432"/>
    <cellStyle name="Normal 4 2 2 7 2 3" xfId="41433"/>
    <cellStyle name="Normal 4 2 2 7 2 3 2" xfId="41434"/>
    <cellStyle name="Normal 4 2 2 7 2 3 2 2" xfId="41435"/>
    <cellStyle name="Normal 4 2 2 7 2 3 3" xfId="41436"/>
    <cellStyle name="Normal 4 2 2 7 2 4" xfId="41437"/>
    <cellStyle name="Normal 4 2 2 7 2 4 2" xfId="41438"/>
    <cellStyle name="Normal 4 2 2 7 2 5" xfId="41439"/>
    <cellStyle name="Normal 4 2 2 7 2 6" xfId="41440"/>
    <cellStyle name="Normal 4 2 2 7 3" xfId="41441"/>
    <cellStyle name="Normal 4 2 2 7 3 2" xfId="41442"/>
    <cellStyle name="Normal 4 2 2 7 3 2 2" xfId="41443"/>
    <cellStyle name="Normal 4 2 2 7 3 2 2 2" xfId="41444"/>
    <cellStyle name="Normal 4 2 2 7 3 2 3" xfId="41445"/>
    <cellStyle name="Normal 4 2 2 7 3 3" xfId="41446"/>
    <cellStyle name="Normal 4 2 2 7 3 3 2" xfId="41447"/>
    <cellStyle name="Normal 4 2 2 7 3 4" xfId="41448"/>
    <cellStyle name="Normal 4 2 2 7 3 4 2" xfId="41449"/>
    <cellStyle name="Normal 4 2 2 7 3 5" xfId="41450"/>
    <cellStyle name="Normal 4 2 2 7 4" xfId="41451"/>
    <cellStyle name="Normal 4 2 2 7 4 2" xfId="41452"/>
    <cellStyle name="Normal 4 2 2 7 4 2 2" xfId="41453"/>
    <cellStyle name="Normal 4 2 2 7 4 2 2 2" xfId="41454"/>
    <cellStyle name="Normal 4 2 2 7 4 2 3" xfId="41455"/>
    <cellStyle name="Normal 4 2 2 7 4 3" xfId="41456"/>
    <cellStyle name="Normal 4 2 2 7 4 3 2" xfId="41457"/>
    <cellStyle name="Normal 4 2 2 7 4 4" xfId="41458"/>
    <cellStyle name="Normal 4 2 2 7 5" xfId="41459"/>
    <cellStyle name="Normal 4 2 2 7 5 2" xfId="41460"/>
    <cellStyle name="Normal 4 2 2 7 5 3" xfId="41461"/>
    <cellStyle name="Normal 4 2 2 7 6" xfId="41462"/>
    <cellStyle name="Normal 4 2 2 7 7" xfId="41463"/>
    <cellStyle name="Normal 4 2 2 8" xfId="41464"/>
    <cellStyle name="Normal 4 2 2 8 2" xfId="41465"/>
    <cellStyle name="Normal 4 2 2 8 2 2" xfId="41466"/>
    <cellStyle name="Normal 4 2 2 8 2 2 2" xfId="41467"/>
    <cellStyle name="Normal 4 2 2 8 2 2 2 2" xfId="41468"/>
    <cellStyle name="Normal 4 2 2 8 2 2 2 2 2" xfId="41469"/>
    <cellStyle name="Normal 4 2 2 8 2 2 2 3" xfId="41470"/>
    <cellStyle name="Normal 4 2 2 8 2 2 3" xfId="41471"/>
    <cellStyle name="Normal 4 2 2 8 2 2 3 2" xfId="41472"/>
    <cellStyle name="Normal 4 2 2 8 2 2 4" xfId="41473"/>
    <cellStyle name="Normal 4 2 2 8 2 3" xfId="41474"/>
    <cellStyle name="Normal 4 2 2 8 2 3 2" xfId="41475"/>
    <cellStyle name="Normal 4 2 2 8 2 3 2 2" xfId="41476"/>
    <cellStyle name="Normal 4 2 2 8 2 3 3" xfId="41477"/>
    <cellStyle name="Normal 4 2 2 8 2 4" xfId="41478"/>
    <cellStyle name="Normal 4 2 2 8 2 4 2" xfId="41479"/>
    <cellStyle name="Normal 4 2 2 8 2 5" xfId="41480"/>
    <cellStyle name="Normal 4 2 2 8 2 6" xfId="41481"/>
    <cellStyle name="Normal 4 2 2 8 3" xfId="41482"/>
    <cellStyle name="Normal 4 2 2 8 3 2" xfId="41483"/>
    <cellStyle name="Normal 4 2 2 8 3 2 2" xfId="41484"/>
    <cellStyle name="Normal 4 2 2 8 3 2 2 2" xfId="41485"/>
    <cellStyle name="Normal 4 2 2 8 3 2 3" xfId="41486"/>
    <cellStyle name="Normal 4 2 2 8 3 3" xfId="41487"/>
    <cellStyle name="Normal 4 2 2 8 3 3 2" xfId="41488"/>
    <cellStyle name="Normal 4 2 2 8 3 4" xfId="41489"/>
    <cellStyle name="Normal 4 2 2 8 3 4 2" xfId="41490"/>
    <cellStyle name="Normal 4 2 2 8 3 5" xfId="41491"/>
    <cellStyle name="Normal 4 2 2 8 4" xfId="41492"/>
    <cellStyle name="Normal 4 2 2 8 4 2" xfId="41493"/>
    <cellStyle name="Normal 4 2 2 8 4 2 2" xfId="41494"/>
    <cellStyle name="Normal 4 2 2 8 4 2 2 2" xfId="41495"/>
    <cellStyle name="Normal 4 2 2 8 4 2 3" xfId="41496"/>
    <cellStyle name="Normal 4 2 2 8 4 3" xfId="41497"/>
    <cellStyle name="Normal 4 2 2 8 4 3 2" xfId="41498"/>
    <cellStyle name="Normal 4 2 2 8 4 4" xfId="41499"/>
    <cellStyle name="Normal 4 2 2 8 5" xfId="41500"/>
    <cellStyle name="Normal 4 2 2 8 5 2" xfId="41501"/>
    <cellStyle name="Normal 4 2 2 8 5 3" xfId="41502"/>
    <cellStyle name="Normal 4 2 2 8 6" xfId="41503"/>
    <cellStyle name="Normal 4 2 2 8 7" xfId="41504"/>
    <cellStyle name="Normal 4 2 2 9" xfId="41505"/>
    <cellStyle name="Normal 4 2 2 9 2" xfId="41506"/>
    <cellStyle name="Normal 4 2 2 9 2 2" xfId="41507"/>
    <cellStyle name="Normal 4 2 2 9 2 2 2" xfId="41508"/>
    <cellStyle name="Normal 4 2 2 9 2 2 2 2" xfId="41509"/>
    <cellStyle name="Normal 4 2 2 9 2 2 2 2 2" xfId="41510"/>
    <cellStyle name="Normal 4 2 2 9 2 2 2 3" xfId="41511"/>
    <cellStyle name="Normal 4 2 2 9 2 2 3" xfId="41512"/>
    <cellStyle name="Normal 4 2 2 9 2 2 3 2" xfId="41513"/>
    <cellStyle name="Normal 4 2 2 9 2 2 4" xfId="41514"/>
    <cellStyle name="Normal 4 2 2 9 2 3" xfId="41515"/>
    <cellStyle name="Normal 4 2 2 9 2 3 2" xfId="41516"/>
    <cellStyle name="Normal 4 2 2 9 2 3 2 2" xfId="41517"/>
    <cellStyle name="Normal 4 2 2 9 2 3 3" xfId="41518"/>
    <cellStyle name="Normal 4 2 2 9 2 4" xfId="41519"/>
    <cellStyle name="Normal 4 2 2 9 2 4 2" xfId="41520"/>
    <cellStyle name="Normal 4 2 2 9 2 5" xfId="41521"/>
    <cellStyle name="Normal 4 2 2 9 2 6" xfId="41522"/>
    <cellStyle name="Normal 4 2 2 9 3" xfId="41523"/>
    <cellStyle name="Normal 4 2 2 9 3 2" xfId="41524"/>
    <cellStyle name="Normal 4 2 2 9 3 2 2" xfId="41525"/>
    <cellStyle name="Normal 4 2 2 9 3 2 2 2" xfId="41526"/>
    <cellStyle name="Normal 4 2 2 9 3 2 3" xfId="41527"/>
    <cellStyle name="Normal 4 2 2 9 3 3" xfId="41528"/>
    <cellStyle name="Normal 4 2 2 9 3 3 2" xfId="41529"/>
    <cellStyle name="Normal 4 2 2 9 3 4" xfId="41530"/>
    <cellStyle name="Normal 4 2 2 9 3 4 2" xfId="41531"/>
    <cellStyle name="Normal 4 2 2 9 3 5" xfId="41532"/>
    <cellStyle name="Normal 4 2 2 9 4" xfId="41533"/>
    <cellStyle name="Normal 4 2 2 9 4 2" xfId="41534"/>
    <cellStyle name="Normal 4 2 2 9 4 2 2" xfId="41535"/>
    <cellStyle name="Normal 4 2 2 9 4 2 2 2" xfId="41536"/>
    <cellStyle name="Normal 4 2 2 9 4 2 3" xfId="41537"/>
    <cellStyle name="Normal 4 2 2 9 4 3" xfId="41538"/>
    <cellStyle name="Normal 4 2 2 9 4 3 2" xfId="41539"/>
    <cellStyle name="Normal 4 2 2 9 4 4" xfId="41540"/>
    <cellStyle name="Normal 4 2 2 9 5" xfId="41541"/>
    <cellStyle name="Normal 4 2 2 9 5 2" xfId="41542"/>
    <cellStyle name="Normal 4 2 2 9 5 3" xfId="41543"/>
    <cellStyle name="Normal 4 2 2 9 6" xfId="41544"/>
    <cellStyle name="Normal 4 2 2 9 7" xfId="41545"/>
    <cellStyle name="Normal 4 2 20" xfId="41546"/>
    <cellStyle name="Normal 4 2 20 2" xfId="41547"/>
    <cellStyle name="Normal 4 2 20 3" xfId="41548"/>
    <cellStyle name="Normal 4 2 21" xfId="41549"/>
    <cellStyle name="Normal 4 2 21 2" xfId="41550"/>
    <cellStyle name="Normal 4 2 21 3" xfId="41551"/>
    <cellStyle name="Normal 4 2 22" xfId="41552"/>
    <cellStyle name="Normal 4 2 22 2" xfId="41553"/>
    <cellStyle name="Normal 4 2 22 3" xfId="41554"/>
    <cellStyle name="Normal 4 2 23" xfId="41555"/>
    <cellStyle name="Normal 4 2 23 2" xfId="41556"/>
    <cellStyle name="Normal 4 2 23 3" xfId="41557"/>
    <cellStyle name="Normal 4 2 24" xfId="41558"/>
    <cellStyle name="Normal 4 2 24 2" xfId="41559"/>
    <cellStyle name="Normal 4 2 24 3" xfId="41560"/>
    <cellStyle name="Normal 4 2 25" xfId="41561"/>
    <cellStyle name="Normal 4 2 25 2" xfId="41562"/>
    <cellStyle name="Normal 4 2 25 3" xfId="41563"/>
    <cellStyle name="Normal 4 2 26" xfId="41564"/>
    <cellStyle name="Normal 4 2 26 2" xfId="41565"/>
    <cellStyle name="Normal 4 2 26 3" xfId="41566"/>
    <cellStyle name="Normal 4 2 27" xfId="41567"/>
    <cellStyle name="Normal 4 2 27 2" xfId="41568"/>
    <cellStyle name="Normal 4 2 27 3" xfId="41569"/>
    <cellStyle name="Normal 4 2 28" xfId="41570"/>
    <cellStyle name="Normal 4 2 28 2" xfId="41571"/>
    <cellStyle name="Normal 4 2 28 3" xfId="41572"/>
    <cellStyle name="Normal 4 2 29" xfId="41573"/>
    <cellStyle name="Normal 4 2 29 2" xfId="41574"/>
    <cellStyle name="Normal 4 2 3" xfId="6131"/>
    <cellStyle name="Normal 4 2 3 10" xfId="41575"/>
    <cellStyle name="Normal 4 2 3 11" xfId="41576"/>
    <cellStyle name="Normal 4 2 3 12" xfId="41577"/>
    <cellStyle name="Normal 4 2 3 13" xfId="41578"/>
    <cellStyle name="Normal 4 2 3 14" xfId="41579"/>
    <cellStyle name="Normal 4 2 3 2" xfId="6132"/>
    <cellStyle name="Normal 4 2 3 2 2" xfId="41580"/>
    <cellStyle name="Normal 4 2 3 2 2 2" xfId="41581"/>
    <cellStyle name="Normal 4 2 3 2 2 2 2" xfId="41582"/>
    <cellStyle name="Normal 4 2 3 2 2 2 2 2" xfId="41583"/>
    <cellStyle name="Normal 4 2 3 2 2 2 2 3" xfId="41584"/>
    <cellStyle name="Normal 4 2 3 2 2 2 3" xfId="41585"/>
    <cellStyle name="Normal 4 2 3 2 2 2 3 2" xfId="41586"/>
    <cellStyle name="Normal 4 2 3 2 2 2 4" xfId="41587"/>
    <cellStyle name="Normal 4 2 3 2 2 3" xfId="41588"/>
    <cellStyle name="Normal 4 2 3 2 2 3 2" xfId="41589"/>
    <cellStyle name="Normal 4 2 3 2 2 3 2 2" xfId="41590"/>
    <cellStyle name="Normal 4 2 3 2 2 3 3" xfId="41591"/>
    <cellStyle name="Normal 4 2 3 2 2 4" xfId="41592"/>
    <cellStyle name="Normal 4 2 3 2 2 4 2" xfId="41593"/>
    <cellStyle name="Normal 4 2 3 2 2 5" xfId="41594"/>
    <cellStyle name="Normal 4 2 3 2 2 6" xfId="41595"/>
    <cellStyle name="Normal 4 2 3 2 3" xfId="41596"/>
    <cellStyle name="Normal 4 2 3 2 3 2" xfId="41597"/>
    <cellStyle name="Normal 4 2 3 2 3 2 2" xfId="41598"/>
    <cellStyle name="Normal 4 2 3 2 3 2 2 2" xfId="41599"/>
    <cellStyle name="Normal 4 2 3 2 3 2 3" xfId="41600"/>
    <cellStyle name="Normal 4 2 3 2 3 3" xfId="41601"/>
    <cellStyle name="Normal 4 2 3 2 3 3 2" xfId="41602"/>
    <cellStyle name="Normal 4 2 3 2 3 4" xfId="41603"/>
    <cellStyle name="Normal 4 2 3 2 3 5" xfId="41604"/>
    <cellStyle name="Normal 4 2 3 2 4" xfId="41605"/>
    <cellStyle name="Normal 4 2 3 2 4 2" xfId="41606"/>
    <cellStyle name="Normal 4 2 3 2 4 2 2" xfId="41607"/>
    <cellStyle name="Normal 4 2 3 2 4 2 2 2" xfId="41608"/>
    <cellStyle name="Normal 4 2 3 2 4 2 3" xfId="41609"/>
    <cellStyle name="Normal 4 2 3 2 4 3" xfId="41610"/>
    <cellStyle name="Normal 4 2 3 2 4 3 2" xfId="41611"/>
    <cellStyle name="Normal 4 2 3 2 4 4" xfId="41612"/>
    <cellStyle name="Normal 4 2 3 2 5" xfId="41613"/>
    <cellStyle name="Normal 4 2 3 2 5 2" xfId="41614"/>
    <cellStyle name="Normal 4 2 3 2 5 3" xfId="41615"/>
    <cellStyle name="Normal 4 2 3 2 6" xfId="41616"/>
    <cellStyle name="Normal 4 2 3 2 7" xfId="41617"/>
    <cellStyle name="Normal 4 2 3 2 8" xfId="41618"/>
    <cellStyle name="Normal 4 2 3 3" xfId="6133"/>
    <cellStyle name="Normal 4 2 3 3 2" xfId="41619"/>
    <cellStyle name="Normal 4 2 3 3 2 2" xfId="41620"/>
    <cellStyle name="Normal 4 2 3 3 2 2 2" xfId="41621"/>
    <cellStyle name="Normal 4 2 3 3 2 2 2 2" xfId="41622"/>
    <cellStyle name="Normal 4 2 3 3 2 2 3" xfId="41623"/>
    <cellStyle name="Normal 4 2 3 3 2 3" xfId="41624"/>
    <cellStyle name="Normal 4 2 3 3 2 3 2" xfId="41625"/>
    <cellStyle name="Normal 4 2 3 3 2 4" xfId="41626"/>
    <cellStyle name="Normal 4 2 3 3 2 5" xfId="41627"/>
    <cellStyle name="Normal 4 2 3 3 3" xfId="41628"/>
    <cellStyle name="Normal 4 2 3 3 3 2" xfId="41629"/>
    <cellStyle name="Normal 4 2 3 3 3 2 2" xfId="41630"/>
    <cellStyle name="Normal 4 2 3 3 3 3" xfId="41631"/>
    <cellStyle name="Normal 4 2 3 3 3 4" xfId="41632"/>
    <cellStyle name="Normal 4 2 3 3 4" xfId="41633"/>
    <cellStyle name="Normal 4 2 3 3 4 2" xfId="41634"/>
    <cellStyle name="Normal 4 2 3 3 4 3" xfId="41635"/>
    <cellStyle name="Normal 4 2 3 3 5" xfId="41636"/>
    <cellStyle name="Normal 4 2 3 3 5 2" xfId="41637"/>
    <cellStyle name="Normal 4 2 3 3 6" xfId="41638"/>
    <cellStyle name="Normal 4 2 3 3 7" xfId="41639"/>
    <cellStyle name="Normal 4 2 3 3 8" xfId="41640"/>
    <cellStyle name="Normal 4 2 3 4" xfId="6134"/>
    <cellStyle name="Normal 4 2 3 4 2" xfId="41641"/>
    <cellStyle name="Normal 4 2 3 4 2 2" xfId="41642"/>
    <cellStyle name="Normal 4 2 3 4 2 2 2" xfId="41643"/>
    <cellStyle name="Normal 4 2 3 4 2 2 2 2" xfId="41644"/>
    <cellStyle name="Normal 4 2 3 4 2 2 3" xfId="41645"/>
    <cellStyle name="Normal 4 2 3 4 2 3" xfId="41646"/>
    <cellStyle name="Normal 4 2 3 4 2 3 2" xfId="41647"/>
    <cellStyle name="Normal 4 2 3 4 2 4" xfId="41648"/>
    <cellStyle name="Normal 4 2 3 4 3" xfId="41649"/>
    <cellStyle name="Normal 4 2 3 4 3 2" xfId="41650"/>
    <cellStyle name="Normal 4 2 3 4 3 2 2" xfId="41651"/>
    <cellStyle name="Normal 4 2 3 4 3 3" xfId="41652"/>
    <cellStyle name="Normal 4 2 3 4 4" xfId="41653"/>
    <cellStyle name="Normal 4 2 3 4 4 2" xfId="41654"/>
    <cellStyle name="Normal 4 2 3 4 5" xfId="41655"/>
    <cellStyle name="Normal 4 2 3 4 6" xfId="41656"/>
    <cellStyle name="Normal 4 2 3 4 7" xfId="41657"/>
    <cellStyle name="Normal 4 2 3 5" xfId="41658"/>
    <cellStyle name="Normal 4 2 3 5 2" xfId="41659"/>
    <cellStyle name="Normal 4 2 3 5 2 2" xfId="41660"/>
    <cellStyle name="Normal 4 2 3 5 2 2 2" xfId="41661"/>
    <cellStyle name="Normal 4 2 3 5 2 3" xfId="41662"/>
    <cellStyle name="Normal 4 2 3 5 3" xfId="41663"/>
    <cellStyle name="Normal 4 2 3 5 3 2" xfId="41664"/>
    <cellStyle name="Normal 4 2 3 5 4" xfId="41665"/>
    <cellStyle name="Normal 4 2 3 5 4 2" xfId="41666"/>
    <cellStyle name="Normal 4 2 3 5 5" xfId="41667"/>
    <cellStyle name="Normal 4 2 3 5 6" xfId="41668"/>
    <cellStyle name="Normal 4 2 3 6" xfId="41669"/>
    <cellStyle name="Normal 4 2 3 6 2" xfId="41670"/>
    <cellStyle name="Normal 4 2 3 6 2 2" xfId="41671"/>
    <cellStyle name="Normal 4 2 3 6 2 2 2" xfId="41672"/>
    <cellStyle name="Normal 4 2 3 6 2 3" xfId="41673"/>
    <cellStyle name="Normal 4 2 3 6 3" xfId="41674"/>
    <cellStyle name="Normal 4 2 3 6 3 2" xfId="41675"/>
    <cellStyle name="Normal 4 2 3 6 4" xfId="41676"/>
    <cellStyle name="Normal 4 2 3 6 5" xfId="41677"/>
    <cellStyle name="Normal 4 2 3 7" xfId="41678"/>
    <cellStyle name="Normal 4 2 3 7 2" xfId="41679"/>
    <cellStyle name="Normal 4 2 3 7 3" xfId="41680"/>
    <cellStyle name="Normal 4 2 3 7 4" xfId="41681"/>
    <cellStyle name="Normal 4 2 3 7 5" xfId="41682"/>
    <cellStyle name="Normal 4 2 3 8" xfId="41683"/>
    <cellStyle name="Normal 4 2 3 8 2" xfId="41684"/>
    <cellStyle name="Normal 4 2 3 8 3" xfId="41685"/>
    <cellStyle name="Normal 4 2 3 8 4" xfId="41686"/>
    <cellStyle name="Normal 4 2 3 9" xfId="41687"/>
    <cellStyle name="Normal 4 2 3 9 2" xfId="41688"/>
    <cellStyle name="Normal 4 2 30" xfId="41689"/>
    <cellStyle name="Normal 4 2 31" xfId="41690"/>
    <cellStyle name="Normal 4 2 31 2" xfId="41691"/>
    <cellStyle name="Normal 4 2 31 2 2" xfId="41692"/>
    <cellStyle name="Normal 4 2 31 2 2 2" xfId="41693"/>
    <cellStyle name="Normal 4 2 31 2 3" xfId="41694"/>
    <cellStyle name="Normal 4 2 31 3" xfId="41695"/>
    <cellStyle name="Normal 4 2 31 3 2" xfId="41696"/>
    <cellStyle name="Normal 4 2 31 4" xfId="41697"/>
    <cellStyle name="Normal 4 2 31 5" xfId="41698"/>
    <cellStyle name="Normal 4 2 32" xfId="41699"/>
    <cellStyle name="Normal 4 2 32 2" xfId="41700"/>
    <cellStyle name="Normal 4 2 32 3" xfId="41701"/>
    <cellStyle name="Normal 4 2 33" xfId="41702"/>
    <cellStyle name="Normal 4 2 33 2" xfId="41703"/>
    <cellStyle name="Normal 4 2 34" xfId="41704"/>
    <cellStyle name="Normal 4 2 4" xfId="6135"/>
    <cellStyle name="Normal 4 2 4 10" xfId="41705"/>
    <cellStyle name="Normal 4 2 4 11" xfId="41706"/>
    <cellStyle name="Normal 4 2 4 12" xfId="41707"/>
    <cellStyle name="Normal 4 2 4 13" xfId="41708"/>
    <cellStyle name="Normal 4 2 4 14" xfId="41709"/>
    <cellStyle name="Normal 4 2 4 2" xfId="41710"/>
    <cellStyle name="Normal 4 2 4 2 2" xfId="41711"/>
    <cellStyle name="Normal 4 2 4 2 2 2" xfId="41712"/>
    <cellStyle name="Normal 4 2 4 2 2 2 2" xfId="41713"/>
    <cellStyle name="Normal 4 2 4 2 2 2 2 2" xfId="41714"/>
    <cellStyle name="Normal 4 2 4 2 2 2 2 3" xfId="41715"/>
    <cellStyle name="Normal 4 2 4 2 2 2 3" xfId="41716"/>
    <cellStyle name="Normal 4 2 4 2 2 2 3 2" xfId="41717"/>
    <cellStyle name="Normal 4 2 4 2 2 2 4" xfId="41718"/>
    <cellStyle name="Normal 4 2 4 2 2 3" xfId="41719"/>
    <cellStyle name="Normal 4 2 4 2 2 3 2" xfId="41720"/>
    <cellStyle name="Normal 4 2 4 2 2 3 2 2" xfId="41721"/>
    <cellStyle name="Normal 4 2 4 2 2 3 3" xfId="41722"/>
    <cellStyle name="Normal 4 2 4 2 2 4" xfId="41723"/>
    <cellStyle name="Normal 4 2 4 2 2 4 2" xfId="41724"/>
    <cellStyle name="Normal 4 2 4 2 2 5" xfId="41725"/>
    <cellStyle name="Normal 4 2 4 2 2 6" xfId="41726"/>
    <cellStyle name="Normal 4 2 4 2 3" xfId="41727"/>
    <cellStyle name="Normal 4 2 4 2 3 2" xfId="41728"/>
    <cellStyle name="Normal 4 2 4 2 3 2 2" xfId="41729"/>
    <cellStyle name="Normal 4 2 4 2 3 2 2 2" xfId="41730"/>
    <cellStyle name="Normal 4 2 4 2 3 2 3" xfId="41731"/>
    <cellStyle name="Normal 4 2 4 2 3 3" xfId="41732"/>
    <cellStyle name="Normal 4 2 4 2 3 3 2" xfId="41733"/>
    <cellStyle name="Normal 4 2 4 2 3 4" xfId="41734"/>
    <cellStyle name="Normal 4 2 4 2 3 5" xfId="41735"/>
    <cellStyle name="Normal 4 2 4 2 4" xfId="41736"/>
    <cellStyle name="Normal 4 2 4 2 4 2" xfId="41737"/>
    <cellStyle name="Normal 4 2 4 2 4 2 2" xfId="41738"/>
    <cellStyle name="Normal 4 2 4 2 4 2 2 2" xfId="41739"/>
    <cellStyle name="Normal 4 2 4 2 4 2 3" xfId="41740"/>
    <cellStyle name="Normal 4 2 4 2 4 3" xfId="41741"/>
    <cellStyle name="Normal 4 2 4 2 4 3 2" xfId="41742"/>
    <cellStyle name="Normal 4 2 4 2 4 4" xfId="41743"/>
    <cellStyle name="Normal 4 2 4 2 5" xfId="41744"/>
    <cellStyle name="Normal 4 2 4 2 5 2" xfId="41745"/>
    <cellStyle name="Normal 4 2 4 2 5 3" xfId="41746"/>
    <cellStyle name="Normal 4 2 4 2 6" xfId="41747"/>
    <cellStyle name="Normal 4 2 4 2 7" xfId="41748"/>
    <cellStyle name="Normal 4 2 4 2 8" xfId="41749"/>
    <cellStyle name="Normal 4 2 4 3" xfId="41750"/>
    <cellStyle name="Normal 4 2 4 3 2" xfId="41751"/>
    <cellStyle name="Normal 4 2 4 3 2 2" xfId="41752"/>
    <cellStyle name="Normal 4 2 4 3 2 2 2" xfId="41753"/>
    <cellStyle name="Normal 4 2 4 3 2 2 2 2" xfId="41754"/>
    <cellStyle name="Normal 4 2 4 3 2 2 3" xfId="41755"/>
    <cellStyle name="Normal 4 2 4 3 2 3" xfId="41756"/>
    <cellStyle name="Normal 4 2 4 3 2 3 2" xfId="41757"/>
    <cellStyle name="Normal 4 2 4 3 2 4" xfId="41758"/>
    <cellStyle name="Normal 4 2 4 3 2 5" xfId="41759"/>
    <cellStyle name="Normal 4 2 4 3 3" xfId="41760"/>
    <cellStyle name="Normal 4 2 4 3 3 2" xfId="41761"/>
    <cellStyle name="Normal 4 2 4 3 3 2 2" xfId="41762"/>
    <cellStyle name="Normal 4 2 4 3 3 3" xfId="41763"/>
    <cellStyle name="Normal 4 2 4 3 3 4" xfId="41764"/>
    <cellStyle name="Normal 4 2 4 3 4" xfId="41765"/>
    <cellStyle name="Normal 4 2 4 3 4 2" xfId="41766"/>
    <cellStyle name="Normal 4 2 4 3 4 3" xfId="41767"/>
    <cellStyle name="Normal 4 2 4 3 5" xfId="41768"/>
    <cellStyle name="Normal 4 2 4 3 5 2" xfId="41769"/>
    <cellStyle name="Normal 4 2 4 3 6" xfId="41770"/>
    <cellStyle name="Normal 4 2 4 3 7" xfId="41771"/>
    <cellStyle name="Normal 4 2 4 3 8" xfId="41772"/>
    <cellStyle name="Normal 4 2 4 4" xfId="41773"/>
    <cellStyle name="Normal 4 2 4 4 2" xfId="41774"/>
    <cellStyle name="Normal 4 2 4 4 2 2" xfId="41775"/>
    <cellStyle name="Normal 4 2 4 4 2 2 2" xfId="41776"/>
    <cellStyle name="Normal 4 2 4 4 2 2 2 2" xfId="41777"/>
    <cellStyle name="Normal 4 2 4 4 2 2 3" xfId="41778"/>
    <cellStyle name="Normal 4 2 4 4 2 3" xfId="41779"/>
    <cellStyle name="Normal 4 2 4 4 2 3 2" xfId="41780"/>
    <cellStyle name="Normal 4 2 4 4 2 4" xfId="41781"/>
    <cellStyle name="Normal 4 2 4 4 3" xfId="41782"/>
    <cellStyle name="Normal 4 2 4 4 3 2" xfId="41783"/>
    <cellStyle name="Normal 4 2 4 4 3 2 2" xfId="41784"/>
    <cellStyle name="Normal 4 2 4 4 3 3" xfId="41785"/>
    <cellStyle name="Normal 4 2 4 4 4" xfId="41786"/>
    <cellStyle name="Normal 4 2 4 4 4 2" xfId="41787"/>
    <cellStyle name="Normal 4 2 4 4 5" xfId="41788"/>
    <cellStyle name="Normal 4 2 4 4 6" xfId="41789"/>
    <cellStyle name="Normal 4 2 4 4 7" xfId="41790"/>
    <cellStyle name="Normal 4 2 4 5" xfId="41791"/>
    <cellStyle name="Normal 4 2 4 5 2" xfId="41792"/>
    <cellStyle name="Normal 4 2 4 5 2 2" xfId="41793"/>
    <cellStyle name="Normal 4 2 4 5 2 2 2" xfId="41794"/>
    <cellStyle name="Normal 4 2 4 5 2 3" xfId="41795"/>
    <cellStyle name="Normal 4 2 4 5 3" xfId="41796"/>
    <cellStyle name="Normal 4 2 4 5 3 2" xfId="41797"/>
    <cellStyle name="Normal 4 2 4 5 4" xfId="41798"/>
    <cellStyle name="Normal 4 2 4 5 4 2" xfId="41799"/>
    <cellStyle name="Normal 4 2 4 5 5" xfId="41800"/>
    <cellStyle name="Normal 4 2 4 5 6" xfId="41801"/>
    <cellStyle name="Normal 4 2 4 6" xfId="41802"/>
    <cellStyle name="Normal 4 2 4 6 2" xfId="41803"/>
    <cellStyle name="Normal 4 2 4 6 2 2" xfId="41804"/>
    <cellStyle name="Normal 4 2 4 6 2 2 2" xfId="41805"/>
    <cellStyle name="Normal 4 2 4 6 2 3" xfId="41806"/>
    <cellStyle name="Normal 4 2 4 6 3" xfId="41807"/>
    <cellStyle name="Normal 4 2 4 6 3 2" xfId="41808"/>
    <cellStyle name="Normal 4 2 4 6 4" xfId="41809"/>
    <cellStyle name="Normal 4 2 4 6 5" xfId="41810"/>
    <cellStyle name="Normal 4 2 4 7" xfId="41811"/>
    <cellStyle name="Normal 4 2 4 7 2" xfId="41812"/>
    <cellStyle name="Normal 4 2 4 7 3" xfId="41813"/>
    <cellStyle name="Normal 4 2 4 7 4" xfId="41814"/>
    <cellStyle name="Normal 4 2 4 7 5" xfId="41815"/>
    <cellStyle name="Normal 4 2 4 8" xfId="41816"/>
    <cellStyle name="Normal 4 2 4 8 2" xfId="41817"/>
    <cellStyle name="Normal 4 2 4 8 3" xfId="41818"/>
    <cellStyle name="Normal 4 2 4 8 4" xfId="41819"/>
    <cellStyle name="Normal 4 2 4 9" xfId="41820"/>
    <cellStyle name="Normal 4 2 4 9 2" xfId="41821"/>
    <cellStyle name="Normal 4 2 5" xfId="6136"/>
    <cellStyle name="Normal 4 2 5 10" xfId="41822"/>
    <cellStyle name="Normal 4 2 5 10 2" xfId="41823"/>
    <cellStyle name="Normal 4 2 5 11" xfId="41824"/>
    <cellStyle name="Normal 4 2 5 12" xfId="41825"/>
    <cellStyle name="Normal 4 2 5 13" xfId="41826"/>
    <cellStyle name="Normal 4 2 5 14" xfId="41827"/>
    <cellStyle name="Normal 4 2 5 2" xfId="41828"/>
    <cellStyle name="Normal 4 2 5 2 2" xfId="41829"/>
    <cellStyle name="Normal 4 2 5 2 2 2" xfId="41830"/>
    <cellStyle name="Normal 4 2 5 2 2 2 2" xfId="41831"/>
    <cellStyle name="Normal 4 2 5 2 2 2 2 2" xfId="41832"/>
    <cellStyle name="Normal 4 2 5 2 2 2 2 3" xfId="41833"/>
    <cellStyle name="Normal 4 2 5 2 2 2 3" xfId="41834"/>
    <cellStyle name="Normal 4 2 5 2 2 2 3 2" xfId="41835"/>
    <cellStyle name="Normal 4 2 5 2 2 2 4" xfId="41836"/>
    <cellStyle name="Normal 4 2 5 2 2 3" xfId="41837"/>
    <cellStyle name="Normal 4 2 5 2 2 3 2" xfId="41838"/>
    <cellStyle name="Normal 4 2 5 2 2 3 2 2" xfId="41839"/>
    <cellStyle name="Normal 4 2 5 2 2 3 3" xfId="41840"/>
    <cellStyle name="Normal 4 2 5 2 2 4" xfId="41841"/>
    <cellStyle name="Normal 4 2 5 2 2 4 2" xfId="41842"/>
    <cellStyle name="Normal 4 2 5 2 2 5" xfId="41843"/>
    <cellStyle name="Normal 4 2 5 2 2 6" xfId="41844"/>
    <cellStyle name="Normal 4 2 5 2 3" xfId="41845"/>
    <cellStyle name="Normal 4 2 5 2 3 2" xfId="41846"/>
    <cellStyle name="Normal 4 2 5 2 3 2 2" xfId="41847"/>
    <cellStyle name="Normal 4 2 5 2 3 2 2 2" xfId="41848"/>
    <cellStyle name="Normal 4 2 5 2 3 2 3" xfId="41849"/>
    <cellStyle name="Normal 4 2 5 2 3 3" xfId="41850"/>
    <cellStyle name="Normal 4 2 5 2 3 3 2" xfId="41851"/>
    <cellStyle name="Normal 4 2 5 2 3 4" xfId="41852"/>
    <cellStyle name="Normal 4 2 5 2 3 5" xfId="41853"/>
    <cellStyle name="Normal 4 2 5 2 4" xfId="41854"/>
    <cellStyle name="Normal 4 2 5 2 4 2" xfId="41855"/>
    <cellStyle name="Normal 4 2 5 2 4 2 2" xfId="41856"/>
    <cellStyle name="Normal 4 2 5 2 4 2 3" xfId="41857"/>
    <cellStyle name="Normal 4 2 5 2 4 3" xfId="41858"/>
    <cellStyle name="Normal 4 2 5 2 4 3 2" xfId="41859"/>
    <cellStyle name="Normal 4 2 5 2 4 4" xfId="41860"/>
    <cellStyle name="Normal 4 2 5 2 5" xfId="41861"/>
    <cellStyle name="Normal 4 2 5 2 5 2" xfId="41862"/>
    <cellStyle name="Normal 4 2 5 2 5 3" xfId="41863"/>
    <cellStyle name="Normal 4 2 5 2 6" xfId="41864"/>
    <cellStyle name="Normal 4 2 5 2 7" xfId="41865"/>
    <cellStyle name="Normal 4 2 5 2 8" xfId="41866"/>
    <cellStyle name="Normal 4 2 5 3" xfId="41867"/>
    <cellStyle name="Normal 4 2 5 3 2" xfId="41868"/>
    <cellStyle name="Normal 4 2 5 3 2 2" xfId="41869"/>
    <cellStyle name="Normal 4 2 5 3 2 2 2" xfId="41870"/>
    <cellStyle name="Normal 4 2 5 3 2 2 2 2" xfId="41871"/>
    <cellStyle name="Normal 4 2 5 3 2 2 2 3" xfId="41872"/>
    <cellStyle name="Normal 4 2 5 3 2 2 3" xfId="41873"/>
    <cellStyle name="Normal 4 2 5 3 2 2 3 2" xfId="41874"/>
    <cellStyle name="Normal 4 2 5 3 2 2 4" xfId="41875"/>
    <cellStyle name="Normal 4 2 5 3 2 3" xfId="41876"/>
    <cellStyle name="Normal 4 2 5 3 2 3 2" xfId="41877"/>
    <cellStyle name="Normal 4 2 5 3 2 3 2 2" xfId="41878"/>
    <cellStyle name="Normal 4 2 5 3 2 3 3" xfId="41879"/>
    <cellStyle name="Normal 4 2 5 3 2 4" xfId="41880"/>
    <cellStyle name="Normal 4 2 5 3 2 4 2" xfId="41881"/>
    <cellStyle name="Normal 4 2 5 3 2 5" xfId="41882"/>
    <cellStyle name="Normal 4 2 5 3 2 6" xfId="41883"/>
    <cellStyle name="Normal 4 2 5 3 3" xfId="41884"/>
    <cellStyle name="Normal 4 2 5 3 3 2" xfId="41885"/>
    <cellStyle name="Normal 4 2 5 3 3 2 2" xfId="41886"/>
    <cellStyle name="Normal 4 2 5 3 3 2 2 2" xfId="41887"/>
    <cellStyle name="Normal 4 2 5 3 3 2 3" xfId="41888"/>
    <cellStyle name="Normal 4 2 5 3 3 3" xfId="41889"/>
    <cellStyle name="Normal 4 2 5 3 3 3 2" xfId="41890"/>
    <cellStyle name="Normal 4 2 5 3 3 4" xfId="41891"/>
    <cellStyle name="Normal 4 2 5 3 3 5" xfId="41892"/>
    <cellStyle name="Normal 4 2 5 3 4" xfId="41893"/>
    <cellStyle name="Normal 4 2 5 3 4 2" xfId="41894"/>
    <cellStyle name="Normal 4 2 5 3 4 2 2" xfId="41895"/>
    <cellStyle name="Normal 4 2 5 3 4 2 3" xfId="41896"/>
    <cellStyle name="Normal 4 2 5 3 4 3" xfId="41897"/>
    <cellStyle name="Normal 4 2 5 3 4 3 2" xfId="41898"/>
    <cellStyle name="Normal 4 2 5 3 4 4" xfId="41899"/>
    <cellStyle name="Normal 4 2 5 3 5" xfId="41900"/>
    <cellStyle name="Normal 4 2 5 3 5 2" xfId="41901"/>
    <cellStyle name="Normal 4 2 5 3 5 3" xfId="41902"/>
    <cellStyle name="Normal 4 2 5 3 6" xfId="41903"/>
    <cellStyle name="Normal 4 2 5 3 7" xfId="41904"/>
    <cellStyle name="Normal 4 2 5 3 8" xfId="41905"/>
    <cellStyle name="Normal 4 2 5 4" xfId="41906"/>
    <cellStyle name="Normal 4 2 5 4 2" xfId="41907"/>
    <cellStyle name="Normal 4 2 5 4 3" xfId="41908"/>
    <cellStyle name="Normal 4 2 5 5" xfId="41909"/>
    <cellStyle name="Normal 4 2 5 5 2" xfId="41910"/>
    <cellStyle name="Normal 4 2 5 5 2 2" xfId="41911"/>
    <cellStyle name="Normal 4 2 5 5 2 2 2" xfId="41912"/>
    <cellStyle name="Normal 4 2 5 5 2 2 3" xfId="41913"/>
    <cellStyle name="Normal 4 2 5 5 2 3" xfId="41914"/>
    <cellStyle name="Normal 4 2 5 5 2 3 2" xfId="41915"/>
    <cellStyle name="Normal 4 2 5 5 2 4" xfId="41916"/>
    <cellStyle name="Normal 4 2 5 5 2 5" xfId="41917"/>
    <cellStyle name="Normal 4 2 5 5 3" xfId="41918"/>
    <cellStyle name="Normal 4 2 5 5 3 2" xfId="41919"/>
    <cellStyle name="Normal 4 2 5 5 3 2 2" xfId="41920"/>
    <cellStyle name="Normal 4 2 5 5 3 3" xfId="41921"/>
    <cellStyle name="Normal 4 2 5 5 3 4" xfId="41922"/>
    <cellStyle name="Normal 4 2 5 5 4" xfId="41923"/>
    <cellStyle name="Normal 4 2 5 5 4 2" xfId="41924"/>
    <cellStyle name="Normal 4 2 5 5 4 3" xfId="41925"/>
    <cellStyle name="Normal 4 2 5 5 5" xfId="41926"/>
    <cellStyle name="Normal 4 2 5 5 5 2" xfId="41927"/>
    <cellStyle name="Normal 4 2 5 5 6" xfId="41928"/>
    <cellStyle name="Normal 4 2 5 5 7" xfId="41929"/>
    <cellStyle name="Normal 4 2 5 5 8" xfId="41930"/>
    <cellStyle name="Normal 4 2 5 6" xfId="41931"/>
    <cellStyle name="Normal 4 2 5 6 2" xfId="41932"/>
    <cellStyle name="Normal 4 2 5 6 2 2" xfId="41933"/>
    <cellStyle name="Normal 4 2 5 6 2 2 2" xfId="41934"/>
    <cellStyle name="Normal 4 2 5 6 2 2 3" xfId="41935"/>
    <cellStyle name="Normal 4 2 5 6 2 3" xfId="41936"/>
    <cellStyle name="Normal 4 2 5 6 2 3 2" xfId="41937"/>
    <cellStyle name="Normal 4 2 5 6 2 4" xfId="41938"/>
    <cellStyle name="Normal 4 2 5 6 3" xfId="41939"/>
    <cellStyle name="Normal 4 2 5 6 3 2" xfId="41940"/>
    <cellStyle name="Normal 4 2 5 6 3 2 2" xfId="41941"/>
    <cellStyle name="Normal 4 2 5 6 3 3" xfId="41942"/>
    <cellStyle name="Normal 4 2 5 6 4" xfId="41943"/>
    <cellStyle name="Normal 4 2 5 6 4 2" xfId="41944"/>
    <cellStyle name="Normal 4 2 5 6 5" xfId="41945"/>
    <cellStyle name="Normal 4 2 5 6 6" xfId="41946"/>
    <cellStyle name="Normal 4 2 5 6 7" xfId="41947"/>
    <cellStyle name="Normal 4 2 5 7" xfId="41948"/>
    <cellStyle name="Normal 4 2 5 7 2" xfId="41949"/>
    <cellStyle name="Normal 4 2 5 8" xfId="41950"/>
    <cellStyle name="Normal 4 2 5 8 2" xfId="41951"/>
    <cellStyle name="Normal 4 2 5 8 3" xfId="41952"/>
    <cellStyle name="Normal 4 2 5 8 4" xfId="41953"/>
    <cellStyle name="Normal 4 2 5 8 5" xfId="41954"/>
    <cellStyle name="Normal 4 2 5 9" xfId="41955"/>
    <cellStyle name="Normal 4 2 5 9 2" xfId="41956"/>
    <cellStyle name="Normal 4 2 5 9 3" xfId="41957"/>
    <cellStyle name="Normal 4 2 5 9 4" xfId="41958"/>
    <cellStyle name="Normal 4 2 5 9 5" xfId="41959"/>
    <cellStyle name="Normal 4 2 6" xfId="41960"/>
    <cellStyle name="Normal 4 2 6 2" xfId="41961"/>
    <cellStyle name="Normal 4 2 6 3" xfId="41962"/>
    <cellStyle name="Normal 4 2 6 4" xfId="41963"/>
    <cellStyle name="Normal 4 2 6 5" xfId="41964"/>
    <cellStyle name="Normal 4 2 7" xfId="41965"/>
    <cellStyle name="Normal 4 2 7 2" xfId="41966"/>
    <cellStyle name="Normal 4 2 7 3" xfId="41967"/>
    <cellStyle name="Normal 4 2 7 4" xfId="41968"/>
    <cellStyle name="Normal 4 2 8" xfId="41969"/>
    <cellStyle name="Normal 4 2 8 2" xfId="41970"/>
    <cellStyle name="Normal 4 2 8 3" xfId="41971"/>
    <cellStyle name="Normal 4 2 8 4" xfId="41972"/>
    <cellStyle name="Normal 4 2 9" xfId="41973"/>
    <cellStyle name="Normal 4 2 9 2" xfId="41974"/>
    <cellStyle name="Normal 4 2 9 3" xfId="41975"/>
    <cellStyle name="Normal 4 2 9 4" xfId="41976"/>
    <cellStyle name="Normal 4 2_Indicators_13Aug" xfId="6137"/>
    <cellStyle name="Normal 4 20" xfId="6138"/>
    <cellStyle name="Normal 4 20 10" xfId="41977"/>
    <cellStyle name="Normal 4 20 11" xfId="41978"/>
    <cellStyle name="Normal 4 20 12" xfId="41979"/>
    <cellStyle name="Normal 4 20 13" xfId="41980"/>
    <cellStyle name="Normal 4 20 14" xfId="41981"/>
    <cellStyle name="Normal 4 20 15" xfId="41982"/>
    <cellStyle name="Normal 4 20 16" xfId="41983"/>
    <cellStyle name="Normal 4 20 17" xfId="41984"/>
    <cellStyle name="Normal 4 20 18" xfId="41985"/>
    <cellStyle name="Normal 4 20 2" xfId="41986"/>
    <cellStyle name="Normal 4 20 2 10" xfId="41987"/>
    <cellStyle name="Normal 4 20 2 11" xfId="41988"/>
    <cellStyle name="Normal 4 20 2 12" xfId="41989"/>
    <cellStyle name="Normal 4 20 2 13" xfId="41990"/>
    <cellStyle name="Normal 4 20 2 14" xfId="41991"/>
    <cellStyle name="Normal 4 20 2 2" xfId="41992"/>
    <cellStyle name="Normal 4 20 2 2 2" xfId="41993"/>
    <cellStyle name="Normal 4 20 2 2 2 2" xfId="41994"/>
    <cellStyle name="Normal 4 20 2 2 2 2 2" xfId="41995"/>
    <cellStyle name="Normal 4 20 2 2 2 2 3" xfId="41996"/>
    <cellStyle name="Normal 4 20 2 2 2 3" xfId="41997"/>
    <cellStyle name="Normal 4 20 2 2 2 3 2" xfId="41998"/>
    <cellStyle name="Normal 4 20 2 2 2 4" xfId="41999"/>
    <cellStyle name="Normal 4 20 2 2 3" xfId="42000"/>
    <cellStyle name="Normal 4 20 2 2 3 2" xfId="42001"/>
    <cellStyle name="Normal 4 20 2 2 3 2 2" xfId="42002"/>
    <cellStyle name="Normal 4 20 2 2 3 3" xfId="42003"/>
    <cellStyle name="Normal 4 20 2 2 4" xfId="42004"/>
    <cellStyle name="Normal 4 20 2 2 4 2" xfId="42005"/>
    <cellStyle name="Normal 4 20 2 2 5" xfId="42006"/>
    <cellStyle name="Normal 4 20 2 2 6" xfId="42007"/>
    <cellStyle name="Normal 4 20 2 2 7" xfId="42008"/>
    <cellStyle name="Normal 4 20 2 3" xfId="42009"/>
    <cellStyle name="Normal 4 20 2 3 2" xfId="42010"/>
    <cellStyle name="Normal 4 20 2 3 2 2" xfId="42011"/>
    <cellStyle name="Normal 4 20 2 3 2 2 2" xfId="42012"/>
    <cellStyle name="Normal 4 20 2 3 2 3" xfId="42013"/>
    <cellStyle name="Normal 4 20 2 3 3" xfId="42014"/>
    <cellStyle name="Normal 4 20 2 3 3 2" xfId="42015"/>
    <cellStyle name="Normal 4 20 2 3 4" xfId="42016"/>
    <cellStyle name="Normal 4 20 2 3 5" xfId="42017"/>
    <cellStyle name="Normal 4 20 2 3 6" xfId="42018"/>
    <cellStyle name="Normal 4 20 2 4" xfId="42019"/>
    <cellStyle name="Normal 4 20 2 4 2" xfId="42020"/>
    <cellStyle name="Normal 4 20 2 4 2 2" xfId="42021"/>
    <cellStyle name="Normal 4 20 2 4 2 3" xfId="42022"/>
    <cellStyle name="Normal 4 20 2 4 3" xfId="42023"/>
    <cellStyle name="Normal 4 20 2 4 3 2" xfId="42024"/>
    <cellStyle name="Normal 4 20 2 4 4" xfId="42025"/>
    <cellStyle name="Normal 4 20 2 4 5" xfId="42026"/>
    <cellStyle name="Normal 4 20 2 5" xfId="42027"/>
    <cellStyle name="Normal 4 20 2 5 2" xfId="42028"/>
    <cellStyle name="Normal 4 20 2 5 3" xfId="42029"/>
    <cellStyle name="Normal 4 20 2 5 4" xfId="42030"/>
    <cellStyle name="Normal 4 20 2 6" xfId="42031"/>
    <cellStyle name="Normal 4 20 2 6 2" xfId="42032"/>
    <cellStyle name="Normal 4 20 2 7" xfId="42033"/>
    <cellStyle name="Normal 4 20 2 7 2" xfId="42034"/>
    <cellStyle name="Normal 4 20 2 8" xfId="42035"/>
    <cellStyle name="Normal 4 20 2 9" xfId="42036"/>
    <cellStyle name="Normal 4 20 3" xfId="42037"/>
    <cellStyle name="Normal 4 20 3 10" xfId="42038"/>
    <cellStyle name="Normal 4 20 3 11" xfId="42039"/>
    <cellStyle name="Normal 4 20 3 12" xfId="42040"/>
    <cellStyle name="Normal 4 20 3 13" xfId="42041"/>
    <cellStyle name="Normal 4 20 3 14" xfId="42042"/>
    <cellStyle name="Normal 4 20 3 2" xfId="42043"/>
    <cellStyle name="Normal 4 20 3 2 2" xfId="42044"/>
    <cellStyle name="Normal 4 20 3 2 2 2" xfId="42045"/>
    <cellStyle name="Normal 4 20 3 2 2 3" xfId="42046"/>
    <cellStyle name="Normal 4 20 3 2 3" xfId="42047"/>
    <cellStyle name="Normal 4 20 3 2 3 2" xfId="42048"/>
    <cellStyle name="Normal 4 20 3 2 4" xfId="42049"/>
    <cellStyle name="Normal 4 20 3 2 5" xfId="42050"/>
    <cellStyle name="Normal 4 20 3 2 6" xfId="42051"/>
    <cellStyle name="Normal 4 20 3 3" xfId="42052"/>
    <cellStyle name="Normal 4 20 3 3 2" xfId="42053"/>
    <cellStyle name="Normal 4 20 3 3 2 2" xfId="42054"/>
    <cellStyle name="Normal 4 20 3 3 3" xfId="42055"/>
    <cellStyle name="Normal 4 20 3 3 4" xfId="42056"/>
    <cellStyle name="Normal 4 20 3 3 5" xfId="42057"/>
    <cellStyle name="Normal 4 20 3 4" xfId="42058"/>
    <cellStyle name="Normal 4 20 3 4 2" xfId="42059"/>
    <cellStyle name="Normal 4 20 3 4 3" xfId="42060"/>
    <cellStyle name="Normal 4 20 3 4 4" xfId="42061"/>
    <cellStyle name="Normal 4 20 3 5" xfId="42062"/>
    <cellStyle name="Normal 4 20 3 5 2" xfId="42063"/>
    <cellStyle name="Normal 4 20 3 5 3" xfId="42064"/>
    <cellStyle name="Normal 4 20 3 6" xfId="42065"/>
    <cellStyle name="Normal 4 20 3 6 2" xfId="42066"/>
    <cellStyle name="Normal 4 20 3 7" xfId="42067"/>
    <cellStyle name="Normal 4 20 3 7 2" xfId="42068"/>
    <cellStyle name="Normal 4 20 3 8" xfId="42069"/>
    <cellStyle name="Normal 4 20 3 9" xfId="42070"/>
    <cellStyle name="Normal 4 20 4" xfId="42071"/>
    <cellStyle name="Normal 4 20 4 10" xfId="42072"/>
    <cellStyle name="Normal 4 20 4 11" xfId="42073"/>
    <cellStyle name="Normal 4 20 4 12" xfId="42074"/>
    <cellStyle name="Normal 4 20 4 13" xfId="42075"/>
    <cellStyle name="Normal 4 20 4 14" xfId="42076"/>
    <cellStyle name="Normal 4 20 4 2" xfId="42077"/>
    <cellStyle name="Normal 4 20 4 2 2" xfId="42078"/>
    <cellStyle name="Normal 4 20 4 2 2 2" xfId="42079"/>
    <cellStyle name="Normal 4 20 4 2 2 3" xfId="42080"/>
    <cellStyle name="Normal 4 20 4 2 3" xfId="42081"/>
    <cellStyle name="Normal 4 20 4 2 3 2" xfId="42082"/>
    <cellStyle name="Normal 4 20 4 2 4" xfId="42083"/>
    <cellStyle name="Normal 4 20 4 2 5" xfId="42084"/>
    <cellStyle name="Normal 4 20 4 3" xfId="42085"/>
    <cellStyle name="Normal 4 20 4 3 2" xfId="42086"/>
    <cellStyle name="Normal 4 20 4 3 2 2" xfId="42087"/>
    <cellStyle name="Normal 4 20 4 3 3" xfId="42088"/>
    <cellStyle name="Normal 4 20 4 3 4" xfId="42089"/>
    <cellStyle name="Normal 4 20 4 4" xfId="42090"/>
    <cellStyle name="Normal 4 20 4 4 2" xfId="42091"/>
    <cellStyle name="Normal 4 20 4 4 3" xfId="42092"/>
    <cellStyle name="Normal 4 20 4 5" xfId="42093"/>
    <cellStyle name="Normal 4 20 4 5 2" xfId="42094"/>
    <cellStyle name="Normal 4 20 4 6" xfId="42095"/>
    <cellStyle name="Normal 4 20 4 6 2" xfId="42096"/>
    <cellStyle name="Normal 4 20 4 7" xfId="42097"/>
    <cellStyle name="Normal 4 20 4 8" xfId="42098"/>
    <cellStyle name="Normal 4 20 4 9" xfId="42099"/>
    <cellStyle name="Normal 4 20 5" xfId="42100"/>
    <cellStyle name="Normal 4 20 5 2" xfId="42101"/>
    <cellStyle name="Normal 4 20 5 2 2" xfId="42102"/>
    <cellStyle name="Normal 4 20 5 2 2 2" xfId="42103"/>
    <cellStyle name="Normal 4 20 5 2 3" xfId="42104"/>
    <cellStyle name="Normal 4 20 5 3" xfId="42105"/>
    <cellStyle name="Normal 4 20 5 3 2" xfId="42106"/>
    <cellStyle name="Normal 4 20 5 4" xfId="42107"/>
    <cellStyle name="Normal 4 20 5 5" xfId="42108"/>
    <cellStyle name="Normal 4 20 5 6" xfId="42109"/>
    <cellStyle name="Normal 4 20 6" xfId="42110"/>
    <cellStyle name="Normal 4 20 6 2" xfId="42111"/>
    <cellStyle name="Normal 4 20 6 2 2" xfId="42112"/>
    <cellStyle name="Normal 4 20 6 2 2 2" xfId="42113"/>
    <cellStyle name="Normal 4 20 6 2 3" xfId="42114"/>
    <cellStyle name="Normal 4 20 6 3" xfId="42115"/>
    <cellStyle name="Normal 4 20 6 3 2" xfId="42116"/>
    <cellStyle name="Normal 4 20 6 4" xfId="42117"/>
    <cellStyle name="Normal 4 20 6 5" xfId="42118"/>
    <cellStyle name="Normal 4 20 7" xfId="42119"/>
    <cellStyle name="Normal 4 20 7 2" xfId="42120"/>
    <cellStyle name="Normal 4 20 7 3" xfId="42121"/>
    <cellStyle name="Normal 4 20 7 4" xfId="42122"/>
    <cellStyle name="Normal 4 20 7 5" xfId="42123"/>
    <cellStyle name="Normal 4 20 8" xfId="42124"/>
    <cellStyle name="Normal 4 20 8 2" xfId="42125"/>
    <cellStyle name="Normal 4 20 8 3" xfId="42126"/>
    <cellStyle name="Normal 4 20 8 4" xfId="42127"/>
    <cellStyle name="Normal 4 20 9" xfId="42128"/>
    <cellStyle name="Normal 4 20 9 2" xfId="42129"/>
    <cellStyle name="Normal 4 21" xfId="6139"/>
    <cellStyle name="Normal 4 21 10" xfId="42130"/>
    <cellStyle name="Normal 4 21 11" xfId="42131"/>
    <cellStyle name="Normal 4 21 12" xfId="42132"/>
    <cellStyle name="Normal 4 21 13" xfId="42133"/>
    <cellStyle name="Normal 4 21 14" xfId="42134"/>
    <cellStyle name="Normal 4 21 15" xfId="42135"/>
    <cellStyle name="Normal 4 21 16" xfId="42136"/>
    <cellStyle name="Normal 4 21 17" xfId="42137"/>
    <cellStyle name="Normal 4 21 18" xfId="42138"/>
    <cellStyle name="Normal 4 21 2" xfId="42139"/>
    <cellStyle name="Normal 4 21 2 10" xfId="42140"/>
    <cellStyle name="Normal 4 21 2 11" xfId="42141"/>
    <cellStyle name="Normal 4 21 2 12" xfId="42142"/>
    <cellStyle name="Normal 4 21 2 13" xfId="42143"/>
    <cellStyle name="Normal 4 21 2 14" xfId="42144"/>
    <cellStyle name="Normal 4 21 2 2" xfId="42145"/>
    <cellStyle name="Normal 4 21 2 2 2" xfId="42146"/>
    <cellStyle name="Normal 4 21 2 2 2 2" xfId="42147"/>
    <cellStyle name="Normal 4 21 2 2 2 2 2" xfId="42148"/>
    <cellStyle name="Normal 4 21 2 2 2 2 3" xfId="42149"/>
    <cellStyle name="Normal 4 21 2 2 2 3" xfId="42150"/>
    <cellStyle name="Normal 4 21 2 2 2 3 2" xfId="42151"/>
    <cellStyle name="Normal 4 21 2 2 2 4" xfId="42152"/>
    <cellStyle name="Normal 4 21 2 2 3" xfId="42153"/>
    <cellStyle name="Normal 4 21 2 2 3 2" xfId="42154"/>
    <cellStyle name="Normal 4 21 2 2 3 2 2" xfId="42155"/>
    <cellStyle name="Normal 4 21 2 2 3 3" xfId="42156"/>
    <cellStyle name="Normal 4 21 2 2 4" xfId="42157"/>
    <cellStyle name="Normal 4 21 2 2 4 2" xfId="42158"/>
    <cellStyle name="Normal 4 21 2 2 5" xfId="42159"/>
    <cellStyle name="Normal 4 21 2 2 6" xfId="42160"/>
    <cellStyle name="Normal 4 21 2 2 7" xfId="42161"/>
    <cellStyle name="Normal 4 21 2 3" xfId="42162"/>
    <cellStyle name="Normal 4 21 2 3 2" xfId="42163"/>
    <cellStyle name="Normal 4 21 2 3 2 2" xfId="42164"/>
    <cellStyle name="Normal 4 21 2 3 2 2 2" xfId="42165"/>
    <cellStyle name="Normal 4 21 2 3 2 3" xfId="42166"/>
    <cellStyle name="Normal 4 21 2 3 3" xfId="42167"/>
    <cellStyle name="Normal 4 21 2 3 3 2" xfId="42168"/>
    <cellStyle name="Normal 4 21 2 3 4" xfId="42169"/>
    <cellStyle name="Normal 4 21 2 3 5" xfId="42170"/>
    <cellStyle name="Normal 4 21 2 3 6" xfId="42171"/>
    <cellStyle name="Normal 4 21 2 4" xfId="42172"/>
    <cellStyle name="Normal 4 21 2 4 2" xfId="42173"/>
    <cellStyle name="Normal 4 21 2 4 2 2" xfId="42174"/>
    <cellStyle name="Normal 4 21 2 4 2 3" xfId="42175"/>
    <cellStyle name="Normal 4 21 2 4 3" xfId="42176"/>
    <cellStyle name="Normal 4 21 2 4 3 2" xfId="42177"/>
    <cellStyle name="Normal 4 21 2 4 4" xfId="42178"/>
    <cellStyle name="Normal 4 21 2 4 5" xfId="42179"/>
    <cellStyle name="Normal 4 21 2 5" xfId="42180"/>
    <cellStyle name="Normal 4 21 2 5 2" xfId="42181"/>
    <cellStyle name="Normal 4 21 2 5 3" xfId="42182"/>
    <cellStyle name="Normal 4 21 2 5 4" xfId="42183"/>
    <cellStyle name="Normal 4 21 2 6" xfId="42184"/>
    <cellStyle name="Normal 4 21 2 6 2" xfId="42185"/>
    <cellStyle name="Normal 4 21 2 7" xfId="42186"/>
    <cellStyle name="Normal 4 21 2 7 2" xfId="42187"/>
    <cellStyle name="Normal 4 21 2 8" xfId="42188"/>
    <cellStyle name="Normal 4 21 2 9" xfId="42189"/>
    <cellStyle name="Normal 4 21 3" xfId="42190"/>
    <cellStyle name="Normal 4 21 3 10" xfId="42191"/>
    <cellStyle name="Normal 4 21 3 11" xfId="42192"/>
    <cellStyle name="Normal 4 21 3 12" xfId="42193"/>
    <cellStyle name="Normal 4 21 3 13" xfId="42194"/>
    <cellStyle name="Normal 4 21 3 14" xfId="42195"/>
    <cellStyle name="Normal 4 21 3 2" xfId="42196"/>
    <cellStyle name="Normal 4 21 3 2 2" xfId="42197"/>
    <cellStyle name="Normal 4 21 3 2 2 2" xfId="42198"/>
    <cellStyle name="Normal 4 21 3 2 2 3" xfId="42199"/>
    <cellStyle name="Normal 4 21 3 2 3" xfId="42200"/>
    <cellStyle name="Normal 4 21 3 2 3 2" xfId="42201"/>
    <cellStyle name="Normal 4 21 3 2 4" xfId="42202"/>
    <cellStyle name="Normal 4 21 3 2 5" xfId="42203"/>
    <cellStyle name="Normal 4 21 3 2 6" xfId="42204"/>
    <cellStyle name="Normal 4 21 3 3" xfId="42205"/>
    <cellStyle name="Normal 4 21 3 3 2" xfId="42206"/>
    <cellStyle name="Normal 4 21 3 3 2 2" xfId="42207"/>
    <cellStyle name="Normal 4 21 3 3 3" xfId="42208"/>
    <cellStyle name="Normal 4 21 3 3 4" xfId="42209"/>
    <cellStyle name="Normal 4 21 3 3 5" xfId="42210"/>
    <cellStyle name="Normal 4 21 3 4" xfId="42211"/>
    <cellStyle name="Normal 4 21 3 4 2" xfId="42212"/>
    <cellStyle name="Normal 4 21 3 4 3" xfId="42213"/>
    <cellStyle name="Normal 4 21 3 4 4" xfId="42214"/>
    <cellStyle name="Normal 4 21 3 5" xfId="42215"/>
    <cellStyle name="Normal 4 21 3 5 2" xfId="42216"/>
    <cellStyle name="Normal 4 21 3 5 3" xfId="42217"/>
    <cellStyle name="Normal 4 21 3 6" xfId="42218"/>
    <cellStyle name="Normal 4 21 3 6 2" xfId="42219"/>
    <cellStyle name="Normal 4 21 3 7" xfId="42220"/>
    <cellStyle name="Normal 4 21 3 7 2" xfId="42221"/>
    <cellStyle name="Normal 4 21 3 8" xfId="42222"/>
    <cellStyle name="Normal 4 21 3 9" xfId="42223"/>
    <cellStyle name="Normal 4 21 4" xfId="42224"/>
    <cellStyle name="Normal 4 21 4 10" xfId="42225"/>
    <cellStyle name="Normal 4 21 4 11" xfId="42226"/>
    <cellStyle name="Normal 4 21 4 12" xfId="42227"/>
    <cellStyle name="Normal 4 21 4 13" xfId="42228"/>
    <cellStyle name="Normal 4 21 4 14" xfId="42229"/>
    <cellStyle name="Normal 4 21 4 2" xfId="42230"/>
    <cellStyle name="Normal 4 21 4 2 2" xfId="42231"/>
    <cellStyle name="Normal 4 21 4 2 2 2" xfId="42232"/>
    <cellStyle name="Normal 4 21 4 2 2 3" xfId="42233"/>
    <cellStyle name="Normal 4 21 4 2 3" xfId="42234"/>
    <cellStyle name="Normal 4 21 4 2 3 2" xfId="42235"/>
    <cellStyle name="Normal 4 21 4 2 4" xfId="42236"/>
    <cellStyle name="Normal 4 21 4 2 5" xfId="42237"/>
    <cellStyle name="Normal 4 21 4 3" xfId="42238"/>
    <cellStyle name="Normal 4 21 4 3 2" xfId="42239"/>
    <cellStyle name="Normal 4 21 4 3 2 2" xfId="42240"/>
    <cellStyle name="Normal 4 21 4 3 3" xfId="42241"/>
    <cellStyle name="Normal 4 21 4 3 4" xfId="42242"/>
    <cellStyle name="Normal 4 21 4 4" xfId="42243"/>
    <cellStyle name="Normal 4 21 4 4 2" xfId="42244"/>
    <cellStyle name="Normal 4 21 4 4 3" xfId="42245"/>
    <cellStyle name="Normal 4 21 4 5" xfId="42246"/>
    <cellStyle name="Normal 4 21 4 5 2" xfId="42247"/>
    <cellStyle name="Normal 4 21 4 6" xfId="42248"/>
    <cellStyle name="Normal 4 21 4 6 2" xfId="42249"/>
    <cellStyle name="Normal 4 21 4 7" xfId="42250"/>
    <cellStyle name="Normal 4 21 4 8" xfId="42251"/>
    <cellStyle name="Normal 4 21 4 9" xfId="42252"/>
    <cellStyle name="Normal 4 21 5" xfId="42253"/>
    <cellStyle name="Normal 4 21 5 2" xfId="42254"/>
    <cellStyle name="Normal 4 21 5 2 2" xfId="42255"/>
    <cellStyle name="Normal 4 21 5 2 2 2" xfId="42256"/>
    <cellStyle name="Normal 4 21 5 2 3" xfId="42257"/>
    <cellStyle name="Normal 4 21 5 3" xfId="42258"/>
    <cellStyle name="Normal 4 21 5 3 2" xfId="42259"/>
    <cellStyle name="Normal 4 21 5 4" xfId="42260"/>
    <cellStyle name="Normal 4 21 5 5" xfId="42261"/>
    <cellStyle name="Normal 4 21 5 6" xfId="42262"/>
    <cellStyle name="Normal 4 21 6" xfId="42263"/>
    <cellStyle name="Normal 4 21 6 2" xfId="42264"/>
    <cellStyle name="Normal 4 21 6 2 2" xfId="42265"/>
    <cellStyle name="Normal 4 21 6 2 2 2" xfId="42266"/>
    <cellStyle name="Normal 4 21 6 2 3" xfId="42267"/>
    <cellStyle name="Normal 4 21 6 3" xfId="42268"/>
    <cellStyle name="Normal 4 21 6 3 2" xfId="42269"/>
    <cellStyle name="Normal 4 21 6 4" xfId="42270"/>
    <cellStyle name="Normal 4 21 6 5" xfId="42271"/>
    <cellStyle name="Normal 4 21 7" xfId="42272"/>
    <cellStyle name="Normal 4 21 7 2" xfId="42273"/>
    <cellStyle name="Normal 4 21 7 3" xfId="42274"/>
    <cellStyle name="Normal 4 21 7 4" xfId="42275"/>
    <cellStyle name="Normal 4 21 7 5" xfId="42276"/>
    <cellStyle name="Normal 4 21 8" xfId="42277"/>
    <cellStyle name="Normal 4 21 8 2" xfId="42278"/>
    <cellStyle name="Normal 4 21 8 3" xfId="42279"/>
    <cellStyle name="Normal 4 21 8 4" xfId="42280"/>
    <cellStyle name="Normal 4 21 9" xfId="42281"/>
    <cellStyle name="Normal 4 21 9 2" xfId="42282"/>
    <cellStyle name="Normal 4 22" xfId="42283"/>
    <cellStyle name="Normal 4 22 10" xfId="42284"/>
    <cellStyle name="Normal 4 22 11" xfId="42285"/>
    <cellStyle name="Normal 4 22 12" xfId="42286"/>
    <cellStyle name="Normal 4 22 13" xfId="42287"/>
    <cellStyle name="Normal 4 22 14" xfId="42288"/>
    <cellStyle name="Normal 4 22 15" xfId="42289"/>
    <cellStyle name="Normal 4 22 16" xfId="42290"/>
    <cellStyle name="Normal 4 22 17" xfId="42291"/>
    <cellStyle name="Normal 4 22 18" xfId="42292"/>
    <cellStyle name="Normal 4 22 2" xfId="42293"/>
    <cellStyle name="Normal 4 22 2 10" xfId="42294"/>
    <cellStyle name="Normal 4 22 2 11" xfId="42295"/>
    <cellStyle name="Normal 4 22 2 12" xfId="42296"/>
    <cellStyle name="Normal 4 22 2 13" xfId="42297"/>
    <cellStyle name="Normal 4 22 2 14" xfId="42298"/>
    <cellStyle name="Normal 4 22 2 2" xfId="42299"/>
    <cellStyle name="Normal 4 22 2 2 2" xfId="42300"/>
    <cellStyle name="Normal 4 22 2 2 2 2" xfId="42301"/>
    <cellStyle name="Normal 4 22 2 2 2 2 2" xfId="42302"/>
    <cellStyle name="Normal 4 22 2 2 2 2 3" xfId="42303"/>
    <cellStyle name="Normal 4 22 2 2 2 3" xfId="42304"/>
    <cellStyle name="Normal 4 22 2 2 2 3 2" xfId="42305"/>
    <cellStyle name="Normal 4 22 2 2 2 4" xfId="42306"/>
    <cellStyle name="Normal 4 22 2 2 3" xfId="42307"/>
    <cellStyle name="Normal 4 22 2 2 3 2" xfId="42308"/>
    <cellStyle name="Normal 4 22 2 2 3 2 2" xfId="42309"/>
    <cellStyle name="Normal 4 22 2 2 3 3" xfId="42310"/>
    <cellStyle name="Normal 4 22 2 2 4" xfId="42311"/>
    <cellStyle name="Normal 4 22 2 2 4 2" xfId="42312"/>
    <cellStyle name="Normal 4 22 2 2 5" xfId="42313"/>
    <cellStyle name="Normal 4 22 2 2 6" xfId="42314"/>
    <cellStyle name="Normal 4 22 2 2 7" xfId="42315"/>
    <cellStyle name="Normal 4 22 2 3" xfId="42316"/>
    <cellStyle name="Normal 4 22 2 3 2" xfId="42317"/>
    <cellStyle name="Normal 4 22 2 3 2 2" xfId="42318"/>
    <cellStyle name="Normal 4 22 2 3 2 2 2" xfId="42319"/>
    <cellStyle name="Normal 4 22 2 3 2 3" xfId="42320"/>
    <cellStyle name="Normal 4 22 2 3 3" xfId="42321"/>
    <cellStyle name="Normal 4 22 2 3 3 2" xfId="42322"/>
    <cellStyle name="Normal 4 22 2 3 4" xfId="42323"/>
    <cellStyle name="Normal 4 22 2 3 5" xfId="42324"/>
    <cellStyle name="Normal 4 22 2 3 6" xfId="42325"/>
    <cellStyle name="Normal 4 22 2 4" xfId="42326"/>
    <cellStyle name="Normal 4 22 2 4 2" xfId="42327"/>
    <cellStyle name="Normal 4 22 2 4 2 2" xfId="42328"/>
    <cellStyle name="Normal 4 22 2 4 2 3" xfId="42329"/>
    <cellStyle name="Normal 4 22 2 4 3" xfId="42330"/>
    <cellStyle name="Normal 4 22 2 4 3 2" xfId="42331"/>
    <cellStyle name="Normal 4 22 2 4 4" xfId="42332"/>
    <cellStyle name="Normal 4 22 2 4 5" xfId="42333"/>
    <cellStyle name="Normal 4 22 2 5" xfId="42334"/>
    <cellStyle name="Normal 4 22 2 5 2" xfId="42335"/>
    <cellStyle name="Normal 4 22 2 5 3" xfId="42336"/>
    <cellStyle name="Normal 4 22 2 5 4" xfId="42337"/>
    <cellStyle name="Normal 4 22 2 6" xfId="42338"/>
    <cellStyle name="Normal 4 22 2 6 2" xfId="42339"/>
    <cellStyle name="Normal 4 22 2 7" xfId="42340"/>
    <cellStyle name="Normal 4 22 2 7 2" xfId="42341"/>
    <cellStyle name="Normal 4 22 2 8" xfId="42342"/>
    <cellStyle name="Normal 4 22 2 9" xfId="42343"/>
    <cellStyle name="Normal 4 22 3" xfId="42344"/>
    <cellStyle name="Normal 4 22 3 10" xfId="42345"/>
    <cellStyle name="Normal 4 22 3 11" xfId="42346"/>
    <cellStyle name="Normal 4 22 3 12" xfId="42347"/>
    <cellStyle name="Normal 4 22 3 13" xfId="42348"/>
    <cellStyle name="Normal 4 22 3 14" xfId="42349"/>
    <cellStyle name="Normal 4 22 3 2" xfId="42350"/>
    <cellStyle name="Normal 4 22 3 2 2" xfId="42351"/>
    <cellStyle name="Normal 4 22 3 2 2 2" xfId="42352"/>
    <cellStyle name="Normal 4 22 3 2 2 3" xfId="42353"/>
    <cellStyle name="Normal 4 22 3 2 3" xfId="42354"/>
    <cellStyle name="Normal 4 22 3 2 3 2" xfId="42355"/>
    <cellStyle name="Normal 4 22 3 2 4" xfId="42356"/>
    <cellStyle name="Normal 4 22 3 2 5" xfId="42357"/>
    <cellStyle name="Normal 4 22 3 2 6" xfId="42358"/>
    <cellStyle name="Normal 4 22 3 3" xfId="42359"/>
    <cellStyle name="Normal 4 22 3 3 2" xfId="42360"/>
    <cellStyle name="Normal 4 22 3 3 2 2" xfId="42361"/>
    <cellStyle name="Normal 4 22 3 3 3" xfId="42362"/>
    <cellStyle name="Normal 4 22 3 3 4" xfId="42363"/>
    <cellStyle name="Normal 4 22 3 3 5" xfId="42364"/>
    <cellStyle name="Normal 4 22 3 4" xfId="42365"/>
    <cellStyle name="Normal 4 22 3 4 2" xfId="42366"/>
    <cellStyle name="Normal 4 22 3 4 3" xfId="42367"/>
    <cellStyle name="Normal 4 22 3 4 4" xfId="42368"/>
    <cellStyle name="Normal 4 22 3 5" xfId="42369"/>
    <cellStyle name="Normal 4 22 3 5 2" xfId="42370"/>
    <cellStyle name="Normal 4 22 3 5 3" xfId="42371"/>
    <cellStyle name="Normal 4 22 3 6" xfId="42372"/>
    <cellStyle name="Normal 4 22 3 6 2" xfId="42373"/>
    <cellStyle name="Normal 4 22 3 7" xfId="42374"/>
    <cellStyle name="Normal 4 22 3 7 2" xfId="42375"/>
    <cellStyle name="Normal 4 22 3 8" xfId="42376"/>
    <cellStyle name="Normal 4 22 3 9" xfId="42377"/>
    <cellStyle name="Normal 4 22 4" xfId="42378"/>
    <cellStyle name="Normal 4 22 4 10" xfId="42379"/>
    <cellStyle name="Normal 4 22 4 11" xfId="42380"/>
    <cellStyle name="Normal 4 22 4 12" xfId="42381"/>
    <cellStyle name="Normal 4 22 4 13" xfId="42382"/>
    <cellStyle name="Normal 4 22 4 14" xfId="42383"/>
    <cellStyle name="Normal 4 22 4 2" xfId="42384"/>
    <cellStyle name="Normal 4 22 4 2 2" xfId="42385"/>
    <cellStyle name="Normal 4 22 4 2 2 2" xfId="42386"/>
    <cellStyle name="Normal 4 22 4 2 2 3" xfId="42387"/>
    <cellStyle name="Normal 4 22 4 2 3" xfId="42388"/>
    <cellStyle name="Normal 4 22 4 2 3 2" xfId="42389"/>
    <cellStyle name="Normal 4 22 4 2 4" xfId="42390"/>
    <cellStyle name="Normal 4 22 4 2 5" xfId="42391"/>
    <cellStyle name="Normal 4 22 4 3" xfId="42392"/>
    <cellStyle name="Normal 4 22 4 3 2" xfId="42393"/>
    <cellStyle name="Normal 4 22 4 3 2 2" xfId="42394"/>
    <cellStyle name="Normal 4 22 4 3 3" xfId="42395"/>
    <cellStyle name="Normal 4 22 4 3 4" xfId="42396"/>
    <cellStyle name="Normal 4 22 4 4" xfId="42397"/>
    <cellStyle name="Normal 4 22 4 4 2" xfId="42398"/>
    <cellStyle name="Normal 4 22 4 4 3" xfId="42399"/>
    <cellStyle name="Normal 4 22 4 5" xfId="42400"/>
    <cellStyle name="Normal 4 22 4 5 2" xfId="42401"/>
    <cellStyle name="Normal 4 22 4 6" xfId="42402"/>
    <cellStyle name="Normal 4 22 4 6 2" xfId="42403"/>
    <cellStyle name="Normal 4 22 4 7" xfId="42404"/>
    <cellStyle name="Normal 4 22 4 8" xfId="42405"/>
    <cellStyle name="Normal 4 22 4 9" xfId="42406"/>
    <cellStyle name="Normal 4 22 5" xfId="42407"/>
    <cellStyle name="Normal 4 22 5 2" xfId="42408"/>
    <cellStyle name="Normal 4 22 5 2 2" xfId="42409"/>
    <cellStyle name="Normal 4 22 5 2 2 2" xfId="42410"/>
    <cellStyle name="Normal 4 22 5 2 3" xfId="42411"/>
    <cellStyle name="Normal 4 22 5 3" xfId="42412"/>
    <cellStyle name="Normal 4 22 5 3 2" xfId="42413"/>
    <cellStyle name="Normal 4 22 5 4" xfId="42414"/>
    <cellStyle name="Normal 4 22 5 5" xfId="42415"/>
    <cellStyle name="Normal 4 22 5 6" xfId="42416"/>
    <cellStyle name="Normal 4 22 6" xfId="42417"/>
    <cellStyle name="Normal 4 22 6 2" xfId="42418"/>
    <cellStyle name="Normal 4 22 6 2 2" xfId="42419"/>
    <cellStyle name="Normal 4 22 6 2 2 2" xfId="42420"/>
    <cellStyle name="Normal 4 22 6 2 3" xfId="42421"/>
    <cellStyle name="Normal 4 22 6 3" xfId="42422"/>
    <cellStyle name="Normal 4 22 6 3 2" xfId="42423"/>
    <cellStyle name="Normal 4 22 6 4" xfId="42424"/>
    <cellStyle name="Normal 4 22 6 5" xfId="42425"/>
    <cellStyle name="Normal 4 22 7" xfId="42426"/>
    <cellStyle name="Normal 4 22 7 2" xfId="42427"/>
    <cellStyle name="Normal 4 22 7 3" xfId="42428"/>
    <cellStyle name="Normal 4 22 7 4" xfId="42429"/>
    <cellStyle name="Normal 4 22 7 5" xfId="42430"/>
    <cellStyle name="Normal 4 22 8" xfId="42431"/>
    <cellStyle name="Normal 4 22 8 2" xfId="42432"/>
    <cellStyle name="Normal 4 22 8 3" xfId="42433"/>
    <cellStyle name="Normal 4 22 8 4" xfId="42434"/>
    <cellStyle name="Normal 4 22 9" xfId="42435"/>
    <cellStyle name="Normal 4 22 9 2" xfId="42436"/>
    <cellStyle name="Normal 4 23" xfId="42437"/>
    <cellStyle name="Normal 4 23 10" xfId="42438"/>
    <cellStyle name="Normal 4 23 11" xfId="42439"/>
    <cellStyle name="Normal 4 23 12" xfId="42440"/>
    <cellStyle name="Normal 4 23 13" xfId="42441"/>
    <cellStyle name="Normal 4 23 14" xfId="42442"/>
    <cellStyle name="Normal 4 23 15" xfId="42443"/>
    <cellStyle name="Normal 4 23 16" xfId="42444"/>
    <cellStyle name="Normal 4 23 17" xfId="42445"/>
    <cellStyle name="Normal 4 23 18" xfId="42446"/>
    <cellStyle name="Normal 4 23 2" xfId="42447"/>
    <cellStyle name="Normal 4 23 2 10" xfId="42448"/>
    <cellStyle name="Normal 4 23 2 11" xfId="42449"/>
    <cellStyle name="Normal 4 23 2 12" xfId="42450"/>
    <cellStyle name="Normal 4 23 2 13" xfId="42451"/>
    <cellStyle name="Normal 4 23 2 14" xfId="42452"/>
    <cellStyle name="Normal 4 23 2 2" xfId="42453"/>
    <cellStyle name="Normal 4 23 2 2 2" xfId="42454"/>
    <cellStyle name="Normal 4 23 2 2 2 2" xfId="42455"/>
    <cellStyle name="Normal 4 23 2 2 2 2 2" xfId="42456"/>
    <cellStyle name="Normal 4 23 2 2 2 2 3" xfId="42457"/>
    <cellStyle name="Normal 4 23 2 2 2 3" xfId="42458"/>
    <cellStyle name="Normal 4 23 2 2 2 3 2" xfId="42459"/>
    <cellStyle name="Normal 4 23 2 2 2 4" xfId="42460"/>
    <cellStyle name="Normal 4 23 2 2 3" xfId="42461"/>
    <cellStyle name="Normal 4 23 2 2 3 2" xfId="42462"/>
    <cellStyle name="Normal 4 23 2 2 3 2 2" xfId="42463"/>
    <cellStyle name="Normal 4 23 2 2 3 3" xfId="42464"/>
    <cellStyle name="Normal 4 23 2 2 4" xfId="42465"/>
    <cellStyle name="Normal 4 23 2 2 4 2" xfId="42466"/>
    <cellStyle name="Normal 4 23 2 2 5" xfId="42467"/>
    <cellStyle name="Normal 4 23 2 2 6" xfId="42468"/>
    <cellStyle name="Normal 4 23 2 2 7" xfId="42469"/>
    <cellStyle name="Normal 4 23 2 3" xfId="42470"/>
    <cellStyle name="Normal 4 23 2 3 2" xfId="42471"/>
    <cellStyle name="Normal 4 23 2 3 2 2" xfId="42472"/>
    <cellStyle name="Normal 4 23 2 3 2 2 2" xfId="42473"/>
    <cellStyle name="Normal 4 23 2 3 2 3" xfId="42474"/>
    <cellStyle name="Normal 4 23 2 3 3" xfId="42475"/>
    <cellStyle name="Normal 4 23 2 3 3 2" xfId="42476"/>
    <cellStyle name="Normal 4 23 2 3 4" xfId="42477"/>
    <cellStyle name="Normal 4 23 2 3 5" xfId="42478"/>
    <cellStyle name="Normal 4 23 2 3 6" xfId="42479"/>
    <cellStyle name="Normal 4 23 2 4" xfId="42480"/>
    <cellStyle name="Normal 4 23 2 4 2" xfId="42481"/>
    <cellStyle name="Normal 4 23 2 4 2 2" xfId="42482"/>
    <cellStyle name="Normal 4 23 2 4 2 3" xfId="42483"/>
    <cellStyle name="Normal 4 23 2 4 3" xfId="42484"/>
    <cellStyle name="Normal 4 23 2 4 3 2" xfId="42485"/>
    <cellStyle name="Normal 4 23 2 4 4" xfId="42486"/>
    <cellStyle name="Normal 4 23 2 4 5" xfId="42487"/>
    <cellStyle name="Normal 4 23 2 5" xfId="42488"/>
    <cellStyle name="Normal 4 23 2 5 2" xfId="42489"/>
    <cellStyle name="Normal 4 23 2 5 3" xfId="42490"/>
    <cellStyle name="Normal 4 23 2 5 4" xfId="42491"/>
    <cellStyle name="Normal 4 23 2 6" xfId="42492"/>
    <cellStyle name="Normal 4 23 2 6 2" xfId="42493"/>
    <cellStyle name="Normal 4 23 2 7" xfId="42494"/>
    <cellStyle name="Normal 4 23 2 7 2" xfId="42495"/>
    <cellStyle name="Normal 4 23 2 8" xfId="42496"/>
    <cellStyle name="Normal 4 23 2 9" xfId="42497"/>
    <cellStyle name="Normal 4 23 3" xfId="42498"/>
    <cellStyle name="Normal 4 23 3 10" xfId="42499"/>
    <cellStyle name="Normal 4 23 3 11" xfId="42500"/>
    <cellStyle name="Normal 4 23 3 12" xfId="42501"/>
    <cellStyle name="Normal 4 23 3 13" xfId="42502"/>
    <cellStyle name="Normal 4 23 3 14" xfId="42503"/>
    <cellStyle name="Normal 4 23 3 2" xfId="42504"/>
    <cellStyle name="Normal 4 23 3 2 2" xfId="42505"/>
    <cellStyle name="Normal 4 23 3 2 2 2" xfId="42506"/>
    <cellStyle name="Normal 4 23 3 2 2 3" xfId="42507"/>
    <cellStyle name="Normal 4 23 3 2 3" xfId="42508"/>
    <cellStyle name="Normal 4 23 3 2 3 2" xfId="42509"/>
    <cellStyle name="Normal 4 23 3 2 4" xfId="42510"/>
    <cellStyle name="Normal 4 23 3 2 5" xfId="42511"/>
    <cellStyle name="Normal 4 23 3 2 6" xfId="42512"/>
    <cellStyle name="Normal 4 23 3 3" xfId="42513"/>
    <cellStyle name="Normal 4 23 3 3 2" xfId="42514"/>
    <cellStyle name="Normal 4 23 3 3 2 2" xfId="42515"/>
    <cellStyle name="Normal 4 23 3 3 3" xfId="42516"/>
    <cellStyle name="Normal 4 23 3 3 4" xfId="42517"/>
    <cellStyle name="Normal 4 23 3 3 5" xfId="42518"/>
    <cellStyle name="Normal 4 23 3 4" xfId="42519"/>
    <cellStyle name="Normal 4 23 3 4 2" xfId="42520"/>
    <cellStyle name="Normal 4 23 3 4 3" xfId="42521"/>
    <cellStyle name="Normal 4 23 3 4 4" xfId="42522"/>
    <cellStyle name="Normal 4 23 3 5" xfId="42523"/>
    <cellStyle name="Normal 4 23 3 5 2" xfId="42524"/>
    <cellStyle name="Normal 4 23 3 5 3" xfId="42525"/>
    <cellStyle name="Normal 4 23 3 6" xfId="42526"/>
    <cellStyle name="Normal 4 23 3 6 2" xfId="42527"/>
    <cellStyle name="Normal 4 23 3 7" xfId="42528"/>
    <cellStyle name="Normal 4 23 3 7 2" xfId="42529"/>
    <cellStyle name="Normal 4 23 3 8" xfId="42530"/>
    <cellStyle name="Normal 4 23 3 9" xfId="42531"/>
    <cellStyle name="Normal 4 23 4" xfId="42532"/>
    <cellStyle name="Normal 4 23 4 10" xfId="42533"/>
    <cellStyle name="Normal 4 23 4 11" xfId="42534"/>
    <cellStyle name="Normal 4 23 4 12" xfId="42535"/>
    <cellStyle name="Normal 4 23 4 13" xfId="42536"/>
    <cellStyle name="Normal 4 23 4 14" xfId="42537"/>
    <cellStyle name="Normal 4 23 4 2" xfId="42538"/>
    <cellStyle name="Normal 4 23 4 2 2" xfId="42539"/>
    <cellStyle name="Normal 4 23 4 2 2 2" xfId="42540"/>
    <cellStyle name="Normal 4 23 4 2 2 3" xfId="42541"/>
    <cellStyle name="Normal 4 23 4 2 3" xfId="42542"/>
    <cellStyle name="Normal 4 23 4 2 3 2" xfId="42543"/>
    <cellStyle name="Normal 4 23 4 2 4" xfId="42544"/>
    <cellStyle name="Normal 4 23 4 2 5" xfId="42545"/>
    <cellStyle name="Normal 4 23 4 3" xfId="42546"/>
    <cellStyle name="Normal 4 23 4 3 2" xfId="42547"/>
    <cellStyle name="Normal 4 23 4 3 2 2" xfId="42548"/>
    <cellStyle name="Normal 4 23 4 3 3" xfId="42549"/>
    <cellStyle name="Normal 4 23 4 3 4" xfId="42550"/>
    <cellStyle name="Normal 4 23 4 4" xfId="42551"/>
    <cellStyle name="Normal 4 23 4 4 2" xfId="42552"/>
    <cellStyle name="Normal 4 23 4 4 3" xfId="42553"/>
    <cellStyle name="Normal 4 23 4 5" xfId="42554"/>
    <cellStyle name="Normal 4 23 4 5 2" xfId="42555"/>
    <cellStyle name="Normal 4 23 4 6" xfId="42556"/>
    <cellStyle name="Normal 4 23 4 6 2" xfId="42557"/>
    <cellStyle name="Normal 4 23 4 7" xfId="42558"/>
    <cellStyle name="Normal 4 23 4 8" xfId="42559"/>
    <cellStyle name="Normal 4 23 4 9" xfId="42560"/>
    <cellStyle name="Normal 4 23 5" xfId="42561"/>
    <cellStyle name="Normal 4 23 5 2" xfId="42562"/>
    <cellStyle name="Normal 4 23 5 2 2" xfId="42563"/>
    <cellStyle name="Normal 4 23 5 2 2 2" xfId="42564"/>
    <cellStyle name="Normal 4 23 5 2 3" xfId="42565"/>
    <cellStyle name="Normal 4 23 5 3" xfId="42566"/>
    <cellStyle name="Normal 4 23 5 3 2" xfId="42567"/>
    <cellStyle name="Normal 4 23 5 4" xfId="42568"/>
    <cellStyle name="Normal 4 23 5 5" xfId="42569"/>
    <cellStyle name="Normal 4 23 5 6" xfId="42570"/>
    <cellStyle name="Normal 4 23 6" xfId="42571"/>
    <cellStyle name="Normal 4 23 6 2" xfId="42572"/>
    <cellStyle name="Normal 4 23 6 2 2" xfId="42573"/>
    <cellStyle name="Normal 4 23 6 2 2 2" xfId="42574"/>
    <cellStyle name="Normal 4 23 6 2 3" xfId="42575"/>
    <cellStyle name="Normal 4 23 6 3" xfId="42576"/>
    <cellStyle name="Normal 4 23 6 3 2" xfId="42577"/>
    <cellStyle name="Normal 4 23 6 4" xfId="42578"/>
    <cellStyle name="Normal 4 23 6 5" xfId="42579"/>
    <cellStyle name="Normal 4 23 7" xfId="42580"/>
    <cellStyle name="Normal 4 23 7 2" xfId="42581"/>
    <cellStyle name="Normal 4 23 7 3" xfId="42582"/>
    <cellStyle name="Normal 4 23 7 4" xfId="42583"/>
    <cellStyle name="Normal 4 23 7 5" xfId="42584"/>
    <cellStyle name="Normal 4 23 8" xfId="42585"/>
    <cellStyle name="Normal 4 23 8 2" xfId="42586"/>
    <cellStyle name="Normal 4 23 8 3" xfId="42587"/>
    <cellStyle name="Normal 4 23 8 4" xfId="42588"/>
    <cellStyle name="Normal 4 23 9" xfId="42589"/>
    <cellStyle name="Normal 4 23 9 2" xfId="42590"/>
    <cellStyle name="Normal 4 24" xfId="42591"/>
    <cellStyle name="Normal 4 24 10" xfId="42592"/>
    <cellStyle name="Normal 4 24 11" xfId="42593"/>
    <cellStyle name="Normal 4 24 12" xfId="42594"/>
    <cellStyle name="Normal 4 24 13" xfId="42595"/>
    <cellStyle name="Normal 4 24 14" xfId="42596"/>
    <cellStyle name="Normal 4 24 15" xfId="42597"/>
    <cellStyle name="Normal 4 24 16" xfId="42598"/>
    <cellStyle name="Normal 4 24 17" xfId="42599"/>
    <cellStyle name="Normal 4 24 18" xfId="42600"/>
    <cellStyle name="Normal 4 24 2" xfId="42601"/>
    <cellStyle name="Normal 4 24 2 10" xfId="42602"/>
    <cellStyle name="Normal 4 24 2 11" xfId="42603"/>
    <cellStyle name="Normal 4 24 2 12" xfId="42604"/>
    <cellStyle name="Normal 4 24 2 13" xfId="42605"/>
    <cellStyle name="Normal 4 24 2 14" xfId="42606"/>
    <cellStyle name="Normal 4 24 2 2" xfId="42607"/>
    <cellStyle name="Normal 4 24 2 2 2" xfId="42608"/>
    <cellStyle name="Normal 4 24 2 2 2 2" xfId="42609"/>
    <cellStyle name="Normal 4 24 2 2 2 2 2" xfId="42610"/>
    <cellStyle name="Normal 4 24 2 2 2 2 3" xfId="42611"/>
    <cellStyle name="Normal 4 24 2 2 2 3" xfId="42612"/>
    <cellStyle name="Normal 4 24 2 2 2 3 2" xfId="42613"/>
    <cellStyle name="Normal 4 24 2 2 2 4" xfId="42614"/>
    <cellStyle name="Normal 4 24 2 2 3" xfId="42615"/>
    <cellStyle name="Normal 4 24 2 2 3 2" xfId="42616"/>
    <cellStyle name="Normal 4 24 2 2 3 2 2" xfId="42617"/>
    <cellStyle name="Normal 4 24 2 2 3 3" xfId="42618"/>
    <cellStyle name="Normal 4 24 2 2 4" xfId="42619"/>
    <cellStyle name="Normal 4 24 2 2 4 2" xfId="42620"/>
    <cellStyle name="Normal 4 24 2 2 5" xfId="42621"/>
    <cellStyle name="Normal 4 24 2 2 6" xfId="42622"/>
    <cellStyle name="Normal 4 24 2 2 7" xfId="42623"/>
    <cellStyle name="Normal 4 24 2 3" xfId="42624"/>
    <cellStyle name="Normal 4 24 2 3 2" xfId="42625"/>
    <cellStyle name="Normal 4 24 2 3 2 2" xfId="42626"/>
    <cellStyle name="Normal 4 24 2 3 2 2 2" xfId="42627"/>
    <cellStyle name="Normal 4 24 2 3 2 3" xfId="42628"/>
    <cellStyle name="Normal 4 24 2 3 3" xfId="42629"/>
    <cellStyle name="Normal 4 24 2 3 3 2" xfId="42630"/>
    <cellStyle name="Normal 4 24 2 3 4" xfId="42631"/>
    <cellStyle name="Normal 4 24 2 3 5" xfId="42632"/>
    <cellStyle name="Normal 4 24 2 3 6" xfId="42633"/>
    <cellStyle name="Normal 4 24 2 4" xfId="42634"/>
    <cellStyle name="Normal 4 24 2 4 2" xfId="42635"/>
    <cellStyle name="Normal 4 24 2 4 2 2" xfId="42636"/>
    <cellStyle name="Normal 4 24 2 4 2 3" xfId="42637"/>
    <cellStyle name="Normal 4 24 2 4 3" xfId="42638"/>
    <cellStyle name="Normal 4 24 2 4 3 2" xfId="42639"/>
    <cellStyle name="Normal 4 24 2 4 4" xfId="42640"/>
    <cellStyle name="Normal 4 24 2 4 5" xfId="42641"/>
    <cellStyle name="Normal 4 24 2 5" xfId="42642"/>
    <cellStyle name="Normal 4 24 2 5 2" xfId="42643"/>
    <cellStyle name="Normal 4 24 2 5 3" xfId="42644"/>
    <cellStyle name="Normal 4 24 2 5 4" xfId="42645"/>
    <cellStyle name="Normal 4 24 2 6" xfId="42646"/>
    <cellStyle name="Normal 4 24 2 6 2" xfId="42647"/>
    <cellStyle name="Normal 4 24 2 7" xfId="42648"/>
    <cellStyle name="Normal 4 24 2 7 2" xfId="42649"/>
    <cellStyle name="Normal 4 24 2 8" xfId="42650"/>
    <cellStyle name="Normal 4 24 2 9" xfId="42651"/>
    <cellStyle name="Normal 4 24 3" xfId="42652"/>
    <cellStyle name="Normal 4 24 3 10" xfId="42653"/>
    <cellStyle name="Normal 4 24 3 11" xfId="42654"/>
    <cellStyle name="Normal 4 24 3 12" xfId="42655"/>
    <cellStyle name="Normal 4 24 3 13" xfId="42656"/>
    <cellStyle name="Normal 4 24 3 14" xfId="42657"/>
    <cellStyle name="Normal 4 24 3 2" xfId="42658"/>
    <cellStyle name="Normal 4 24 3 2 2" xfId="42659"/>
    <cellStyle name="Normal 4 24 3 2 2 2" xfId="42660"/>
    <cellStyle name="Normal 4 24 3 2 2 3" xfId="42661"/>
    <cellStyle name="Normal 4 24 3 2 3" xfId="42662"/>
    <cellStyle name="Normal 4 24 3 2 3 2" xfId="42663"/>
    <cellStyle name="Normal 4 24 3 2 4" xfId="42664"/>
    <cellStyle name="Normal 4 24 3 2 5" xfId="42665"/>
    <cellStyle name="Normal 4 24 3 2 6" xfId="42666"/>
    <cellStyle name="Normal 4 24 3 3" xfId="42667"/>
    <cellStyle name="Normal 4 24 3 3 2" xfId="42668"/>
    <cellStyle name="Normal 4 24 3 3 2 2" xfId="42669"/>
    <cellStyle name="Normal 4 24 3 3 3" xfId="42670"/>
    <cellStyle name="Normal 4 24 3 3 4" xfId="42671"/>
    <cellStyle name="Normal 4 24 3 3 5" xfId="42672"/>
    <cellStyle name="Normal 4 24 3 4" xfId="42673"/>
    <cellStyle name="Normal 4 24 3 4 2" xfId="42674"/>
    <cellStyle name="Normal 4 24 3 4 3" xfId="42675"/>
    <cellStyle name="Normal 4 24 3 4 4" xfId="42676"/>
    <cellStyle name="Normal 4 24 3 5" xfId="42677"/>
    <cellStyle name="Normal 4 24 3 5 2" xfId="42678"/>
    <cellStyle name="Normal 4 24 3 5 3" xfId="42679"/>
    <cellStyle name="Normal 4 24 3 6" xfId="42680"/>
    <cellStyle name="Normal 4 24 3 6 2" xfId="42681"/>
    <cellStyle name="Normal 4 24 3 7" xfId="42682"/>
    <cellStyle name="Normal 4 24 3 7 2" xfId="42683"/>
    <cellStyle name="Normal 4 24 3 8" xfId="42684"/>
    <cellStyle name="Normal 4 24 3 9" xfId="42685"/>
    <cellStyle name="Normal 4 24 4" xfId="42686"/>
    <cellStyle name="Normal 4 24 4 10" xfId="42687"/>
    <cellStyle name="Normal 4 24 4 11" xfId="42688"/>
    <cellStyle name="Normal 4 24 4 12" xfId="42689"/>
    <cellStyle name="Normal 4 24 4 13" xfId="42690"/>
    <cellStyle name="Normal 4 24 4 14" xfId="42691"/>
    <cellStyle name="Normal 4 24 4 2" xfId="42692"/>
    <cellStyle name="Normal 4 24 4 2 2" xfId="42693"/>
    <cellStyle name="Normal 4 24 4 2 2 2" xfId="42694"/>
    <cellStyle name="Normal 4 24 4 2 2 3" xfId="42695"/>
    <cellStyle name="Normal 4 24 4 2 3" xfId="42696"/>
    <cellStyle name="Normal 4 24 4 2 3 2" xfId="42697"/>
    <cellStyle name="Normal 4 24 4 2 4" xfId="42698"/>
    <cellStyle name="Normal 4 24 4 2 5" xfId="42699"/>
    <cellStyle name="Normal 4 24 4 3" xfId="42700"/>
    <cellStyle name="Normal 4 24 4 3 2" xfId="42701"/>
    <cellStyle name="Normal 4 24 4 3 2 2" xfId="42702"/>
    <cellStyle name="Normal 4 24 4 3 3" xfId="42703"/>
    <cellStyle name="Normal 4 24 4 3 4" xfId="42704"/>
    <cellStyle name="Normal 4 24 4 4" xfId="42705"/>
    <cellStyle name="Normal 4 24 4 4 2" xfId="42706"/>
    <cellStyle name="Normal 4 24 4 4 3" xfId="42707"/>
    <cellStyle name="Normal 4 24 4 5" xfId="42708"/>
    <cellStyle name="Normal 4 24 4 5 2" xfId="42709"/>
    <cellStyle name="Normal 4 24 4 6" xfId="42710"/>
    <cellStyle name="Normal 4 24 4 6 2" xfId="42711"/>
    <cellStyle name="Normal 4 24 4 7" xfId="42712"/>
    <cellStyle name="Normal 4 24 4 8" xfId="42713"/>
    <cellStyle name="Normal 4 24 4 9" xfId="42714"/>
    <cellStyle name="Normal 4 24 5" xfId="42715"/>
    <cellStyle name="Normal 4 24 5 2" xfId="42716"/>
    <cellStyle name="Normal 4 24 5 2 2" xfId="42717"/>
    <cellStyle name="Normal 4 24 5 2 2 2" xfId="42718"/>
    <cellStyle name="Normal 4 24 5 2 3" xfId="42719"/>
    <cellStyle name="Normal 4 24 5 3" xfId="42720"/>
    <cellStyle name="Normal 4 24 5 3 2" xfId="42721"/>
    <cellStyle name="Normal 4 24 5 4" xfId="42722"/>
    <cellStyle name="Normal 4 24 5 5" xfId="42723"/>
    <cellStyle name="Normal 4 24 5 6" xfId="42724"/>
    <cellStyle name="Normal 4 24 6" xfId="42725"/>
    <cellStyle name="Normal 4 24 6 2" xfId="42726"/>
    <cellStyle name="Normal 4 24 6 2 2" xfId="42727"/>
    <cellStyle name="Normal 4 24 6 2 2 2" xfId="42728"/>
    <cellStyle name="Normal 4 24 6 2 3" xfId="42729"/>
    <cellStyle name="Normal 4 24 6 3" xfId="42730"/>
    <cellStyle name="Normal 4 24 6 3 2" xfId="42731"/>
    <cellStyle name="Normal 4 24 6 4" xfId="42732"/>
    <cellStyle name="Normal 4 24 6 5" xfId="42733"/>
    <cellStyle name="Normal 4 24 7" xfId="42734"/>
    <cellStyle name="Normal 4 24 7 2" xfId="42735"/>
    <cellStyle name="Normal 4 24 7 3" xfId="42736"/>
    <cellStyle name="Normal 4 24 7 4" xfId="42737"/>
    <cellStyle name="Normal 4 24 7 5" xfId="42738"/>
    <cellStyle name="Normal 4 24 8" xfId="42739"/>
    <cellStyle name="Normal 4 24 8 2" xfId="42740"/>
    <cellStyle name="Normal 4 24 8 3" xfId="42741"/>
    <cellStyle name="Normal 4 24 8 4" xfId="42742"/>
    <cellStyle name="Normal 4 24 9" xfId="42743"/>
    <cellStyle name="Normal 4 24 9 2" xfId="42744"/>
    <cellStyle name="Normal 4 25" xfId="42745"/>
    <cellStyle name="Normal 4 25 10" xfId="42746"/>
    <cellStyle name="Normal 4 25 11" xfId="42747"/>
    <cellStyle name="Normal 4 25 12" xfId="42748"/>
    <cellStyle name="Normal 4 25 13" xfId="42749"/>
    <cellStyle name="Normal 4 25 14" xfId="42750"/>
    <cellStyle name="Normal 4 25 15" xfId="42751"/>
    <cellStyle name="Normal 4 25 16" xfId="42752"/>
    <cellStyle name="Normal 4 25 17" xfId="42753"/>
    <cellStyle name="Normal 4 25 18" xfId="42754"/>
    <cellStyle name="Normal 4 25 2" xfId="42755"/>
    <cellStyle name="Normal 4 25 2 10" xfId="42756"/>
    <cellStyle name="Normal 4 25 2 11" xfId="42757"/>
    <cellStyle name="Normal 4 25 2 12" xfId="42758"/>
    <cellStyle name="Normal 4 25 2 13" xfId="42759"/>
    <cellStyle name="Normal 4 25 2 14" xfId="42760"/>
    <cellStyle name="Normal 4 25 2 2" xfId="42761"/>
    <cellStyle name="Normal 4 25 2 2 2" xfId="42762"/>
    <cellStyle name="Normal 4 25 2 2 2 2" xfId="42763"/>
    <cellStyle name="Normal 4 25 2 2 2 2 2" xfId="42764"/>
    <cellStyle name="Normal 4 25 2 2 2 2 3" xfId="42765"/>
    <cellStyle name="Normal 4 25 2 2 2 3" xfId="42766"/>
    <cellStyle name="Normal 4 25 2 2 2 3 2" xfId="42767"/>
    <cellStyle name="Normal 4 25 2 2 2 4" xfId="42768"/>
    <cellStyle name="Normal 4 25 2 2 3" xfId="42769"/>
    <cellStyle name="Normal 4 25 2 2 3 2" xfId="42770"/>
    <cellStyle name="Normal 4 25 2 2 3 2 2" xfId="42771"/>
    <cellStyle name="Normal 4 25 2 2 3 3" xfId="42772"/>
    <cellStyle name="Normal 4 25 2 2 4" xfId="42773"/>
    <cellStyle name="Normal 4 25 2 2 4 2" xfId="42774"/>
    <cellStyle name="Normal 4 25 2 2 5" xfId="42775"/>
    <cellStyle name="Normal 4 25 2 2 6" xfId="42776"/>
    <cellStyle name="Normal 4 25 2 2 7" xfId="42777"/>
    <cellStyle name="Normal 4 25 2 3" xfId="42778"/>
    <cellStyle name="Normal 4 25 2 3 2" xfId="42779"/>
    <cellStyle name="Normal 4 25 2 3 2 2" xfId="42780"/>
    <cellStyle name="Normal 4 25 2 3 2 2 2" xfId="42781"/>
    <cellStyle name="Normal 4 25 2 3 2 3" xfId="42782"/>
    <cellStyle name="Normal 4 25 2 3 3" xfId="42783"/>
    <cellStyle name="Normal 4 25 2 3 3 2" xfId="42784"/>
    <cellStyle name="Normal 4 25 2 3 4" xfId="42785"/>
    <cellStyle name="Normal 4 25 2 3 5" xfId="42786"/>
    <cellStyle name="Normal 4 25 2 3 6" xfId="42787"/>
    <cellStyle name="Normal 4 25 2 4" xfId="42788"/>
    <cellStyle name="Normal 4 25 2 4 2" xfId="42789"/>
    <cellStyle name="Normal 4 25 2 4 2 2" xfId="42790"/>
    <cellStyle name="Normal 4 25 2 4 2 3" xfId="42791"/>
    <cellStyle name="Normal 4 25 2 4 3" xfId="42792"/>
    <cellStyle name="Normal 4 25 2 4 3 2" xfId="42793"/>
    <cellStyle name="Normal 4 25 2 4 4" xfId="42794"/>
    <cellStyle name="Normal 4 25 2 4 5" xfId="42795"/>
    <cellStyle name="Normal 4 25 2 5" xfId="42796"/>
    <cellStyle name="Normal 4 25 2 5 2" xfId="42797"/>
    <cellStyle name="Normal 4 25 2 5 3" xfId="42798"/>
    <cellStyle name="Normal 4 25 2 5 4" xfId="42799"/>
    <cellStyle name="Normal 4 25 2 6" xfId="42800"/>
    <cellStyle name="Normal 4 25 2 6 2" xfId="42801"/>
    <cellStyle name="Normal 4 25 2 7" xfId="42802"/>
    <cellStyle name="Normal 4 25 2 7 2" xfId="42803"/>
    <cellStyle name="Normal 4 25 2 8" xfId="42804"/>
    <cellStyle name="Normal 4 25 2 9" xfId="42805"/>
    <cellStyle name="Normal 4 25 3" xfId="42806"/>
    <cellStyle name="Normal 4 25 3 10" xfId="42807"/>
    <cellStyle name="Normal 4 25 3 11" xfId="42808"/>
    <cellStyle name="Normal 4 25 3 12" xfId="42809"/>
    <cellStyle name="Normal 4 25 3 13" xfId="42810"/>
    <cellStyle name="Normal 4 25 3 14" xfId="42811"/>
    <cellStyle name="Normal 4 25 3 2" xfId="42812"/>
    <cellStyle name="Normal 4 25 3 2 2" xfId="42813"/>
    <cellStyle name="Normal 4 25 3 2 2 2" xfId="42814"/>
    <cellStyle name="Normal 4 25 3 2 2 3" xfId="42815"/>
    <cellStyle name="Normal 4 25 3 2 3" xfId="42816"/>
    <cellStyle name="Normal 4 25 3 2 3 2" xfId="42817"/>
    <cellStyle name="Normal 4 25 3 2 4" xfId="42818"/>
    <cellStyle name="Normal 4 25 3 2 5" xfId="42819"/>
    <cellStyle name="Normal 4 25 3 2 6" xfId="42820"/>
    <cellStyle name="Normal 4 25 3 3" xfId="42821"/>
    <cellStyle name="Normal 4 25 3 3 2" xfId="42822"/>
    <cellStyle name="Normal 4 25 3 3 2 2" xfId="42823"/>
    <cellStyle name="Normal 4 25 3 3 3" xfId="42824"/>
    <cellStyle name="Normal 4 25 3 3 4" xfId="42825"/>
    <cellStyle name="Normal 4 25 3 3 5" xfId="42826"/>
    <cellStyle name="Normal 4 25 3 4" xfId="42827"/>
    <cellStyle name="Normal 4 25 3 4 2" xfId="42828"/>
    <cellStyle name="Normal 4 25 3 4 3" xfId="42829"/>
    <cellStyle name="Normal 4 25 3 4 4" xfId="42830"/>
    <cellStyle name="Normal 4 25 3 5" xfId="42831"/>
    <cellStyle name="Normal 4 25 3 5 2" xfId="42832"/>
    <cellStyle name="Normal 4 25 3 5 3" xfId="42833"/>
    <cellStyle name="Normal 4 25 3 6" xfId="42834"/>
    <cellStyle name="Normal 4 25 3 6 2" xfId="42835"/>
    <cellStyle name="Normal 4 25 3 7" xfId="42836"/>
    <cellStyle name="Normal 4 25 3 7 2" xfId="42837"/>
    <cellStyle name="Normal 4 25 3 8" xfId="42838"/>
    <cellStyle name="Normal 4 25 3 9" xfId="42839"/>
    <cellStyle name="Normal 4 25 4" xfId="42840"/>
    <cellStyle name="Normal 4 25 4 10" xfId="42841"/>
    <cellStyle name="Normal 4 25 4 11" xfId="42842"/>
    <cellStyle name="Normal 4 25 4 12" xfId="42843"/>
    <cellStyle name="Normal 4 25 4 13" xfId="42844"/>
    <cellStyle name="Normal 4 25 4 14" xfId="42845"/>
    <cellStyle name="Normal 4 25 4 2" xfId="42846"/>
    <cellStyle name="Normal 4 25 4 2 2" xfId="42847"/>
    <cellStyle name="Normal 4 25 4 2 2 2" xfId="42848"/>
    <cellStyle name="Normal 4 25 4 2 2 3" xfId="42849"/>
    <cellStyle name="Normal 4 25 4 2 3" xfId="42850"/>
    <cellStyle name="Normal 4 25 4 2 3 2" xfId="42851"/>
    <cellStyle name="Normal 4 25 4 2 4" xfId="42852"/>
    <cellStyle name="Normal 4 25 4 2 5" xfId="42853"/>
    <cellStyle name="Normal 4 25 4 3" xfId="42854"/>
    <cellStyle name="Normal 4 25 4 3 2" xfId="42855"/>
    <cellStyle name="Normal 4 25 4 3 2 2" xfId="42856"/>
    <cellStyle name="Normal 4 25 4 3 3" xfId="42857"/>
    <cellStyle name="Normal 4 25 4 3 4" xfId="42858"/>
    <cellStyle name="Normal 4 25 4 4" xfId="42859"/>
    <cellStyle name="Normal 4 25 4 4 2" xfId="42860"/>
    <cellStyle name="Normal 4 25 4 4 3" xfId="42861"/>
    <cellStyle name="Normal 4 25 4 5" xfId="42862"/>
    <cellStyle name="Normal 4 25 4 5 2" xfId="42863"/>
    <cellStyle name="Normal 4 25 4 6" xfId="42864"/>
    <cellStyle name="Normal 4 25 4 6 2" xfId="42865"/>
    <cellStyle name="Normal 4 25 4 7" xfId="42866"/>
    <cellStyle name="Normal 4 25 4 8" xfId="42867"/>
    <cellStyle name="Normal 4 25 4 9" xfId="42868"/>
    <cellStyle name="Normal 4 25 5" xfId="42869"/>
    <cellStyle name="Normal 4 25 5 2" xfId="42870"/>
    <cellStyle name="Normal 4 25 5 2 2" xfId="42871"/>
    <cellStyle name="Normal 4 25 5 2 2 2" xfId="42872"/>
    <cellStyle name="Normal 4 25 5 2 3" xfId="42873"/>
    <cellStyle name="Normal 4 25 5 3" xfId="42874"/>
    <cellStyle name="Normal 4 25 5 3 2" xfId="42875"/>
    <cellStyle name="Normal 4 25 5 4" xfId="42876"/>
    <cellStyle name="Normal 4 25 5 5" xfId="42877"/>
    <cellStyle name="Normal 4 25 5 6" xfId="42878"/>
    <cellStyle name="Normal 4 25 6" xfId="42879"/>
    <cellStyle name="Normal 4 25 6 2" xfId="42880"/>
    <cellStyle name="Normal 4 25 6 2 2" xfId="42881"/>
    <cellStyle name="Normal 4 25 6 2 2 2" xfId="42882"/>
    <cellStyle name="Normal 4 25 6 2 3" xfId="42883"/>
    <cellStyle name="Normal 4 25 6 3" xfId="42884"/>
    <cellStyle name="Normal 4 25 6 3 2" xfId="42885"/>
    <cellStyle name="Normal 4 25 6 4" xfId="42886"/>
    <cellStyle name="Normal 4 25 6 5" xfId="42887"/>
    <cellStyle name="Normal 4 25 7" xfId="42888"/>
    <cellStyle name="Normal 4 25 7 2" xfId="42889"/>
    <cellStyle name="Normal 4 25 7 3" xfId="42890"/>
    <cellStyle name="Normal 4 25 7 4" xfId="42891"/>
    <cellStyle name="Normal 4 25 7 5" xfId="42892"/>
    <cellStyle name="Normal 4 25 8" xfId="42893"/>
    <cellStyle name="Normal 4 25 8 2" xfId="42894"/>
    <cellStyle name="Normal 4 25 8 3" xfId="42895"/>
    <cellStyle name="Normal 4 25 8 4" xfId="42896"/>
    <cellStyle name="Normal 4 25 9" xfId="42897"/>
    <cellStyle name="Normal 4 25 9 2" xfId="42898"/>
    <cellStyle name="Normal 4 26" xfId="42899"/>
    <cellStyle name="Normal 4 26 2" xfId="42900"/>
    <cellStyle name="Normal 4 26 2 2" xfId="42901"/>
    <cellStyle name="Normal 4 26 2 2 2" xfId="42902"/>
    <cellStyle name="Normal 4 26 2 3" xfId="42903"/>
    <cellStyle name="Normal 4 26 2 4" xfId="42904"/>
    <cellStyle name="Normal 4 26 3" xfId="42905"/>
    <cellStyle name="Normal 4 26 3 2" xfId="42906"/>
    <cellStyle name="Normal 4 26 4" xfId="42907"/>
    <cellStyle name="Normal 4 26 5" xfId="42908"/>
    <cellStyle name="Normal 4 26 6" xfId="42909"/>
    <cellStyle name="Normal 4 27" xfId="42910"/>
    <cellStyle name="Normal 4 27 10" xfId="42911"/>
    <cellStyle name="Normal 4 27 11" xfId="42912"/>
    <cellStyle name="Normal 4 27 12" xfId="42913"/>
    <cellStyle name="Normal 4 27 13" xfId="42914"/>
    <cellStyle name="Normal 4 27 14" xfId="42915"/>
    <cellStyle name="Normal 4 27 15" xfId="42916"/>
    <cellStyle name="Normal 4 27 16" xfId="42917"/>
    <cellStyle name="Normal 4 27 17" xfId="42918"/>
    <cellStyle name="Normal 4 27 18" xfId="42919"/>
    <cellStyle name="Normal 4 27 2" xfId="42920"/>
    <cellStyle name="Normal 4 27 2 10" xfId="42921"/>
    <cellStyle name="Normal 4 27 2 11" xfId="42922"/>
    <cellStyle name="Normal 4 27 2 12" xfId="42923"/>
    <cellStyle name="Normal 4 27 2 13" xfId="42924"/>
    <cellStyle name="Normal 4 27 2 14" xfId="42925"/>
    <cellStyle name="Normal 4 27 2 2" xfId="42926"/>
    <cellStyle name="Normal 4 27 2 2 2" xfId="42927"/>
    <cellStyle name="Normal 4 27 2 2 2 2" xfId="42928"/>
    <cellStyle name="Normal 4 27 2 2 2 2 2" xfId="42929"/>
    <cellStyle name="Normal 4 27 2 2 2 2 3" xfId="42930"/>
    <cellStyle name="Normal 4 27 2 2 2 3" xfId="42931"/>
    <cellStyle name="Normal 4 27 2 2 2 3 2" xfId="42932"/>
    <cellStyle name="Normal 4 27 2 2 2 4" xfId="42933"/>
    <cellStyle name="Normal 4 27 2 2 3" xfId="42934"/>
    <cellStyle name="Normal 4 27 2 2 3 2" xfId="42935"/>
    <cellStyle name="Normal 4 27 2 2 3 2 2" xfId="42936"/>
    <cellStyle name="Normal 4 27 2 2 3 3" xfId="42937"/>
    <cellStyle name="Normal 4 27 2 2 4" xfId="42938"/>
    <cellStyle name="Normal 4 27 2 2 4 2" xfId="42939"/>
    <cellStyle name="Normal 4 27 2 2 5" xfId="42940"/>
    <cellStyle name="Normal 4 27 2 2 6" xfId="42941"/>
    <cellStyle name="Normal 4 27 2 2 7" xfId="42942"/>
    <cellStyle name="Normal 4 27 2 3" xfId="42943"/>
    <cellStyle name="Normal 4 27 2 3 2" xfId="42944"/>
    <cellStyle name="Normal 4 27 2 3 2 2" xfId="42945"/>
    <cellStyle name="Normal 4 27 2 3 2 2 2" xfId="42946"/>
    <cellStyle name="Normal 4 27 2 3 2 3" xfId="42947"/>
    <cellStyle name="Normal 4 27 2 3 3" xfId="42948"/>
    <cellStyle name="Normal 4 27 2 3 3 2" xfId="42949"/>
    <cellStyle name="Normal 4 27 2 3 4" xfId="42950"/>
    <cellStyle name="Normal 4 27 2 3 5" xfId="42951"/>
    <cellStyle name="Normal 4 27 2 3 6" xfId="42952"/>
    <cellStyle name="Normal 4 27 2 4" xfId="42953"/>
    <cellStyle name="Normal 4 27 2 4 2" xfId="42954"/>
    <cellStyle name="Normal 4 27 2 4 2 2" xfId="42955"/>
    <cellStyle name="Normal 4 27 2 4 2 3" xfId="42956"/>
    <cellStyle name="Normal 4 27 2 4 3" xfId="42957"/>
    <cellStyle name="Normal 4 27 2 4 3 2" xfId="42958"/>
    <cellStyle name="Normal 4 27 2 4 4" xfId="42959"/>
    <cellStyle name="Normal 4 27 2 4 5" xfId="42960"/>
    <cellStyle name="Normal 4 27 2 5" xfId="42961"/>
    <cellStyle name="Normal 4 27 2 5 2" xfId="42962"/>
    <cellStyle name="Normal 4 27 2 5 3" xfId="42963"/>
    <cellStyle name="Normal 4 27 2 5 4" xfId="42964"/>
    <cellStyle name="Normal 4 27 2 6" xfId="42965"/>
    <cellStyle name="Normal 4 27 2 6 2" xfId="42966"/>
    <cellStyle name="Normal 4 27 2 7" xfId="42967"/>
    <cellStyle name="Normal 4 27 2 7 2" xfId="42968"/>
    <cellStyle name="Normal 4 27 2 8" xfId="42969"/>
    <cellStyle name="Normal 4 27 2 9" xfId="42970"/>
    <cellStyle name="Normal 4 27 3" xfId="42971"/>
    <cellStyle name="Normal 4 27 3 10" xfId="42972"/>
    <cellStyle name="Normal 4 27 3 11" xfId="42973"/>
    <cellStyle name="Normal 4 27 3 12" xfId="42974"/>
    <cellStyle name="Normal 4 27 3 13" xfId="42975"/>
    <cellStyle name="Normal 4 27 3 14" xfId="42976"/>
    <cellStyle name="Normal 4 27 3 2" xfId="42977"/>
    <cellStyle name="Normal 4 27 3 2 2" xfId="42978"/>
    <cellStyle name="Normal 4 27 3 2 2 2" xfId="42979"/>
    <cellStyle name="Normal 4 27 3 2 2 3" xfId="42980"/>
    <cellStyle name="Normal 4 27 3 2 3" xfId="42981"/>
    <cellStyle name="Normal 4 27 3 2 3 2" xfId="42982"/>
    <cellStyle name="Normal 4 27 3 2 4" xfId="42983"/>
    <cellStyle name="Normal 4 27 3 2 5" xfId="42984"/>
    <cellStyle name="Normal 4 27 3 2 6" xfId="42985"/>
    <cellStyle name="Normal 4 27 3 3" xfId="42986"/>
    <cellStyle name="Normal 4 27 3 3 2" xfId="42987"/>
    <cellStyle name="Normal 4 27 3 3 2 2" xfId="42988"/>
    <cellStyle name="Normal 4 27 3 3 3" xfId="42989"/>
    <cellStyle name="Normal 4 27 3 3 4" xfId="42990"/>
    <cellStyle name="Normal 4 27 3 3 5" xfId="42991"/>
    <cellStyle name="Normal 4 27 3 4" xfId="42992"/>
    <cellStyle name="Normal 4 27 3 4 2" xfId="42993"/>
    <cellStyle name="Normal 4 27 3 4 3" xfId="42994"/>
    <cellStyle name="Normal 4 27 3 4 4" xfId="42995"/>
    <cellStyle name="Normal 4 27 3 5" xfId="42996"/>
    <cellStyle name="Normal 4 27 3 5 2" xfId="42997"/>
    <cellStyle name="Normal 4 27 3 5 3" xfId="42998"/>
    <cellStyle name="Normal 4 27 3 6" xfId="42999"/>
    <cellStyle name="Normal 4 27 3 6 2" xfId="43000"/>
    <cellStyle name="Normal 4 27 3 7" xfId="43001"/>
    <cellStyle name="Normal 4 27 3 7 2" xfId="43002"/>
    <cellStyle name="Normal 4 27 3 8" xfId="43003"/>
    <cellStyle name="Normal 4 27 3 9" xfId="43004"/>
    <cellStyle name="Normal 4 27 4" xfId="43005"/>
    <cellStyle name="Normal 4 27 4 10" xfId="43006"/>
    <cellStyle name="Normal 4 27 4 11" xfId="43007"/>
    <cellStyle name="Normal 4 27 4 12" xfId="43008"/>
    <cellStyle name="Normal 4 27 4 13" xfId="43009"/>
    <cellStyle name="Normal 4 27 4 14" xfId="43010"/>
    <cellStyle name="Normal 4 27 4 2" xfId="43011"/>
    <cellStyle name="Normal 4 27 4 2 2" xfId="43012"/>
    <cellStyle name="Normal 4 27 4 2 2 2" xfId="43013"/>
    <cellStyle name="Normal 4 27 4 2 2 3" xfId="43014"/>
    <cellStyle name="Normal 4 27 4 2 3" xfId="43015"/>
    <cellStyle name="Normal 4 27 4 2 3 2" xfId="43016"/>
    <cellStyle name="Normal 4 27 4 2 4" xfId="43017"/>
    <cellStyle name="Normal 4 27 4 2 5" xfId="43018"/>
    <cellStyle name="Normal 4 27 4 3" xfId="43019"/>
    <cellStyle name="Normal 4 27 4 3 2" xfId="43020"/>
    <cellStyle name="Normal 4 27 4 3 2 2" xfId="43021"/>
    <cellStyle name="Normal 4 27 4 3 3" xfId="43022"/>
    <cellStyle name="Normal 4 27 4 3 4" xfId="43023"/>
    <cellStyle name="Normal 4 27 4 4" xfId="43024"/>
    <cellStyle name="Normal 4 27 4 4 2" xfId="43025"/>
    <cellStyle name="Normal 4 27 4 4 3" xfId="43026"/>
    <cellStyle name="Normal 4 27 4 5" xfId="43027"/>
    <cellStyle name="Normal 4 27 4 5 2" xfId="43028"/>
    <cellStyle name="Normal 4 27 4 6" xfId="43029"/>
    <cellStyle name="Normal 4 27 4 6 2" xfId="43030"/>
    <cellStyle name="Normal 4 27 4 7" xfId="43031"/>
    <cellStyle name="Normal 4 27 4 8" xfId="43032"/>
    <cellStyle name="Normal 4 27 4 9" xfId="43033"/>
    <cellStyle name="Normal 4 27 5" xfId="43034"/>
    <cellStyle name="Normal 4 27 5 2" xfId="43035"/>
    <cellStyle name="Normal 4 27 5 2 2" xfId="43036"/>
    <cellStyle name="Normal 4 27 5 2 2 2" xfId="43037"/>
    <cellStyle name="Normal 4 27 5 2 3" xfId="43038"/>
    <cellStyle name="Normal 4 27 5 3" xfId="43039"/>
    <cellStyle name="Normal 4 27 5 3 2" xfId="43040"/>
    <cellStyle name="Normal 4 27 5 4" xfId="43041"/>
    <cellStyle name="Normal 4 27 5 5" xfId="43042"/>
    <cellStyle name="Normal 4 27 5 6" xfId="43043"/>
    <cellStyle name="Normal 4 27 6" xfId="43044"/>
    <cellStyle name="Normal 4 27 6 2" xfId="43045"/>
    <cellStyle name="Normal 4 27 6 2 2" xfId="43046"/>
    <cellStyle name="Normal 4 27 6 2 2 2" xfId="43047"/>
    <cellStyle name="Normal 4 27 6 2 3" xfId="43048"/>
    <cellStyle name="Normal 4 27 6 3" xfId="43049"/>
    <cellStyle name="Normal 4 27 6 3 2" xfId="43050"/>
    <cellStyle name="Normal 4 27 6 4" xfId="43051"/>
    <cellStyle name="Normal 4 27 6 5" xfId="43052"/>
    <cellStyle name="Normal 4 27 7" xfId="43053"/>
    <cellStyle name="Normal 4 27 7 2" xfId="43054"/>
    <cellStyle name="Normal 4 27 7 3" xfId="43055"/>
    <cellStyle name="Normal 4 27 7 4" xfId="43056"/>
    <cellStyle name="Normal 4 27 7 5" xfId="43057"/>
    <cellStyle name="Normal 4 27 8" xfId="43058"/>
    <cellStyle name="Normal 4 27 8 2" xfId="43059"/>
    <cellStyle name="Normal 4 27 8 3" xfId="43060"/>
    <cellStyle name="Normal 4 27 8 4" xfId="43061"/>
    <cellStyle name="Normal 4 27 9" xfId="43062"/>
    <cellStyle name="Normal 4 27 9 2" xfId="43063"/>
    <cellStyle name="Normal 4 28" xfId="43064"/>
    <cellStyle name="Normal 4 28 10" xfId="43065"/>
    <cellStyle name="Normal 4 28 11" xfId="43066"/>
    <cellStyle name="Normal 4 28 12" xfId="43067"/>
    <cellStyle name="Normal 4 28 13" xfId="43068"/>
    <cellStyle name="Normal 4 28 14" xfId="43069"/>
    <cellStyle name="Normal 4 28 15" xfId="43070"/>
    <cellStyle name="Normal 4 28 16" xfId="43071"/>
    <cellStyle name="Normal 4 28 17" xfId="43072"/>
    <cellStyle name="Normal 4 28 18" xfId="43073"/>
    <cellStyle name="Normal 4 28 2" xfId="43074"/>
    <cellStyle name="Normal 4 28 2 10" xfId="43075"/>
    <cellStyle name="Normal 4 28 2 11" xfId="43076"/>
    <cellStyle name="Normal 4 28 2 12" xfId="43077"/>
    <cellStyle name="Normal 4 28 2 13" xfId="43078"/>
    <cellStyle name="Normal 4 28 2 14" xfId="43079"/>
    <cellStyle name="Normal 4 28 2 2" xfId="43080"/>
    <cellStyle name="Normal 4 28 2 2 2" xfId="43081"/>
    <cellStyle name="Normal 4 28 2 2 2 2" xfId="43082"/>
    <cellStyle name="Normal 4 28 2 2 2 2 2" xfId="43083"/>
    <cellStyle name="Normal 4 28 2 2 2 2 3" xfId="43084"/>
    <cellStyle name="Normal 4 28 2 2 2 3" xfId="43085"/>
    <cellStyle name="Normal 4 28 2 2 2 3 2" xfId="43086"/>
    <cellStyle name="Normal 4 28 2 2 2 4" xfId="43087"/>
    <cellStyle name="Normal 4 28 2 2 3" xfId="43088"/>
    <cellStyle name="Normal 4 28 2 2 3 2" xfId="43089"/>
    <cellStyle name="Normal 4 28 2 2 3 2 2" xfId="43090"/>
    <cellStyle name="Normal 4 28 2 2 3 3" xfId="43091"/>
    <cellStyle name="Normal 4 28 2 2 4" xfId="43092"/>
    <cellStyle name="Normal 4 28 2 2 4 2" xfId="43093"/>
    <cellStyle name="Normal 4 28 2 2 5" xfId="43094"/>
    <cellStyle name="Normal 4 28 2 2 6" xfId="43095"/>
    <cellStyle name="Normal 4 28 2 2 7" xfId="43096"/>
    <cellStyle name="Normal 4 28 2 3" xfId="43097"/>
    <cellStyle name="Normal 4 28 2 3 2" xfId="43098"/>
    <cellStyle name="Normal 4 28 2 3 2 2" xfId="43099"/>
    <cellStyle name="Normal 4 28 2 3 2 2 2" xfId="43100"/>
    <cellStyle name="Normal 4 28 2 3 2 3" xfId="43101"/>
    <cellStyle name="Normal 4 28 2 3 3" xfId="43102"/>
    <cellStyle name="Normal 4 28 2 3 3 2" xfId="43103"/>
    <cellStyle name="Normal 4 28 2 3 4" xfId="43104"/>
    <cellStyle name="Normal 4 28 2 3 5" xfId="43105"/>
    <cellStyle name="Normal 4 28 2 3 6" xfId="43106"/>
    <cellStyle name="Normal 4 28 2 4" xfId="43107"/>
    <cellStyle name="Normal 4 28 2 4 2" xfId="43108"/>
    <cellStyle name="Normal 4 28 2 4 2 2" xfId="43109"/>
    <cellStyle name="Normal 4 28 2 4 2 3" xfId="43110"/>
    <cellStyle name="Normal 4 28 2 4 3" xfId="43111"/>
    <cellStyle name="Normal 4 28 2 4 3 2" xfId="43112"/>
    <cellStyle name="Normal 4 28 2 4 4" xfId="43113"/>
    <cellStyle name="Normal 4 28 2 4 5" xfId="43114"/>
    <cellStyle name="Normal 4 28 2 5" xfId="43115"/>
    <cellStyle name="Normal 4 28 2 5 2" xfId="43116"/>
    <cellStyle name="Normal 4 28 2 5 3" xfId="43117"/>
    <cellStyle name="Normal 4 28 2 5 4" xfId="43118"/>
    <cellStyle name="Normal 4 28 2 6" xfId="43119"/>
    <cellStyle name="Normal 4 28 2 6 2" xfId="43120"/>
    <cellStyle name="Normal 4 28 2 7" xfId="43121"/>
    <cellStyle name="Normal 4 28 2 7 2" xfId="43122"/>
    <cellStyle name="Normal 4 28 2 8" xfId="43123"/>
    <cellStyle name="Normal 4 28 2 9" xfId="43124"/>
    <cellStyle name="Normal 4 28 3" xfId="43125"/>
    <cellStyle name="Normal 4 28 3 10" xfId="43126"/>
    <cellStyle name="Normal 4 28 3 11" xfId="43127"/>
    <cellStyle name="Normal 4 28 3 12" xfId="43128"/>
    <cellStyle name="Normal 4 28 3 13" xfId="43129"/>
    <cellStyle name="Normal 4 28 3 14" xfId="43130"/>
    <cellStyle name="Normal 4 28 3 2" xfId="43131"/>
    <cellStyle name="Normal 4 28 3 2 2" xfId="43132"/>
    <cellStyle name="Normal 4 28 3 2 2 2" xfId="43133"/>
    <cellStyle name="Normal 4 28 3 2 2 3" xfId="43134"/>
    <cellStyle name="Normal 4 28 3 2 3" xfId="43135"/>
    <cellStyle name="Normal 4 28 3 2 3 2" xfId="43136"/>
    <cellStyle name="Normal 4 28 3 2 4" xfId="43137"/>
    <cellStyle name="Normal 4 28 3 2 5" xfId="43138"/>
    <cellStyle name="Normal 4 28 3 2 6" xfId="43139"/>
    <cellStyle name="Normal 4 28 3 3" xfId="43140"/>
    <cellStyle name="Normal 4 28 3 3 2" xfId="43141"/>
    <cellStyle name="Normal 4 28 3 3 2 2" xfId="43142"/>
    <cellStyle name="Normal 4 28 3 3 3" xfId="43143"/>
    <cellStyle name="Normal 4 28 3 3 4" xfId="43144"/>
    <cellStyle name="Normal 4 28 3 3 5" xfId="43145"/>
    <cellStyle name="Normal 4 28 3 4" xfId="43146"/>
    <cellStyle name="Normal 4 28 3 4 2" xfId="43147"/>
    <cellStyle name="Normal 4 28 3 4 3" xfId="43148"/>
    <cellStyle name="Normal 4 28 3 4 4" xfId="43149"/>
    <cellStyle name="Normal 4 28 3 5" xfId="43150"/>
    <cellStyle name="Normal 4 28 3 5 2" xfId="43151"/>
    <cellStyle name="Normal 4 28 3 5 3" xfId="43152"/>
    <cellStyle name="Normal 4 28 3 6" xfId="43153"/>
    <cellStyle name="Normal 4 28 3 6 2" xfId="43154"/>
    <cellStyle name="Normal 4 28 3 7" xfId="43155"/>
    <cellStyle name="Normal 4 28 3 7 2" xfId="43156"/>
    <cellStyle name="Normal 4 28 3 8" xfId="43157"/>
    <cellStyle name="Normal 4 28 3 9" xfId="43158"/>
    <cellStyle name="Normal 4 28 4" xfId="43159"/>
    <cellStyle name="Normal 4 28 4 10" xfId="43160"/>
    <cellStyle name="Normal 4 28 4 11" xfId="43161"/>
    <cellStyle name="Normal 4 28 4 12" xfId="43162"/>
    <cellStyle name="Normal 4 28 4 13" xfId="43163"/>
    <cellStyle name="Normal 4 28 4 14" xfId="43164"/>
    <cellStyle name="Normal 4 28 4 2" xfId="43165"/>
    <cellStyle name="Normal 4 28 4 2 2" xfId="43166"/>
    <cellStyle name="Normal 4 28 4 2 2 2" xfId="43167"/>
    <cellStyle name="Normal 4 28 4 2 2 3" xfId="43168"/>
    <cellStyle name="Normal 4 28 4 2 3" xfId="43169"/>
    <cellStyle name="Normal 4 28 4 2 3 2" xfId="43170"/>
    <cellStyle name="Normal 4 28 4 2 4" xfId="43171"/>
    <cellStyle name="Normal 4 28 4 2 5" xfId="43172"/>
    <cellStyle name="Normal 4 28 4 3" xfId="43173"/>
    <cellStyle name="Normal 4 28 4 3 2" xfId="43174"/>
    <cellStyle name="Normal 4 28 4 3 2 2" xfId="43175"/>
    <cellStyle name="Normal 4 28 4 3 3" xfId="43176"/>
    <cellStyle name="Normal 4 28 4 3 4" xfId="43177"/>
    <cellStyle name="Normal 4 28 4 4" xfId="43178"/>
    <cellStyle name="Normal 4 28 4 4 2" xfId="43179"/>
    <cellStyle name="Normal 4 28 4 4 3" xfId="43180"/>
    <cellStyle name="Normal 4 28 4 5" xfId="43181"/>
    <cellStyle name="Normal 4 28 4 5 2" xfId="43182"/>
    <cellStyle name="Normal 4 28 4 6" xfId="43183"/>
    <cellStyle name="Normal 4 28 4 6 2" xfId="43184"/>
    <cellStyle name="Normal 4 28 4 7" xfId="43185"/>
    <cellStyle name="Normal 4 28 4 8" xfId="43186"/>
    <cellStyle name="Normal 4 28 4 9" xfId="43187"/>
    <cellStyle name="Normal 4 28 5" xfId="43188"/>
    <cellStyle name="Normal 4 28 5 2" xfId="43189"/>
    <cellStyle name="Normal 4 28 5 2 2" xfId="43190"/>
    <cellStyle name="Normal 4 28 5 2 2 2" xfId="43191"/>
    <cellStyle name="Normal 4 28 5 2 3" xfId="43192"/>
    <cellStyle name="Normal 4 28 5 3" xfId="43193"/>
    <cellStyle name="Normal 4 28 5 3 2" xfId="43194"/>
    <cellStyle name="Normal 4 28 5 4" xfId="43195"/>
    <cellStyle name="Normal 4 28 5 5" xfId="43196"/>
    <cellStyle name="Normal 4 28 5 6" xfId="43197"/>
    <cellStyle name="Normal 4 28 6" xfId="43198"/>
    <cellStyle name="Normal 4 28 6 2" xfId="43199"/>
    <cellStyle name="Normal 4 28 6 2 2" xfId="43200"/>
    <cellStyle name="Normal 4 28 6 2 2 2" xfId="43201"/>
    <cellStyle name="Normal 4 28 6 2 3" xfId="43202"/>
    <cellStyle name="Normal 4 28 6 3" xfId="43203"/>
    <cellStyle name="Normal 4 28 6 3 2" xfId="43204"/>
    <cellStyle name="Normal 4 28 6 4" xfId="43205"/>
    <cellStyle name="Normal 4 28 6 5" xfId="43206"/>
    <cellStyle name="Normal 4 28 7" xfId="43207"/>
    <cellStyle name="Normal 4 28 7 2" xfId="43208"/>
    <cellStyle name="Normal 4 28 7 3" xfId="43209"/>
    <cellStyle name="Normal 4 28 7 4" xfId="43210"/>
    <cellStyle name="Normal 4 28 7 5" xfId="43211"/>
    <cellStyle name="Normal 4 28 8" xfId="43212"/>
    <cellStyle name="Normal 4 28 8 2" xfId="43213"/>
    <cellStyle name="Normal 4 28 8 3" xfId="43214"/>
    <cellStyle name="Normal 4 28 8 4" xfId="43215"/>
    <cellStyle name="Normal 4 28 9" xfId="43216"/>
    <cellStyle name="Normal 4 28 9 2" xfId="43217"/>
    <cellStyle name="Normal 4 29" xfId="43218"/>
    <cellStyle name="Normal 4 29 10" xfId="43219"/>
    <cellStyle name="Normal 4 29 11" xfId="43220"/>
    <cellStyle name="Normal 4 29 12" xfId="43221"/>
    <cellStyle name="Normal 4 29 13" xfId="43222"/>
    <cellStyle name="Normal 4 29 14" xfId="43223"/>
    <cellStyle name="Normal 4 29 15" xfId="43224"/>
    <cellStyle name="Normal 4 29 16" xfId="43225"/>
    <cellStyle name="Normal 4 29 17" xfId="43226"/>
    <cellStyle name="Normal 4 29 18" xfId="43227"/>
    <cellStyle name="Normal 4 29 2" xfId="43228"/>
    <cellStyle name="Normal 4 29 2 10" xfId="43229"/>
    <cellStyle name="Normal 4 29 2 11" xfId="43230"/>
    <cellStyle name="Normal 4 29 2 12" xfId="43231"/>
    <cellStyle name="Normal 4 29 2 13" xfId="43232"/>
    <cellStyle name="Normal 4 29 2 14" xfId="43233"/>
    <cellStyle name="Normal 4 29 2 2" xfId="43234"/>
    <cellStyle name="Normal 4 29 2 2 2" xfId="43235"/>
    <cellStyle name="Normal 4 29 2 2 2 2" xfId="43236"/>
    <cellStyle name="Normal 4 29 2 2 2 2 2" xfId="43237"/>
    <cellStyle name="Normal 4 29 2 2 2 2 3" xfId="43238"/>
    <cellStyle name="Normal 4 29 2 2 2 3" xfId="43239"/>
    <cellStyle name="Normal 4 29 2 2 2 3 2" xfId="43240"/>
    <cellStyle name="Normal 4 29 2 2 2 4" xfId="43241"/>
    <cellStyle name="Normal 4 29 2 2 3" xfId="43242"/>
    <cellStyle name="Normal 4 29 2 2 3 2" xfId="43243"/>
    <cellStyle name="Normal 4 29 2 2 3 2 2" xfId="43244"/>
    <cellStyle name="Normal 4 29 2 2 3 3" xfId="43245"/>
    <cellStyle name="Normal 4 29 2 2 4" xfId="43246"/>
    <cellStyle name="Normal 4 29 2 2 4 2" xfId="43247"/>
    <cellStyle name="Normal 4 29 2 2 5" xfId="43248"/>
    <cellStyle name="Normal 4 29 2 2 6" xfId="43249"/>
    <cellStyle name="Normal 4 29 2 2 7" xfId="43250"/>
    <cellStyle name="Normal 4 29 2 3" xfId="43251"/>
    <cellStyle name="Normal 4 29 2 3 2" xfId="43252"/>
    <cellStyle name="Normal 4 29 2 3 2 2" xfId="43253"/>
    <cellStyle name="Normal 4 29 2 3 2 2 2" xfId="43254"/>
    <cellStyle name="Normal 4 29 2 3 2 3" xfId="43255"/>
    <cellStyle name="Normal 4 29 2 3 3" xfId="43256"/>
    <cellStyle name="Normal 4 29 2 3 3 2" xfId="43257"/>
    <cellStyle name="Normal 4 29 2 3 4" xfId="43258"/>
    <cellStyle name="Normal 4 29 2 3 5" xfId="43259"/>
    <cellStyle name="Normal 4 29 2 3 6" xfId="43260"/>
    <cellStyle name="Normal 4 29 2 4" xfId="43261"/>
    <cellStyle name="Normal 4 29 2 4 2" xfId="43262"/>
    <cellStyle name="Normal 4 29 2 4 2 2" xfId="43263"/>
    <cellStyle name="Normal 4 29 2 4 2 3" xfId="43264"/>
    <cellStyle name="Normal 4 29 2 4 3" xfId="43265"/>
    <cellStyle name="Normal 4 29 2 4 3 2" xfId="43266"/>
    <cellStyle name="Normal 4 29 2 4 4" xfId="43267"/>
    <cellStyle name="Normal 4 29 2 4 5" xfId="43268"/>
    <cellStyle name="Normal 4 29 2 5" xfId="43269"/>
    <cellStyle name="Normal 4 29 2 5 2" xfId="43270"/>
    <cellStyle name="Normal 4 29 2 5 3" xfId="43271"/>
    <cellStyle name="Normal 4 29 2 5 4" xfId="43272"/>
    <cellStyle name="Normal 4 29 2 6" xfId="43273"/>
    <cellStyle name="Normal 4 29 2 6 2" xfId="43274"/>
    <cellStyle name="Normal 4 29 2 7" xfId="43275"/>
    <cellStyle name="Normal 4 29 2 7 2" xfId="43276"/>
    <cellStyle name="Normal 4 29 2 8" xfId="43277"/>
    <cellStyle name="Normal 4 29 2 9" xfId="43278"/>
    <cellStyle name="Normal 4 29 3" xfId="43279"/>
    <cellStyle name="Normal 4 29 3 10" xfId="43280"/>
    <cellStyle name="Normal 4 29 3 11" xfId="43281"/>
    <cellStyle name="Normal 4 29 3 12" xfId="43282"/>
    <cellStyle name="Normal 4 29 3 13" xfId="43283"/>
    <cellStyle name="Normal 4 29 3 14" xfId="43284"/>
    <cellStyle name="Normal 4 29 3 2" xfId="43285"/>
    <cellStyle name="Normal 4 29 3 2 2" xfId="43286"/>
    <cellStyle name="Normal 4 29 3 2 2 2" xfId="43287"/>
    <cellStyle name="Normal 4 29 3 2 2 3" xfId="43288"/>
    <cellStyle name="Normal 4 29 3 2 3" xfId="43289"/>
    <cellStyle name="Normal 4 29 3 2 3 2" xfId="43290"/>
    <cellStyle name="Normal 4 29 3 2 4" xfId="43291"/>
    <cellStyle name="Normal 4 29 3 2 5" xfId="43292"/>
    <cellStyle name="Normal 4 29 3 2 6" xfId="43293"/>
    <cellStyle name="Normal 4 29 3 3" xfId="43294"/>
    <cellStyle name="Normal 4 29 3 3 2" xfId="43295"/>
    <cellStyle name="Normal 4 29 3 3 2 2" xfId="43296"/>
    <cellStyle name="Normal 4 29 3 3 3" xfId="43297"/>
    <cellStyle name="Normal 4 29 3 3 4" xfId="43298"/>
    <cellStyle name="Normal 4 29 3 3 5" xfId="43299"/>
    <cellStyle name="Normal 4 29 3 4" xfId="43300"/>
    <cellStyle name="Normal 4 29 3 4 2" xfId="43301"/>
    <cellStyle name="Normal 4 29 3 4 3" xfId="43302"/>
    <cellStyle name="Normal 4 29 3 4 4" xfId="43303"/>
    <cellStyle name="Normal 4 29 3 5" xfId="43304"/>
    <cellStyle name="Normal 4 29 3 5 2" xfId="43305"/>
    <cellStyle name="Normal 4 29 3 5 3" xfId="43306"/>
    <cellStyle name="Normal 4 29 3 6" xfId="43307"/>
    <cellStyle name="Normal 4 29 3 6 2" xfId="43308"/>
    <cellStyle name="Normal 4 29 3 7" xfId="43309"/>
    <cellStyle name="Normal 4 29 3 7 2" xfId="43310"/>
    <cellStyle name="Normal 4 29 3 8" xfId="43311"/>
    <cellStyle name="Normal 4 29 3 9" xfId="43312"/>
    <cellStyle name="Normal 4 29 4" xfId="43313"/>
    <cellStyle name="Normal 4 29 4 10" xfId="43314"/>
    <cellStyle name="Normal 4 29 4 11" xfId="43315"/>
    <cellStyle name="Normal 4 29 4 12" xfId="43316"/>
    <cellStyle name="Normal 4 29 4 13" xfId="43317"/>
    <cellStyle name="Normal 4 29 4 14" xfId="43318"/>
    <cellStyle name="Normal 4 29 4 2" xfId="43319"/>
    <cellStyle name="Normal 4 29 4 2 2" xfId="43320"/>
    <cellStyle name="Normal 4 29 4 2 2 2" xfId="43321"/>
    <cellStyle name="Normal 4 29 4 2 2 3" xfId="43322"/>
    <cellStyle name="Normal 4 29 4 2 3" xfId="43323"/>
    <cellStyle name="Normal 4 29 4 2 3 2" xfId="43324"/>
    <cellStyle name="Normal 4 29 4 2 4" xfId="43325"/>
    <cellStyle name="Normal 4 29 4 2 5" xfId="43326"/>
    <cellStyle name="Normal 4 29 4 3" xfId="43327"/>
    <cellStyle name="Normal 4 29 4 3 2" xfId="43328"/>
    <cellStyle name="Normal 4 29 4 3 2 2" xfId="43329"/>
    <cellStyle name="Normal 4 29 4 3 3" xfId="43330"/>
    <cellStyle name="Normal 4 29 4 3 4" xfId="43331"/>
    <cellStyle name="Normal 4 29 4 4" xfId="43332"/>
    <cellStyle name="Normal 4 29 4 4 2" xfId="43333"/>
    <cellStyle name="Normal 4 29 4 4 3" xfId="43334"/>
    <cellStyle name="Normal 4 29 4 5" xfId="43335"/>
    <cellStyle name="Normal 4 29 4 5 2" xfId="43336"/>
    <cellStyle name="Normal 4 29 4 6" xfId="43337"/>
    <cellStyle name="Normal 4 29 4 6 2" xfId="43338"/>
    <cellStyle name="Normal 4 29 4 7" xfId="43339"/>
    <cellStyle name="Normal 4 29 4 8" xfId="43340"/>
    <cellStyle name="Normal 4 29 4 9" xfId="43341"/>
    <cellStyle name="Normal 4 29 5" xfId="43342"/>
    <cellStyle name="Normal 4 29 5 2" xfId="43343"/>
    <cellStyle name="Normal 4 29 5 2 2" xfId="43344"/>
    <cellStyle name="Normal 4 29 5 2 2 2" xfId="43345"/>
    <cellStyle name="Normal 4 29 5 2 3" xfId="43346"/>
    <cellStyle name="Normal 4 29 5 3" xfId="43347"/>
    <cellStyle name="Normal 4 29 5 3 2" xfId="43348"/>
    <cellStyle name="Normal 4 29 5 4" xfId="43349"/>
    <cellStyle name="Normal 4 29 5 5" xfId="43350"/>
    <cellStyle name="Normal 4 29 5 6" xfId="43351"/>
    <cellStyle name="Normal 4 29 6" xfId="43352"/>
    <cellStyle name="Normal 4 29 6 2" xfId="43353"/>
    <cellStyle name="Normal 4 29 6 2 2" xfId="43354"/>
    <cellStyle name="Normal 4 29 6 2 2 2" xfId="43355"/>
    <cellStyle name="Normal 4 29 6 2 3" xfId="43356"/>
    <cellStyle name="Normal 4 29 6 3" xfId="43357"/>
    <cellStyle name="Normal 4 29 6 3 2" xfId="43358"/>
    <cellStyle name="Normal 4 29 6 4" xfId="43359"/>
    <cellStyle name="Normal 4 29 6 5" xfId="43360"/>
    <cellStyle name="Normal 4 29 7" xfId="43361"/>
    <cellStyle name="Normal 4 29 7 2" xfId="43362"/>
    <cellStyle name="Normal 4 29 7 3" xfId="43363"/>
    <cellStyle name="Normal 4 29 7 4" xfId="43364"/>
    <cellStyle name="Normal 4 29 7 5" xfId="43365"/>
    <cellStyle name="Normal 4 29 8" xfId="43366"/>
    <cellStyle name="Normal 4 29 8 2" xfId="43367"/>
    <cellStyle name="Normal 4 29 8 3" xfId="43368"/>
    <cellStyle name="Normal 4 29 8 4" xfId="43369"/>
    <cellStyle name="Normal 4 29 9" xfId="43370"/>
    <cellStyle name="Normal 4 29 9 2" xfId="43371"/>
    <cellStyle name="Normal 4 3" xfId="6140"/>
    <cellStyle name="Normal 4 3 10" xfId="43372"/>
    <cellStyle name="Normal 4 3 10 2" xfId="43373"/>
    <cellStyle name="Normal 4 3 10 3" xfId="43374"/>
    <cellStyle name="Normal 4 3 10 4" xfId="43375"/>
    <cellStyle name="Normal 4 3 11" xfId="43376"/>
    <cellStyle name="Normal 4 3 11 2" xfId="43377"/>
    <cellStyle name="Normal 4 3 11 3" xfId="43378"/>
    <cellStyle name="Normal 4 3 11 4" xfId="43379"/>
    <cellStyle name="Normal 4 3 12" xfId="43380"/>
    <cellStyle name="Normal 4 3 12 2" xfId="43381"/>
    <cellStyle name="Normal 4 3 12 3" xfId="43382"/>
    <cellStyle name="Normal 4 3 13" xfId="43383"/>
    <cellStyle name="Normal 4 3 13 2" xfId="43384"/>
    <cellStyle name="Normal 4 3 13 3" xfId="43385"/>
    <cellStyle name="Normal 4 3 14" xfId="43386"/>
    <cellStyle name="Normal 4 3 14 2" xfId="43387"/>
    <cellStyle name="Normal 4 3 14 3" xfId="43388"/>
    <cellStyle name="Normal 4 3 15" xfId="43389"/>
    <cellStyle name="Normal 4 3 15 2" xfId="43390"/>
    <cellStyle name="Normal 4 3 15 3" xfId="43391"/>
    <cellStyle name="Normal 4 3 16" xfId="43392"/>
    <cellStyle name="Normal 4 3 16 2" xfId="43393"/>
    <cellStyle name="Normal 4 3 16 3" xfId="43394"/>
    <cellStyle name="Normal 4 3 17" xfId="43395"/>
    <cellStyle name="Normal 4 3 17 2" xfId="43396"/>
    <cellStyle name="Normal 4 3 17 3" xfId="43397"/>
    <cellStyle name="Normal 4 3 18" xfId="43398"/>
    <cellStyle name="Normal 4 3 18 2" xfId="43399"/>
    <cellStyle name="Normal 4 3 18 3" xfId="43400"/>
    <cellStyle name="Normal 4 3 18 4" xfId="43401"/>
    <cellStyle name="Normal 4 3 18 5" xfId="43402"/>
    <cellStyle name="Normal 4 3 19" xfId="43403"/>
    <cellStyle name="Normal 4 3 19 2" xfId="43404"/>
    <cellStyle name="Normal 4 3 19 3" xfId="43405"/>
    <cellStyle name="Normal 4 3 19 4" xfId="43406"/>
    <cellStyle name="Normal 4 3 2" xfId="6141"/>
    <cellStyle name="Normal 4 3 2 2" xfId="43407"/>
    <cellStyle name="Normal 4 3 2 2 2" xfId="43408"/>
    <cellStyle name="Normal 4 3 2 2 2 2" xfId="43409"/>
    <cellStyle name="Normal 4 3 2 2 2 2 2" xfId="43410"/>
    <cellStyle name="Normal 4 3 2 2 2 2 2 2" xfId="43411"/>
    <cellStyle name="Normal 4 3 2 2 2 2 3" xfId="43412"/>
    <cellStyle name="Normal 4 3 2 2 2 3" xfId="43413"/>
    <cellStyle name="Normal 4 3 2 2 2 3 2" xfId="43414"/>
    <cellStyle name="Normal 4 3 2 2 2 4" xfId="43415"/>
    <cellStyle name="Normal 4 3 2 2 3" xfId="43416"/>
    <cellStyle name="Normal 4 3 2 2 3 2" xfId="43417"/>
    <cellStyle name="Normal 4 3 2 2 3 2 2" xfId="43418"/>
    <cellStyle name="Normal 4 3 2 2 3 3" xfId="43419"/>
    <cellStyle name="Normal 4 3 2 2 4" xfId="43420"/>
    <cellStyle name="Normal 4 3 2 2 4 2" xfId="43421"/>
    <cellStyle name="Normal 4 3 2 2 5" xfId="43422"/>
    <cellStyle name="Normal 4 3 2 2 6" xfId="43423"/>
    <cellStyle name="Normal 4 3 2 3" xfId="43424"/>
    <cellStyle name="Normal 4 3 2 3 2" xfId="43425"/>
    <cellStyle name="Normal 4 3 2 3 2 2" xfId="43426"/>
    <cellStyle name="Normal 4 3 2 3 2 2 2" xfId="43427"/>
    <cellStyle name="Normal 4 3 2 3 2 3" xfId="43428"/>
    <cellStyle name="Normal 4 3 2 3 3" xfId="43429"/>
    <cellStyle name="Normal 4 3 2 3 3 2" xfId="43430"/>
    <cellStyle name="Normal 4 3 2 3 4" xfId="43431"/>
    <cellStyle name="Normal 4 3 2 3 4 2" xfId="43432"/>
    <cellStyle name="Normal 4 3 2 3 5" xfId="43433"/>
    <cellStyle name="Normal 4 3 2 4" xfId="43434"/>
    <cellStyle name="Normal 4 3 2 4 2" xfId="43435"/>
    <cellStyle name="Normal 4 3 2 4 2 2" xfId="43436"/>
    <cellStyle name="Normal 4 3 2 4 2 2 2" xfId="43437"/>
    <cellStyle name="Normal 4 3 2 4 2 3" xfId="43438"/>
    <cellStyle name="Normal 4 3 2 4 3" xfId="43439"/>
    <cellStyle name="Normal 4 3 2 4 3 2" xfId="43440"/>
    <cellStyle name="Normal 4 3 2 4 4" xfId="43441"/>
    <cellStyle name="Normal 4 3 2 5" xfId="43442"/>
    <cellStyle name="Normal 4 3 2 5 2" xfId="43443"/>
    <cellStyle name="Normal 4 3 2 5 2 2" xfId="43444"/>
    <cellStyle name="Normal 4 3 2 5 3" xfId="43445"/>
    <cellStyle name="Normal 4 3 2 6" xfId="43446"/>
    <cellStyle name="Normal 4 3 2 7" xfId="43447"/>
    <cellStyle name="Normal 4 3 2 8" xfId="43448"/>
    <cellStyle name="Normal 4 3 20" xfId="43449"/>
    <cellStyle name="Normal 4 3 20 2" xfId="43450"/>
    <cellStyle name="Normal 4 3 21" xfId="43451"/>
    <cellStyle name="Normal 4 3 3" xfId="6142"/>
    <cellStyle name="Normal 4 3 3 2" xfId="43452"/>
    <cellStyle name="Normal 4 3 3 2 2" xfId="43453"/>
    <cellStyle name="Normal 4 3 3 2 2 2" xfId="43454"/>
    <cellStyle name="Normal 4 3 3 2 2 2 2" xfId="43455"/>
    <cellStyle name="Normal 4 3 3 2 2 3" xfId="43456"/>
    <cellStyle name="Normal 4 3 3 2 3" xfId="43457"/>
    <cellStyle name="Normal 4 3 3 2 3 2" xfId="43458"/>
    <cellStyle name="Normal 4 3 3 2 4" xfId="43459"/>
    <cellStyle name="Normal 4 3 3 2 4 2" xfId="43460"/>
    <cellStyle name="Normal 4 3 3 2 5" xfId="43461"/>
    <cellStyle name="Normal 4 3 3 3" xfId="43462"/>
    <cellStyle name="Normal 4 3 3 3 2" xfId="43463"/>
    <cellStyle name="Normal 4 3 3 3 2 2" xfId="43464"/>
    <cellStyle name="Normal 4 3 3 3 2 2 2" xfId="43465"/>
    <cellStyle name="Normal 4 3 3 3 2 3" xfId="43466"/>
    <cellStyle name="Normal 4 3 3 3 3" xfId="43467"/>
    <cellStyle name="Normal 4 3 3 3 3 2" xfId="43468"/>
    <cellStyle name="Normal 4 3 3 3 4" xfId="43469"/>
    <cellStyle name="Normal 4 3 3 4" xfId="43470"/>
    <cellStyle name="Normal 4 3 3 4 2" xfId="43471"/>
    <cellStyle name="Normal 4 3 3 4 2 2" xfId="43472"/>
    <cellStyle name="Normal 4 3 3 4 3" xfId="43473"/>
    <cellStyle name="Normal 4 3 3 5" xfId="43474"/>
    <cellStyle name="Normal 4 3 3 5 2" xfId="43475"/>
    <cellStyle name="Normal 4 3 3 6" xfId="43476"/>
    <cellStyle name="Normal 4 3 3 7" xfId="43477"/>
    <cellStyle name="Normal 4 3 4" xfId="6143"/>
    <cellStyle name="Normal 4 3 4 10" xfId="43478"/>
    <cellStyle name="Normal 4 3 4 11" xfId="43479"/>
    <cellStyle name="Normal 4 3 4 12" xfId="43480"/>
    <cellStyle name="Normal 4 3 4 13" xfId="43481"/>
    <cellStyle name="Normal 4 3 4 14" xfId="43482"/>
    <cellStyle name="Normal 4 3 4 2" xfId="43483"/>
    <cellStyle name="Normal 4 3 4 2 2" xfId="43484"/>
    <cellStyle name="Normal 4 3 4 2 2 2" xfId="43485"/>
    <cellStyle name="Normal 4 3 4 2 2 2 2" xfId="43486"/>
    <cellStyle name="Normal 4 3 4 2 2 3" xfId="43487"/>
    <cellStyle name="Normal 4 3 4 2 3" xfId="43488"/>
    <cellStyle name="Normal 4 3 4 2 3 2" xfId="43489"/>
    <cellStyle name="Normal 4 3 4 2 4" xfId="43490"/>
    <cellStyle name="Normal 4 3 4 2 5" xfId="43491"/>
    <cellStyle name="Normal 4 3 4 2 6" xfId="43492"/>
    <cellStyle name="Normal 4 3 4 3" xfId="43493"/>
    <cellStyle name="Normal 4 3 4 3 2" xfId="43494"/>
    <cellStyle name="Normal 4 3 4 3 2 2" xfId="43495"/>
    <cellStyle name="Normal 4 3 4 3 3" xfId="43496"/>
    <cellStyle name="Normal 4 3 4 3 4" xfId="43497"/>
    <cellStyle name="Normal 4 3 4 3 5" xfId="43498"/>
    <cellStyle name="Normal 4 3 4 4" xfId="43499"/>
    <cellStyle name="Normal 4 3 4 4 2" xfId="43500"/>
    <cellStyle name="Normal 4 3 4 4 2 2" xfId="43501"/>
    <cellStyle name="Normal 4 3 4 4 3" xfId="43502"/>
    <cellStyle name="Normal 4 3 4 4 4" xfId="43503"/>
    <cellStyle name="Normal 4 3 4 5" xfId="43504"/>
    <cellStyle name="Normal 4 3 4 5 2" xfId="43505"/>
    <cellStyle name="Normal 4 3 4 5 3" xfId="43506"/>
    <cellStyle name="Normal 4 3 4 6" xfId="43507"/>
    <cellStyle name="Normal 4 3 4 7" xfId="43508"/>
    <cellStyle name="Normal 4 3 4 8" xfId="43509"/>
    <cellStyle name="Normal 4 3 4 9" xfId="43510"/>
    <cellStyle name="Normal 4 3 5" xfId="43511"/>
    <cellStyle name="Normal 4 3 5 10" xfId="43512"/>
    <cellStyle name="Normal 4 3 5 11" xfId="43513"/>
    <cellStyle name="Normal 4 3 5 12" xfId="43514"/>
    <cellStyle name="Normal 4 3 5 13" xfId="43515"/>
    <cellStyle name="Normal 4 3 5 14" xfId="43516"/>
    <cellStyle name="Normal 4 3 5 2" xfId="43517"/>
    <cellStyle name="Normal 4 3 5 2 2" xfId="43518"/>
    <cellStyle name="Normal 4 3 5 2 2 2" xfId="43519"/>
    <cellStyle name="Normal 4 3 5 2 3" xfId="43520"/>
    <cellStyle name="Normal 4 3 5 2 4" xfId="43521"/>
    <cellStyle name="Normal 4 3 5 3" xfId="43522"/>
    <cellStyle name="Normal 4 3 5 3 2" xfId="43523"/>
    <cellStyle name="Normal 4 3 5 3 3" xfId="43524"/>
    <cellStyle name="Normal 4 3 5 4" xfId="43525"/>
    <cellStyle name="Normal 4 3 5 4 2" xfId="43526"/>
    <cellStyle name="Normal 4 3 5 4 3" xfId="43527"/>
    <cellStyle name="Normal 4 3 5 5" xfId="43528"/>
    <cellStyle name="Normal 4 3 5 6" xfId="43529"/>
    <cellStyle name="Normal 4 3 5 7" xfId="43530"/>
    <cellStyle name="Normal 4 3 5 8" xfId="43531"/>
    <cellStyle name="Normal 4 3 5 9" xfId="43532"/>
    <cellStyle name="Normal 4 3 6" xfId="43533"/>
    <cellStyle name="Normal 4 3 6 10" xfId="43534"/>
    <cellStyle name="Normal 4 3 6 11" xfId="43535"/>
    <cellStyle name="Normal 4 3 6 12" xfId="43536"/>
    <cellStyle name="Normal 4 3 6 13" xfId="43537"/>
    <cellStyle name="Normal 4 3 6 14" xfId="43538"/>
    <cellStyle name="Normal 4 3 6 2" xfId="43539"/>
    <cellStyle name="Normal 4 3 6 2 2" xfId="43540"/>
    <cellStyle name="Normal 4 3 6 2 2 2" xfId="43541"/>
    <cellStyle name="Normal 4 3 6 2 3" xfId="43542"/>
    <cellStyle name="Normal 4 3 6 2 4" xfId="43543"/>
    <cellStyle name="Normal 4 3 6 3" xfId="43544"/>
    <cellStyle name="Normal 4 3 6 3 2" xfId="43545"/>
    <cellStyle name="Normal 4 3 6 3 3" xfId="43546"/>
    <cellStyle name="Normal 4 3 6 4" xfId="43547"/>
    <cellStyle name="Normal 4 3 6 4 2" xfId="43548"/>
    <cellStyle name="Normal 4 3 6 5" xfId="43549"/>
    <cellStyle name="Normal 4 3 6 6" xfId="43550"/>
    <cellStyle name="Normal 4 3 6 7" xfId="43551"/>
    <cellStyle name="Normal 4 3 6 8" xfId="43552"/>
    <cellStyle name="Normal 4 3 6 9" xfId="43553"/>
    <cellStyle name="Normal 4 3 7" xfId="43554"/>
    <cellStyle name="Normal 4 3 7 2" xfId="43555"/>
    <cellStyle name="Normal 4 3 7 2 2" xfId="43556"/>
    <cellStyle name="Normal 4 3 7 2 2 2" xfId="43557"/>
    <cellStyle name="Normal 4 3 7 2 3" xfId="43558"/>
    <cellStyle name="Normal 4 3 7 3" xfId="43559"/>
    <cellStyle name="Normal 4 3 7 3 2" xfId="43560"/>
    <cellStyle name="Normal 4 3 7 4" xfId="43561"/>
    <cellStyle name="Normal 4 3 8" xfId="43562"/>
    <cellStyle name="Normal 4 3 8 2" xfId="43563"/>
    <cellStyle name="Normal 4 3 8 2 2" xfId="43564"/>
    <cellStyle name="Normal 4 3 8 3" xfId="43565"/>
    <cellStyle name="Normal 4 3 8 4" xfId="43566"/>
    <cellStyle name="Normal 4 3 9" xfId="43567"/>
    <cellStyle name="Normal 4 3 9 2" xfId="43568"/>
    <cellStyle name="Normal 4 3 9 3" xfId="43569"/>
    <cellStyle name="Normal 4 3 9 4" xfId="43570"/>
    <cellStyle name="Normal 4 30" xfId="43571"/>
    <cellStyle name="Normal 4 30 10" xfId="43572"/>
    <cellStyle name="Normal 4 30 11" xfId="43573"/>
    <cellStyle name="Normal 4 30 12" xfId="43574"/>
    <cellStyle name="Normal 4 30 13" xfId="43575"/>
    <cellStyle name="Normal 4 30 14" xfId="43576"/>
    <cellStyle name="Normal 4 30 2" xfId="43577"/>
    <cellStyle name="Normal 4 30 3" xfId="43578"/>
    <cellStyle name="Normal 4 30 4" xfId="43579"/>
    <cellStyle name="Normal 4 30 5" xfId="43580"/>
    <cellStyle name="Normal 4 30 6" xfId="43581"/>
    <cellStyle name="Normal 4 30 7" xfId="43582"/>
    <cellStyle name="Normal 4 30 8" xfId="43583"/>
    <cellStyle name="Normal 4 30 9" xfId="43584"/>
    <cellStyle name="Normal 4 31" xfId="43585"/>
    <cellStyle name="Normal 4 31 10" xfId="43586"/>
    <cellStyle name="Normal 4 31 11" xfId="43587"/>
    <cellStyle name="Normal 4 31 12" xfId="43588"/>
    <cellStyle name="Normal 4 31 13" xfId="43589"/>
    <cellStyle name="Normal 4 31 14" xfId="43590"/>
    <cellStyle name="Normal 4 31 2" xfId="43591"/>
    <cellStyle name="Normal 4 31 3" xfId="43592"/>
    <cellStyle name="Normal 4 31 4" xfId="43593"/>
    <cellStyle name="Normal 4 31 5" xfId="43594"/>
    <cellStyle name="Normal 4 31 6" xfId="43595"/>
    <cellStyle name="Normal 4 31 7" xfId="43596"/>
    <cellStyle name="Normal 4 31 8" xfId="43597"/>
    <cellStyle name="Normal 4 31 9" xfId="43598"/>
    <cellStyle name="Normal 4 32" xfId="43599"/>
    <cellStyle name="Normal 4 32 10" xfId="43600"/>
    <cellStyle name="Normal 4 32 11" xfId="43601"/>
    <cellStyle name="Normal 4 32 12" xfId="43602"/>
    <cellStyle name="Normal 4 32 13" xfId="43603"/>
    <cellStyle name="Normal 4 32 14" xfId="43604"/>
    <cellStyle name="Normal 4 32 2" xfId="43605"/>
    <cellStyle name="Normal 4 32 3" xfId="43606"/>
    <cellStyle name="Normal 4 32 4" xfId="43607"/>
    <cellStyle name="Normal 4 32 5" xfId="43608"/>
    <cellStyle name="Normal 4 32 6" xfId="43609"/>
    <cellStyle name="Normal 4 32 7" xfId="43610"/>
    <cellStyle name="Normal 4 32 8" xfId="43611"/>
    <cellStyle name="Normal 4 32 9" xfId="43612"/>
    <cellStyle name="Normal 4 33" xfId="43613"/>
    <cellStyle name="Normal 4 33 2" xfId="43614"/>
    <cellStyle name="Normal 4 34" xfId="43615"/>
    <cellStyle name="Normal 4 34 2" xfId="43616"/>
    <cellStyle name="Normal 4 35" xfId="43617"/>
    <cellStyle name="Normal 4 35 2" xfId="43618"/>
    <cellStyle name="Normal 4 36" xfId="43619"/>
    <cellStyle name="Normal 4 36 2" xfId="43620"/>
    <cellStyle name="Normal 4 37" xfId="43621"/>
    <cellStyle name="Normal 4 37 2" xfId="43622"/>
    <cellStyle name="Normal 4 38" xfId="43623"/>
    <cellStyle name="Normal 4 38 2" xfId="43624"/>
    <cellStyle name="Normal 4 39" xfId="43625"/>
    <cellStyle name="Normal 4 39 2" xfId="43626"/>
    <cellStyle name="Normal 4 4" xfId="6144"/>
    <cellStyle name="Normal 4 4 10" xfId="43627"/>
    <cellStyle name="Normal 4 4 10 2" xfId="43628"/>
    <cellStyle name="Normal 4 4 10 3" xfId="43629"/>
    <cellStyle name="Normal 4 4 10 4" xfId="43630"/>
    <cellStyle name="Normal 4 4 11" xfId="43631"/>
    <cellStyle name="Normal 4 4 11 2" xfId="43632"/>
    <cellStyle name="Normal 4 4 11 3" xfId="43633"/>
    <cellStyle name="Normal 4 4 11 4" xfId="43634"/>
    <cellStyle name="Normal 4 4 12" xfId="43635"/>
    <cellStyle name="Normal 4 4 12 2" xfId="43636"/>
    <cellStyle name="Normal 4 4 12 3" xfId="43637"/>
    <cellStyle name="Normal 4 4 13" xfId="43638"/>
    <cellStyle name="Normal 4 4 13 2" xfId="43639"/>
    <cellStyle name="Normal 4 4 13 3" xfId="43640"/>
    <cellStyle name="Normal 4 4 14" xfId="43641"/>
    <cellStyle name="Normal 4 4 14 2" xfId="43642"/>
    <cellStyle name="Normal 4 4 14 3" xfId="43643"/>
    <cellStyle name="Normal 4 4 15" xfId="43644"/>
    <cellStyle name="Normal 4 4 15 2" xfId="43645"/>
    <cellStyle name="Normal 4 4 15 3" xfId="43646"/>
    <cellStyle name="Normal 4 4 16" xfId="43647"/>
    <cellStyle name="Normal 4 4 16 2" xfId="43648"/>
    <cellStyle name="Normal 4 4 16 3" xfId="43649"/>
    <cellStyle name="Normal 4 4 17" xfId="43650"/>
    <cellStyle name="Normal 4 4 17 2" xfId="43651"/>
    <cellStyle name="Normal 4 4 17 3" xfId="43652"/>
    <cellStyle name="Normal 4 4 18" xfId="43653"/>
    <cellStyle name="Normal 4 4 18 2" xfId="43654"/>
    <cellStyle name="Normal 4 4 18 3" xfId="43655"/>
    <cellStyle name="Normal 4 4 18 4" xfId="43656"/>
    <cellStyle name="Normal 4 4 19" xfId="43657"/>
    <cellStyle name="Normal 4 4 19 2" xfId="43658"/>
    <cellStyle name="Normal 4 4 19 3" xfId="43659"/>
    <cellStyle name="Normal 4 4 2" xfId="43660"/>
    <cellStyle name="Normal 4 4 2 10" xfId="43661"/>
    <cellStyle name="Normal 4 4 2 11" xfId="43662"/>
    <cellStyle name="Normal 4 4 2 12" xfId="43663"/>
    <cellStyle name="Normal 4 4 2 13" xfId="43664"/>
    <cellStyle name="Normal 4 4 2 14" xfId="43665"/>
    <cellStyle name="Normal 4 4 2 2" xfId="43666"/>
    <cellStyle name="Normal 4 4 2 2 2" xfId="43667"/>
    <cellStyle name="Normal 4 4 2 2 2 2" xfId="43668"/>
    <cellStyle name="Normal 4 4 2 2 2 2 2" xfId="43669"/>
    <cellStyle name="Normal 4 4 2 2 2 2 2 2" xfId="43670"/>
    <cellStyle name="Normal 4 4 2 2 2 2 3" xfId="43671"/>
    <cellStyle name="Normal 4 4 2 2 2 3" xfId="43672"/>
    <cellStyle name="Normal 4 4 2 2 2 3 2" xfId="43673"/>
    <cellStyle name="Normal 4 4 2 2 2 4" xfId="43674"/>
    <cellStyle name="Normal 4 4 2 2 3" xfId="43675"/>
    <cellStyle name="Normal 4 4 2 2 3 2" xfId="43676"/>
    <cellStyle name="Normal 4 4 2 2 3 2 2" xfId="43677"/>
    <cellStyle name="Normal 4 4 2 2 3 3" xfId="43678"/>
    <cellStyle name="Normal 4 4 2 2 4" xfId="43679"/>
    <cellStyle name="Normal 4 4 2 2 4 2" xfId="43680"/>
    <cellStyle name="Normal 4 4 2 2 5" xfId="43681"/>
    <cellStyle name="Normal 4 4 2 2 6" xfId="43682"/>
    <cellStyle name="Normal 4 4 2 2 7" xfId="43683"/>
    <cellStyle name="Normal 4 4 2 3" xfId="43684"/>
    <cellStyle name="Normal 4 4 2 3 2" xfId="43685"/>
    <cellStyle name="Normal 4 4 2 3 2 2" xfId="43686"/>
    <cellStyle name="Normal 4 4 2 3 2 2 2" xfId="43687"/>
    <cellStyle name="Normal 4 4 2 3 2 3" xfId="43688"/>
    <cellStyle name="Normal 4 4 2 3 3" xfId="43689"/>
    <cellStyle name="Normal 4 4 2 3 3 2" xfId="43690"/>
    <cellStyle name="Normal 4 4 2 3 4" xfId="43691"/>
    <cellStyle name="Normal 4 4 2 3 4 2" xfId="43692"/>
    <cellStyle name="Normal 4 4 2 3 5" xfId="43693"/>
    <cellStyle name="Normal 4 4 2 3 6" xfId="43694"/>
    <cellStyle name="Normal 4 4 2 4" xfId="43695"/>
    <cellStyle name="Normal 4 4 2 4 2" xfId="43696"/>
    <cellStyle name="Normal 4 4 2 4 2 2" xfId="43697"/>
    <cellStyle name="Normal 4 4 2 4 2 2 2" xfId="43698"/>
    <cellStyle name="Normal 4 4 2 4 2 3" xfId="43699"/>
    <cellStyle name="Normal 4 4 2 4 3" xfId="43700"/>
    <cellStyle name="Normal 4 4 2 4 3 2" xfId="43701"/>
    <cellStyle name="Normal 4 4 2 4 4" xfId="43702"/>
    <cellStyle name="Normal 4 4 2 4 5" xfId="43703"/>
    <cellStyle name="Normal 4 4 2 5" xfId="43704"/>
    <cellStyle name="Normal 4 4 2 5 2" xfId="43705"/>
    <cellStyle name="Normal 4 4 2 5 2 2" xfId="43706"/>
    <cellStyle name="Normal 4 4 2 5 3" xfId="43707"/>
    <cellStyle name="Normal 4 4 2 5 4" xfId="43708"/>
    <cellStyle name="Normal 4 4 2 6" xfId="43709"/>
    <cellStyle name="Normal 4 4 2 6 2" xfId="43710"/>
    <cellStyle name="Normal 4 4 2 7" xfId="43711"/>
    <cellStyle name="Normal 4 4 2 7 2" xfId="43712"/>
    <cellStyle name="Normal 4 4 2 8" xfId="43713"/>
    <cellStyle name="Normal 4 4 2 9" xfId="43714"/>
    <cellStyle name="Normal 4 4 20" xfId="43715"/>
    <cellStyle name="Normal 4 4 20 2" xfId="43716"/>
    <cellStyle name="Normal 4 4 21" xfId="43717"/>
    <cellStyle name="Normal 4 4 22" xfId="43718"/>
    <cellStyle name="Normal 4 4 3" xfId="43719"/>
    <cellStyle name="Normal 4 4 3 10" xfId="43720"/>
    <cellStyle name="Normal 4 4 3 11" xfId="43721"/>
    <cellStyle name="Normal 4 4 3 12" xfId="43722"/>
    <cellStyle name="Normal 4 4 3 13" xfId="43723"/>
    <cellStyle name="Normal 4 4 3 14" xfId="43724"/>
    <cellStyle name="Normal 4 4 3 2" xfId="43725"/>
    <cellStyle name="Normal 4 4 3 2 2" xfId="43726"/>
    <cellStyle name="Normal 4 4 3 2 2 2" xfId="43727"/>
    <cellStyle name="Normal 4 4 3 2 2 2 2" xfId="43728"/>
    <cellStyle name="Normal 4 4 3 2 2 3" xfId="43729"/>
    <cellStyle name="Normal 4 4 3 2 3" xfId="43730"/>
    <cellStyle name="Normal 4 4 3 2 3 2" xfId="43731"/>
    <cellStyle name="Normal 4 4 3 2 4" xfId="43732"/>
    <cellStyle name="Normal 4 4 3 2 4 2" xfId="43733"/>
    <cellStyle name="Normal 4 4 3 2 5" xfId="43734"/>
    <cellStyle name="Normal 4 4 3 2 6" xfId="43735"/>
    <cellStyle name="Normal 4 4 3 3" xfId="43736"/>
    <cellStyle name="Normal 4 4 3 3 2" xfId="43737"/>
    <cellStyle name="Normal 4 4 3 3 2 2" xfId="43738"/>
    <cellStyle name="Normal 4 4 3 3 2 2 2" xfId="43739"/>
    <cellStyle name="Normal 4 4 3 3 2 3" xfId="43740"/>
    <cellStyle name="Normal 4 4 3 3 3" xfId="43741"/>
    <cellStyle name="Normal 4 4 3 3 3 2" xfId="43742"/>
    <cellStyle name="Normal 4 4 3 3 4" xfId="43743"/>
    <cellStyle name="Normal 4 4 3 3 5" xfId="43744"/>
    <cellStyle name="Normal 4 4 3 4" xfId="43745"/>
    <cellStyle name="Normal 4 4 3 4 2" xfId="43746"/>
    <cellStyle name="Normal 4 4 3 4 2 2" xfId="43747"/>
    <cellStyle name="Normal 4 4 3 4 3" xfId="43748"/>
    <cellStyle name="Normal 4 4 3 4 4" xfId="43749"/>
    <cellStyle name="Normal 4 4 3 5" xfId="43750"/>
    <cellStyle name="Normal 4 4 3 5 2" xfId="43751"/>
    <cellStyle name="Normal 4 4 3 5 3" xfId="43752"/>
    <cellStyle name="Normal 4 4 3 6" xfId="43753"/>
    <cellStyle name="Normal 4 4 3 6 2" xfId="43754"/>
    <cellStyle name="Normal 4 4 3 7" xfId="43755"/>
    <cellStyle name="Normal 4 4 3 8" xfId="43756"/>
    <cellStyle name="Normal 4 4 3 9" xfId="43757"/>
    <cellStyle name="Normal 4 4 4" xfId="43758"/>
    <cellStyle name="Normal 4 4 4 10" xfId="43759"/>
    <cellStyle name="Normal 4 4 4 11" xfId="43760"/>
    <cellStyle name="Normal 4 4 4 12" xfId="43761"/>
    <cellStyle name="Normal 4 4 4 13" xfId="43762"/>
    <cellStyle name="Normal 4 4 4 14" xfId="43763"/>
    <cellStyle name="Normal 4 4 4 2" xfId="43764"/>
    <cellStyle name="Normal 4 4 4 2 2" xfId="43765"/>
    <cellStyle name="Normal 4 4 4 2 2 2" xfId="43766"/>
    <cellStyle name="Normal 4 4 4 2 2 2 2" xfId="43767"/>
    <cellStyle name="Normal 4 4 4 2 2 3" xfId="43768"/>
    <cellStyle name="Normal 4 4 4 2 3" xfId="43769"/>
    <cellStyle name="Normal 4 4 4 2 3 2" xfId="43770"/>
    <cellStyle name="Normal 4 4 4 2 4" xfId="43771"/>
    <cellStyle name="Normal 4 4 4 2 5" xfId="43772"/>
    <cellStyle name="Normal 4 4 4 2 6" xfId="43773"/>
    <cellStyle name="Normal 4 4 4 3" xfId="43774"/>
    <cellStyle name="Normal 4 4 4 3 2" xfId="43775"/>
    <cellStyle name="Normal 4 4 4 3 2 2" xfId="43776"/>
    <cellStyle name="Normal 4 4 4 3 3" xfId="43777"/>
    <cellStyle name="Normal 4 4 4 3 4" xfId="43778"/>
    <cellStyle name="Normal 4 4 4 3 5" xfId="43779"/>
    <cellStyle name="Normal 4 4 4 4" xfId="43780"/>
    <cellStyle name="Normal 4 4 4 4 2" xfId="43781"/>
    <cellStyle name="Normal 4 4 4 4 2 2" xfId="43782"/>
    <cellStyle name="Normal 4 4 4 4 3" xfId="43783"/>
    <cellStyle name="Normal 4 4 4 4 4" xfId="43784"/>
    <cellStyle name="Normal 4 4 4 5" xfId="43785"/>
    <cellStyle name="Normal 4 4 4 5 2" xfId="43786"/>
    <cellStyle name="Normal 4 4 4 5 3" xfId="43787"/>
    <cellStyle name="Normal 4 4 4 6" xfId="43788"/>
    <cellStyle name="Normal 4 4 4 7" xfId="43789"/>
    <cellStyle name="Normal 4 4 4 8" xfId="43790"/>
    <cellStyle name="Normal 4 4 4 9" xfId="43791"/>
    <cellStyle name="Normal 4 4 5" xfId="43792"/>
    <cellStyle name="Normal 4 4 5 2" xfId="43793"/>
    <cellStyle name="Normal 4 4 5 2 2" xfId="43794"/>
    <cellStyle name="Normal 4 4 5 2 2 2" xfId="43795"/>
    <cellStyle name="Normal 4 4 5 2 3" xfId="43796"/>
    <cellStyle name="Normal 4 4 5 3" xfId="43797"/>
    <cellStyle name="Normal 4 4 5 3 2" xfId="43798"/>
    <cellStyle name="Normal 4 4 5 4" xfId="43799"/>
    <cellStyle name="Normal 4 4 5 4 2" xfId="43800"/>
    <cellStyle name="Normal 4 4 5 5" xfId="43801"/>
    <cellStyle name="Normal 4 4 6" xfId="43802"/>
    <cellStyle name="Normal 4 4 6 2" xfId="43803"/>
    <cellStyle name="Normal 4 4 6 2 2" xfId="43804"/>
    <cellStyle name="Normal 4 4 6 2 2 2" xfId="43805"/>
    <cellStyle name="Normal 4 4 6 2 3" xfId="43806"/>
    <cellStyle name="Normal 4 4 6 3" xfId="43807"/>
    <cellStyle name="Normal 4 4 6 3 2" xfId="43808"/>
    <cellStyle name="Normal 4 4 6 4" xfId="43809"/>
    <cellStyle name="Normal 4 4 6 5" xfId="43810"/>
    <cellStyle name="Normal 4 4 7" xfId="43811"/>
    <cellStyle name="Normal 4 4 7 2" xfId="43812"/>
    <cellStyle name="Normal 4 4 7 2 2" xfId="43813"/>
    <cellStyle name="Normal 4 4 7 2 2 2" xfId="43814"/>
    <cellStyle name="Normal 4 4 7 2 3" xfId="43815"/>
    <cellStyle name="Normal 4 4 7 3" xfId="43816"/>
    <cellStyle name="Normal 4 4 7 3 2" xfId="43817"/>
    <cellStyle name="Normal 4 4 7 4" xfId="43818"/>
    <cellStyle name="Normal 4 4 8" xfId="43819"/>
    <cellStyle name="Normal 4 4 8 2" xfId="43820"/>
    <cellStyle name="Normal 4 4 8 2 2" xfId="43821"/>
    <cellStyle name="Normal 4 4 8 3" xfId="43822"/>
    <cellStyle name="Normal 4 4 8 4" xfId="43823"/>
    <cellStyle name="Normal 4 4 9" xfId="43824"/>
    <cellStyle name="Normal 4 4 9 2" xfId="43825"/>
    <cellStyle name="Normal 4 4 9 3" xfId="43826"/>
    <cellStyle name="Normal 4 4 9 4" xfId="43827"/>
    <cellStyle name="Normal 4 40" xfId="43828"/>
    <cellStyle name="Normal 4 40 2" xfId="43829"/>
    <cellStyle name="Normal 4 41" xfId="43830"/>
    <cellStyle name="Normal 4 41 2" xfId="43831"/>
    <cellStyle name="Normal 4 42" xfId="43832"/>
    <cellStyle name="Normal 4 42 2" xfId="43833"/>
    <cellStyle name="Normal 4 43" xfId="43834"/>
    <cellStyle name="Normal 4 43 2" xfId="43835"/>
    <cellStyle name="Normal 4 44" xfId="43836"/>
    <cellStyle name="Normal 4 44 2" xfId="43837"/>
    <cellStyle name="Normal 4 45" xfId="43838"/>
    <cellStyle name="Normal 4 45 2" xfId="43839"/>
    <cellStyle name="Normal 4 46" xfId="43840"/>
    <cellStyle name="Normal 4 47" xfId="43841"/>
    <cellStyle name="Normal 4 48" xfId="43842"/>
    <cellStyle name="Normal 4 5" xfId="6145"/>
    <cellStyle name="Normal 4 5 10" xfId="43843"/>
    <cellStyle name="Normal 4 5 10 2" xfId="43844"/>
    <cellStyle name="Normal 4 5 10 3" xfId="43845"/>
    <cellStyle name="Normal 4 5 10 4" xfId="43846"/>
    <cellStyle name="Normal 4 5 11" xfId="43847"/>
    <cellStyle name="Normal 4 5 11 2" xfId="43848"/>
    <cellStyle name="Normal 4 5 11 3" xfId="43849"/>
    <cellStyle name="Normal 4 5 11 4" xfId="43850"/>
    <cellStyle name="Normal 4 5 12" xfId="43851"/>
    <cellStyle name="Normal 4 5 12 2" xfId="43852"/>
    <cellStyle name="Normal 4 5 12 3" xfId="43853"/>
    <cellStyle name="Normal 4 5 13" xfId="43854"/>
    <cellStyle name="Normal 4 5 13 2" xfId="43855"/>
    <cellStyle name="Normal 4 5 13 3" xfId="43856"/>
    <cellStyle name="Normal 4 5 14" xfId="43857"/>
    <cellStyle name="Normal 4 5 14 2" xfId="43858"/>
    <cellStyle name="Normal 4 5 14 3" xfId="43859"/>
    <cellStyle name="Normal 4 5 15" xfId="43860"/>
    <cellStyle name="Normal 4 5 15 2" xfId="43861"/>
    <cellStyle name="Normal 4 5 15 3" xfId="43862"/>
    <cellStyle name="Normal 4 5 16" xfId="43863"/>
    <cellStyle name="Normal 4 5 16 2" xfId="43864"/>
    <cellStyle name="Normal 4 5 16 3" xfId="43865"/>
    <cellStyle name="Normal 4 5 17" xfId="43866"/>
    <cellStyle name="Normal 4 5 17 2" xfId="43867"/>
    <cellStyle name="Normal 4 5 17 3" xfId="43868"/>
    <cellStyle name="Normal 4 5 18" xfId="43869"/>
    <cellStyle name="Normal 4 5 18 2" xfId="43870"/>
    <cellStyle name="Normal 4 5 18 3" xfId="43871"/>
    <cellStyle name="Normal 4 5 18 4" xfId="43872"/>
    <cellStyle name="Normal 4 5 19" xfId="43873"/>
    <cellStyle name="Normal 4 5 19 2" xfId="43874"/>
    <cellStyle name="Normal 4 5 19 3" xfId="43875"/>
    <cellStyle name="Normal 4 5 2" xfId="43876"/>
    <cellStyle name="Normal 4 5 2 10" xfId="43877"/>
    <cellStyle name="Normal 4 5 2 11" xfId="43878"/>
    <cellStyle name="Normal 4 5 2 12" xfId="43879"/>
    <cellStyle name="Normal 4 5 2 13" xfId="43880"/>
    <cellStyle name="Normal 4 5 2 14" xfId="43881"/>
    <cellStyle name="Normal 4 5 2 2" xfId="43882"/>
    <cellStyle name="Normal 4 5 2 2 2" xfId="43883"/>
    <cellStyle name="Normal 4 5 2 2 2 2" xfId="43884"/>
    <cellStyle name="Normal 4 5 2 2 2 2 2" xfId="43885"/>
    <cellStyle name="Normal 4 5 2 2 2 2 2 2" xfId="43886"/>
    <cellStyle name="Normal 4 5 2 2 2 2 3" xfId="43887"/>
    <cellStyle name="Normal 4 5 2 2 2 3" xfId="43888"/>
    <cellStyle name="Normal 4 5 2 2 2 3 2" xfId="43889"/>
    <cellStyle name="Normal 4 5 2 2 2 4" xfId="43890"/>
    <cellStyle name="Normal 4 5 2 2 3" xfId="43891"/>
    <cellStyle name="Normal 4 5 2 2 3 2" xfId="43892"/>
    <cellStyle name="Normal 4 5 2 2 3 2 2" xfId="43893"/>
    <cellStyle name="Normal 4 5 2 2 3 3" xfId="43894"/>
    <cellStyle name="Normal 4 5 2 2 4" xfId="43895"/>
    <cellStyle name="Normal 4 5 2 2 4 2" xfId="43896"/>
    <cellStyle name="Normal 4 5 2 2 5" xfId="43897"/>
    <cellStyle name="Normal 4 5 2 2 6" xfId="43898"/>
    <cellStyle name="Normal 4 5 2 2 7" xfId="43899"/>
    <cellStyle name="Normal 4 5 2 3" xfId="43900"/>
    <cellStyle name="Normal 4 5 2 3 2" xfId="43901"/>
    <cellStyle name="Normal 4 5 2 3 2 2" xfId="43902"/>
    <cellStyle name="Normal 4 5 2 3 2 2 2" xfId="43903"/>
    <cellStyle name="Normal 4 5 2 3 2 3" xfId="43904"/>
    <cellStyle name="Normal 4 5 2 3 3" xfId="43905"/>
    <cellStyle name="Normal 4 5 2 3 3 2" xfId="43906"/>
    <cellStyle name="Normal 4 5 2 3 4" xfId="43907"/>
    <cellStyle name="Normal 4 5 2 3 4 2" xfId="43908"/>
    <cellStyle name="Normal 4 5 2 3 5" xfId="43909"/>
    <cellStyle name="Normal 4 5 2 3 6" xfId="43910"/>
    <cellStyle name="Normal 4 5 2 4" xfId="43911"/>
    <cellStyle name="Normal 4 5 2 4 2" xfId="43912"/>
    <cellStyle name="Normal 4 5 2 4 2 2" xfId="43913"/>
    <cellStyle name="Normal 4 5 2 4 2 2 2" xfId="43914"/>
    <cellStyle name="Normal 4 5 2 4 2 3" xfId="43915"/>
    <cellStyle name="Normal 4 5 2 4 3" xfId="43916"/>
    <cellStyle name="Normal 4 5 2 4 3 2" xfId="43917"/>
    <cellStyle name="Normal 4 5 2 4 4" xfId="43918"/>
    <cellStyle name="Normal 4 5 2 4 5" xfId="43919"/>
    <cellStyle name="Normal 4 5 2 5" xfId="43920"/>
    <cellStyle name="Normal 4 5 2 5 2" xfId="43921"/>
    <cellStyle name="Normal 4 5 2 5 2 2" xfId="43922"/>
    <cellStyle name="Normal 4 5 2 5 3" xfId="43923"/>
    <cellStyle name="Normal 4 5 2 5 4" xfId="43924"/>
    <cellStyle name="Normal 4 5 2 6" xfId="43925"/>
    <cellStyle name="Normal 4 5 2 6 2" xfId="43926"/>
    <cellStyle name="Normal 4 5 2 7" xfId="43927"/>
    <cellStyle name="Normal 4 5 2 7 2" xfId="43928"/>
    <cellStyle name="Normal 4 5 2 8" xfId="43929"/>
    <cellStyle name="Normal 4 5 2 9" xfId="43930"/>
    <cellStyle name="Normal 4 5 20" xfId="43931"/>
    <cellStyle name="Normal 4 5 20 2" xfId="43932"/>
    <cellStyle name="Normal 4 5 21" xfId="43933"/>
    <cellStyle name="Normal 4 5 22" xfId="43934"/>
    <cellStyle name="Normal 4 5 3" xfId="43935"/>
    <cellStyle name="Normal 4 5 3 10" xfId="43936"/>
    <cellStyle name="Normal 4 5 3 11" xfId="43937"/>
    <cellStyle name="Normal 4 5 3 12" xfId="43938"/>
    <cellStyle name="Normal 4 5 3 13" xfId="43939"/>
    <cellStyle name="Normal 4 5 3 14" xfId="43940"/>
    <cellStyle name="Normal 4 5 3 2" xfId="43941"/>
    <cellStyle name="Normal 4 5 3 2 2" xfId="43942"/>
    <cellStyle name="Normal 4 5 3 2 2 2" xfId="43943"/>
    <cellStyle name="Normal 4 5 3 2 2 2 2" xfId="43944"/>
    <cellStyle name="Normal 4 5 3 2 2 3" xfId="43945"/>
    <cellStyle name="Normal 4 5 3 2 3" xfId="43946"/>
    <cellStyle name="Normal 4 5 3 2 3 2" xfId="43947"/>
    <cellStyle name="Normal 4 5 3 2 4" xfId="43948"/>
    <cellStyle name="Normal 4 5 3 2 4 2" xfId="43949"/>
    <cellStyle name="Normal 4 5 3 2 5" xfId="43950"/>
    <cellStyle name="Normal 4 5 3 2 6" xfId="43951"/>
    <cellStyle name="Normal 4 5 3 3" xfId="43952"/>
    <cellStyle name="Normal 4 5 3 3 2" xfId="43953"/>
    <cellStyle name="Normal 4 5 3 3 2 2" xfId="43954"/>
    <cellStyle name="Normal 4 5 3 3 2 2 2" xfId="43955"/>
    <cellStyle name="Normal 4 5 3 3 2 3" xfId="43956"/>
    <cellStyle name="Normal 4 5 3 3 3" xfId="43957"/>
    <cellStyle name="Normal 4 5 3 3 3 2" xfId="43958"/>
    <cellStyle name="Normal 4 5 3 3 4" xfId="43959"/>
    <cellStyle name="Normal 4 5 3 3 5" xfId="43960"/>
    <cellStyle name="Normal 4 5 3 4" xfId="43961"/>
    <cellStyle name="Normal 4 5 3 4 2" xfId="43962"/>
    <cellStyle name="Normal 4 5 3 4 2 2" xfId="43963"/>
    <cellStyle name="Normal 4 5 3 4 3" xfId="43964"/>
    <cellStyle name="Normal 4 5 3 4 4" xfId="43965"/>
    <cellStyle name="Normal 4 5 3 5" xfId="43966"/>
    <cellStyle name="Normal 4 5 3 5 2" xfId="43967"/>
    <cellStyle name="Normal 4 5 3 5 3" xfId="43968"/>
    <cellStyle name="Normal 4 5 3 6" xfId="43969"/>
    <cellStyle name="Normal 4 5 3 6 2" xfId="43970"/>
    <cellStyle name="Normal 4 5 3 7" xfId="43971"/>
    <cellStyle name="Normal 4 5 3 8" xfId="43972"/>
    <cellStyle name="Normal 4 5 3 9" xfId="43973"/>
    <cellStyle name="Normal 4 5 4" xfId="43974"/>
    <cellStyle name="Normal 4 5 4 10" xfId="43975"/>
    <cellStyle name="Normal 4 5 4 11" xfId="43976"/>
    <cellStyle name="Normal 4 5 4 12" xfId="43977"/>
    <cellStyle name="Normal 4 5 4 13" xfId="43978"/>
    <cellStyle name="Normal 4 5 4 14" xfId="43979"/>
    <cellStyle name="Normal 4 5 4 2" xfId="43980"/>
    <cellStyle name="Normal 4 5 4 2 2" xfId="43981"/>
    <cellStyle name="Normal 4 5 4 2 2 2" xfId="43982"/>
    <cellStyle name="Normal 4 5 4 2 2 2 2" xfId="43983"/>
    <cellStyle name="Normal 4 5 4 2 2 3" xfId="43984"/>
    <cellStyle name="Normal 4 5 4 2 3" xfId="43985"/>
    <cellStyle name="Normal 4 5 4 2 3 2" xfId="43986"/>
    <cellStyle name="Normal 4 5 4 2 4" xfId="43987"/>
    <cellStyle name="Normal 4 5 4 2 5" xfId="43988"/>
    <cellStyle name="Normal 4 5 4 2 6" xfId="43989"/>
    <cellStyle name="Normal 4 5 4 3" xfId="43990"/>
    <cellStyle name="Normal 4 5 4 3 2" xfId="43991"/>
    <cellStyle name="Normal 4 5 4 3 2 2" xfId="43992"/>
    <cellStyle name="Normal 4 5 4 3 3" xfId="43993"/>
    <cellStyle name="Normal 4 5 4 3 4" xfId="43994"/>
    <cellStyle name="Normal 4 5 4 3 5" xfId="43995"/>
    <cellStyle name="Normal 4 5 4 4" xfId="43996"/>
    <cellStyle name="Normal 4 5 4 4 2" xfId="43997"/>
    <cellStyle name="Normal 4 5 4 4 2 2" xfId="43998"/>
    <cellStyle name="Normal 4 5 4 4 3" xfId="43999"/>
    <cellStyle name="Normal 4 5 4 4 4" xfId="44000"/>
    <cellStyle name="Normal 4 5 4 5" xfId="44001"/>
    <cellStyle name="Normal 4 5 4 5 2" xfId="44002"/>
    <cellStyle name="Normal 4 5 4 5 3" xfId="44003"/>
    <cellStyle name="Normal 4 5 4 6" xfId="44004"/>
    <cellStyle name="Normal 4 5 4 7" xfId="44005"/>
    <cellStyle name="Normal 4 5 4 8" xfId="44006"/>
    <cellStyle name="Normal 4 5 4 9" xfId="44007"/>
    <cellStyle name="Normal 4 5 5" xfId="44008"/>
    <cellStyle name="Normal 4 5 5 2" xfId="44009"/>
    <cellStyle name="Normal 4 5 5 2 2" xfId="44010"/>
    <cellStyle name="Normal 4 5 5 2 2 2" xfId="44011"/>
    <cellStyle name="Normal 4 5 5 2 3" xfId="44012"/>
    <cellStyle name="Normal 4 5 5 3" xfId="44013"/>
    <cellStyle name="Normal 4 5 5 3 2" xfId="44014"/>
    <cellStyle name="Normal 4 5 5 4" xfId="44015"/>
    <cellStyle name="Normal 4 5 5 4 2" xfId="44016"/>
    <cellStyle name="Normal 4 5 5 5" xfId="44017"/>
    <cellStyle name="Normal 4 5 6" xfId="44018"/>
    <cellStyle name="Normal 4 5 6 2" xfId="44019"/>
    <cellStyle name="Normal 4 5 6 2 2" xfId="44020"/>
    <cellStyle name="Normal 4 5 6 2 2 2" xfId="44021"/>
    <cellStyle name="Normal 4 5 6 2 3" xfId="44022"/>
    <cellStyle name="Normal 4 5 6 3" xfId="44023"/>
    <cellStyle name="Normal 4 5 6 3 2" xfId="44024"/>
    <cellStyle name="Normal 4 5 6 4" xfId="44025"/>
    <cellStyle name="Normal 4 5 6 5" xfId="44026"/>
    <cellStyle name="Normal 4 5 7" xfId="44027"/>
    <cellStyle name="Normal 4 5 7 2" xfId="44028"/>
    <cellStyle name="Normal 4 5 7 2 2" xfId="44029"/>
    <cellStyle name="Normal 4 5 7 2 2 2" xfId="44030"/>
    <cellStyle name="Normal 4 5 7 2 3" xfId="44031"/>
    <cellStyle name="Normal 4 5 7 3" xfId="44032"/>
    <cellStyle name="Normal 4 5 7 3 2" xfId="44033"/>
    <cellStyle name="Normal 4 5 7 4" xfId="44034"/>
    <cellStyle name="Normal 4 5 8" xfId="44035"/>
    <cellStyle name="Normal 4 5 8 2" xfId="44036"/>
    <cellStyle name="Normal 4 5 8 2 2" xfId="44037"/>
    <cellStyle name="Normal 4 5 8 3" xfId="44038"/>
    <cellStyle name="Normal 4 5 8 4" xfId="44039"/>
    <cellStyle name="Normal 4 5 9" xfId="44040"/>
    <cellStyle name="Normal 4 5 9 2" xfId="44041"/>
    <cellStyle name="Normal 4 5 9 3" xfId="44042"/>
    <cellStyle name="Normal 4 5 9 4" xfId="44043"/>
    <cellStyle name="Normal 4 6" xfId="6146"/>
    <cellStyle name="Normal 4 6 10" xfId="44044"/>
    <cellStyle name="Normal 4 6 10 2" xfId="44045"/>
    <cellStyle name="Normal 4 6 10 3" xfId="44046"/>
    <cellStyle name="Normal 4 6 10 4" xfId="44047"/>
    <cellStyle name="Normal 4 6 11" xfId="44048"/>
    <cellStyle name="Normal 4 6 11 2" xfId="44049"/>
    <cellStyle name="Normal 4 6 11 3" xfId="44050"/>
    <cellStyle name="Normal 4 6 11 4" xfId="44051"/>
    <cellStyle name="Normal 4 6 12" xfId="44052"/>
    <cellStyle name="Normal 4 6 12 2" xfId="44053"/>
    <cellStyle name="Normal 4 6 12 3" xfId="44054"/>
    <cellStyle name="Normal 4 6 12 4" xfId="44055"/>
    <cellStyle name="Normal 4 6 13" xfId="44056"/>
    <cellStyle name="Normal 4 6 13 2" xfId="44057"/>
    <cellStyle name="Normal 4 6 13 3" xfId="44058"/>
    <cellStyle name="Normal 4 6 13 4" xfId="44059"/>
    <cellStyle name="Normal 4 6 14" xfId="44060"/>
    <cellStyle name="Normal 4 6 14 10" xfId="44061"/>
    <cellStyle name="Normal 4 6 14 2" xfId="44062"/>
    <cellStyle name="Normal 4 6 14 2 2" xfId="44063"/>
    <cellStyle name="Normal 4 6 14 3" xfId="44064"/>
    <cellStyle name="Normal 4 6 14 3 2" xfId="44065"/>
    <cellStyle name="Normal 4 6 14 4" xfId="44066"/>
    <cellStyle name="Normal 4 6 14 5" xfId="44067"/>
    <cellStyle name="Normal 4 6 14 6" xfId="44068"/>
    <cellStyle name="Normal 4 6 14 7" xfId="44069"/>
    <cellStyle name="Normal 4 6 14 8" xfId="44070"/>
    <cellStyle name="Normal 4 6 14 9" xfId="44071"/>
    <cellStyle name="Normal 4 6 15" xfId="44072"/>
    <cellStyle name="Normal 4 6 15 10" xfId="44073"/>
    <cellStyle name="Normal 4 6 15 2" xfId="44074"/>
    <cellStyle name="Normal 4 6 15 2 2" xfId="44075"/>
    <cellStyle name="Normal 4 6 15 3" xfId="44076"/>
    <cellStyle name="Normal 4 6 15 3 2" xfId="44077"/>
    <cellStyle name="Normal 4 6 15 4" xfId="44078"/>
    <cellStyle name="Normal 4 6 15 5" xfId="44079"/>
    <cellStyle name="Normal 4 6 15 6" xfId="44080"/>
    <cellStyle name="Normal 4 6 15 7" xfId="44081"/>
    <cellStyle name="Normal 4 6 15 8" xfId="44082"/>
    <cellStyle name="Normal 4 6 15 9" xfId="44083"/>
    <cellStyle name="Normal 4 6 16" xfId="44084"/>
    <cellStyle name="Normal 4 6 16 2" xfId="44085"/>
    <cellStyle name="Normal 4 6 16 3" xfId="44086"/>
    <cellStyle name="Normal 4 6 16 4" xfId="44087"/>
    <cellStyle name="Normal 4 6 17" xfId="44088"/>
    <cellStyle name="Normal 4 6 17 2" xfId="44089"/>
    <cellStyle name="Normal 4 6 17 3" xfId="44090"/>
    <cellStyle name="Normal 4 6 17 4" xfId="44091"/>
    <cellStyle name="Normal 4 6 18" xfId="44092"/>
    <cellStyle name="Normal 4 6 18 2" xfId="44093"/>
    <cellStyle name="Normal 4 6 18 3" xfId="44094"/>
    <cellStyle name="Normal 4 6 19" xfId="44095"/>
    <cellStyle name="Normal 4 6 19 2" xfId="44096"/>
    <cellStyle name="Normal 4 6 19 2 2" xfId="44097"/>
    <cellStyle name="Normal 4 6 19 3" xfId="44098"/>
    <cellStyle name="Normal 4 6 19 3 2" xfId="44099"/>
    <cellStyle name="Normal 4 6 19 4" xfId="44100"/>
    <cellStyle name="Normal 4 6 19 5" xfId="44101"/>
    <cellStyle name="Normal 4 6 19 6" xfId="44102"/>
    <cellStyle name="Normal 4 6 2" xfId="44103"/>
    <cellStyle name="Normal 4 6 2 10" xfId="44104"/>
    <cellStyle name="Normal 4 6 2 10 2" xfId="44105"/>
    <cellStyle name="Normal 4 6 2 10 3" xfId="44106"/>
    <cellStyle name="Normal 4 6 2 11" xfId="44107"/>
    <cellStyle name="Normal 4 6 2 11 2" xfId="44108"/>
    <cellStyle name="Normal 4 6 2 12" xfId="44109"/>
    <cellStyle name="Normal 4 6 2 12 2" xfId="44110"/>
    <cellStyle name="Normal 4 6 2 13" xfId="44111"/>
    <cellStyle name="Normal 4 6 2 13 2" xfId="44112"/>
    <cellStyle name="Normal 4 6 2 14" xfId="44113"/>
    <cellStyle name="Normal 4 6 2 15" xfId="44114"/>
    <cellStyle name="Normal 4 6 2 16" xfId="44115"/>
    <cellStyle name="Normal 4 6 2 17" xfId="44116"/>
    <cellStyle name="Normal 4 6 2 2" xfId="44117"/>
    <cellStyle name="Normal 4 6 2 2 2" xfId="44118"/>
    <cellStyle name="Normal 4 6 2 2 2 2" xfId="44119"/>
    <cellStyle name="Normal 4 6 2 2 2 2 2" xfId="44120"/>
    <cellStyle name="Normal 4 6 2 2 2 2 2 2" xfId="44121"/>
    <cellStyle name="Normal 4 6 2 2 2 2 2 2 2" xfId="44122"/>
    <cellStyle name="Normal 4 6 2 2 2 2 2 3" xfId="44123"/>
    <cellStyle name="Normal 4 6 2 2 2 2 3" xfId="44124"/>
    <cellStyle name="Normal 4 6 2 2 2 2 3 2" xfId="44125"/>
    <cellStyle name="Normal 4 6 2 2 2 2 4" xfId="44126"/>
    <cellStyle name="Normal 4 6 2 2 2 3" xfId="44127"/>
    <cellStyle name="Normal 4 6 2 2 2 3 2" xfId="44128"/>
    <cellStyle name="Normal 4 6 2 2 2 3 2 2" xfId="44129"/>
    <cellStyle name="Normal 4 6 2 2 2 3 3" xfId="44130"/>
    <cellStyle name="Normal 4 6 2 2 2 4" xfId="44131"/>
    <cellStyle name="Normal 4 6 2 2 2 4 2" xfId="44132"/>
    <cellStyle name="Normal 4 6 2 2 2 4 3" xfId="44133"/>
    <cellStyle name="Normal 4 6 2 2 2 5" xfId="44134"/>
    <cellStyle name="Normal 4 6 2 2 3" xfId="44135"/>
    <cellStyle name="Normal 4 6 2 2 3 2" xfId="44136"/>
    <cellStyle name="Normal 4 6 2 2 3 2 2" xfId="44137"/>
    <cellStyle name="Normal 4 6 2 2 3 2 2 2" xfId="44138"/>
    <cellStyle name="Normal 4 6 2 2 3 2 3" xfId="44139"/>
    <cellStyle name="Normal 4 6 2 2 3 3" xfId="44140"/>
    <cellStyle name="Normal 4 6 2 2 3 3 2" xfId="44141"/>
    <cellStyle name="Normal 4 6 2 2 3 4" xfId="44142"/>
    <cellStyle name="Normal 4 6 2 2 3 4 2" xfId="44143"/>
    <cellStyle name="Normal 4 6 2 2 3 5" xfId="44144"/>
    <cellStyle name="Normal 4 6 2 2 4" xfId="44145"/>
    <cellStyle name="Normal 4 6 2 2 4 2" xfId="44146"/>
    <cellStyle name="Normal 4 6 2 2 4 2 2" xfId="44147"/>
    <cellStyle name="Normal 4 6 2 2 4 2 2 2" xfId="44148"/>
    <cellStyle name="Normal 4 6 2 2 4 2 3" xfId="44149"/>
    <cellStyle name="Normal 4 6 2 2 4 3" xfId="44150"/>
    <cellStyle name="Normal 4 6 2 2 4 3 2" xfId="44151"/>
    <cellStyle name="Normal 4 6 2 2 4 4" xfId="44152"/>
    <cellStyle name="Normal 4 6 2 2 5" xfId="44153"/>
    <cellStyle name="Normal 4 6 2 2 5 2" xfId="44154"/>
    <cellStyle name="Normal 4 6 2 2 5 3" xfId="44155"/>
    <cellStyle name="Normal 4 6 2 2 6" xfId="44156"/>
    <cellStyle name="Normal 4 6 2 2 7" xfId="44157"/>
    <cellStyle name="Normal 4 6 2 2 8" xfId="44158"/>
    <cellStyle name="Normal 4 6 2 3" xfId="44159"/>
    <cellStyle name="Normal 4 6 2 3 2" xfId="44160"/>
    <cellStyle name="Normal 4 6 2 3 2 2" xfId="44161"/>
    <cellStyle name="Normal 4 6 2 3 2 2 2" xfId="44162"/>
    <cellStyle name="Normal 4 6 2 3 2 2 2 2" xfId="44163"/>
    <cellStyle name="Normal 4 6 2 3 2 2 2 2 2" xfId="44164"/>
    <cellStyle name="Normal 4 6 2 3 2 2 2 3" xfId="44165"/>
    <cellStyle name="Normal 4 6 2 3 2 2 3" xfId="44166"/>
    <cellStyle name="Normal 4 6 2 3 2 2 3 2" xfId="44167"/>
    <cellStyle name="Normal 4 6 2 3 2 2 4" xfId="44168"/>
    <cellStyle name="Normal 4 6 2 3 2 3" xfId="44169"/>
    <cellStyle name="Normal 4 6 2 3 2 3 2" xfId="44170"/>
    <cellStyle name="Normal 4 6 2 3 2 3 2 2" xfId="44171"/>
    <cellStyle name="Normal 4 6 2 3 2 3 3" xfId="44172"/>
    <cellStyle name="Normal 4 6 2 3 2 4" xfId="44173"/>
    <cellStyle name="Normal 4 6 2 3 2 4 2" xfId="44174"/>
    <cellStyle name="Normal 4 6 2 3 2 4 3" xfId="44175"/>
    <cellStyle name="Normal 4 6 2 3 2 5" xfId="44176"/>
    <cellStyle name="Normal 4 6 2 3 3" xfId="44177"/>
    <cellStyle name="Normal 4 6 2 3 3 2" xfId="44178"/>
    <cellStyle name="Normal 4 6 2 3 3 2 2" xfId="44179"/>
    <cellStyle name="Normal 4 6 2 3 3 2 2 2" xfId="44180"/>
    <cellStyle name="Normal 4 6 2 3 3 2 3" xfId="44181"/>
    <cellStyle name="Normal 4 6 2 3 3 3" xfId="44182"/>
    <cellStyle name="Normal 4 6 2 3 3 3 2" xfId="44183"/>
    <cellStyle name="Normal 4 6 2 3 3 4" xfId="44184"/>
    <cellStyle name="Normal 4 6 2 3 3 5" xfId="44185"/>
    <cellStyle name="Normal 4 6 2 3 4" xfId="44186"/>
    <cellStyle name="Normal 4 6 2 3 4 2" xfId="44187"/>
    <cellStyle name="Normal 4 6 2 3 4 2 2" xfId="44188"/>
    <cellStyle name="Normal 4 6 2 3 4 2 3" xfId="44189"/>
    <cellStyle name="Normal 4 6 2 3 4 3" xfId="44190"/>
    <cellStyle name="Normal 4 6 2 3 4 3 2" xfId="44191"/>
    <cellStyle name="Normal 4 6 2 3 4 4" xfId="44192"/>
    <cellStyle name="Normal 4 6 2 3 5" xfId="44193"/>
    <cellStyle name="Normal 4 6 2 3 5 2" xfId="44194"/>
    <cellStyle name="Normal 4 6 2 3 5 3" xfId="44195"/>
    <cellStyle name="Normal 4 6 2 3 6" xfId="44196"/>
    <cellStyle name="Normal 4 6 2 3 7" xfId="44197"/>
    <cellStyle name="Normal 4 6 2 3 8" xfId="44198"/>
    <cellStyle name="Normal 4 6 2 4" xfId="44199"/>
    <cellStyle name="Normal 4 6 2 4 2" xfId="44200"/>
    <cellStyle name="Normal 4 6 2 4 3" xfId="44201"/>
    <cellStyle name="Normal 4 6 2 5" xfId="44202"/>
    <cellStyle name="Normal 4 6 2 5 2" xfId="44203"/>
    <cellStyle name="Normal 4 6 2 5 2 2" xfId="44204"/>
    <cellStyle name="Normal 4 6 2 5 2 2 2" xfId="44205"/>
    <cellStyle name="Normal 4 6 2 5 2 2 2 2" xfId="44206"/>
    <cellStyle name="Normal 4 6 2 5 2 2 3" xfId="44207"/>
    <cellStyle name="Normal 4 6 2 5 2 3" xfId="44208"/>
    <cellStyle name="Normal 4 6 2 5 2 3 2" xfId="44209"/>
    <cellStyle name="Normal 4 6 2 5 2 4" xfId="44210"/>
    <cellStyle name="Normal 4 6 2 5 2 4 2" xfId="44211"/>
    <cellStyle name="Normal 4 6 2 5 2 5" xfId="44212"/>
    <cellStyle name="Normal 4 6 2 5 3" xfId="44213"/>
    <cellStyle name="Normal 4 6 2 5 3 2" xfId="44214"/>
    <cellStyle name="Normal 4 6 2 5 3 2 2" xfId="44215"/>
    <cellStyle name="Normal 4 6 2 5 3 2 2 2" xfId="44216"/>
    <cellStyle name="Normal 4 6 2 5 3 2 3" xfId="44217"/>
    <cellStyle name="Normal 4 6 2 5 3 3" xfId="44218"/>
    <cellStyle name="Normal 4 6 2 5 3 3 2" xfId="44219"/>
    <cellStyle name="Normal 4 6 2 5 3 4" xfId="44220"/>
    <cellStyle name="Normal 4 6 2 5 4" xfId="44221"/>
    <cellStyle name="Normal 4 6 2 5 4 2" xfId="44222"/>
    <cellStyle name="Normal 4 6 2 5 4 3" xfId="44223"/>
    <cellStyle name="Normal 4 6 2 5 5" xfId="44224"/>
    <cellStyle name="Normal 4 6 2 5 6" xfId="44225"/>
    <cellStyle name="Normal 4 6 2 5 7" xfId="44226"/>
    <cellStyle name="Normal 4 6 2 6" xfId="44227"/>
    <cellStyle name="Normal 4 6 2 6 2" xfId="44228"/>
    <cellStyle name="Normal 4 6 2 6 2 2" xfId="44229"/>
    <cellStyle name="Normal 4 6 2 6 2 2 2" xfId="44230"/>
    <cellStyle name="Normal 4 6 2 6 2 2 2 2" xfId="44231"/>
    <cellStyle name="Normal 4 6 2 6 2 2 3" xfId="44232"/>
    <cellStyle name="Normal 4 6 2 6 2 3" xfId="44233"/>
    <cellStyle name="Normal 4 6 2 6 2 3 2" xfId="44234"/>
    <cellStyle name="Normal 4 6 2 6 2 4" xfId="44235"/>
    <cellStyle name="Normal 4 6 2 6 3" xfId="44236"/>
    <cellStyle name="Normal 4 6 2 6 3 2" xfId="44237"/>
    <cellStyle name="Normal 4 6 2 6 3 2 2" xfId="44238"/>
    <cellStyle name="Normal 4 6 2 6 3 3" xfId="44239"/>
    <cellStyle name="Normal 4 6 2 6 4" xfId="44240"/>
    <cellStyle name="Normal 4 6 2 6 4 2" xfId="44241"/>
    <cellStyle name="Normal 4 6 2 6 4 3" xfId="44242"/>
    <cellStyle name="Normal 4 6 2 6 5" xfId="44243"/>
    <cellStyle name="Normal 4 6 2 6 6" xfId="44244"/>
    <cellStyle name="Normal 4 6 2 7" xfId="44245"/>
    <cellStyle name="Normal 4 6 2 7 2" xfId="44246"/>
    <cellStyle name="Normal 4 6 2 7 3" xfId="44247"/>
    <cellStyle name="Normal 4 6 2 8" xfId="44248"/>
    <cellStyle name="Normal 4 6 2 8 2" xfId="44249"/>
    <cellStyle name="Normal 4 6 2 8 2 2" xfId="44250"/>
    <cellStyle name="Normal 4 6 2 8 2 3" xfId="44251"/>
    <cellStyle name="Normal 4 6 2 8 3" xfId="44252"/>
    <cellStyle name="Normal 4 6 2 8 4" xfId="44253"/>
    <cellStyle name="Normal 4 6 2 9" xfId="44254"/>
    <cellStyle name="Normal 4 6 2 9 2" xfId="44255"/>
    <cellStyle name="Normal 4 6 2 9 2 2" xfId="44256"/>
    <cellStyle name="Normal 4 6 2 9 2 2 2" xfId="44257"/>
    <cellStyle name="Normal 4 6 2 9 2 3" xfId="44258"/>
    <cellStyle name="Normal 4 6 2 9 3" xfId="44259"/>
    <cellStyle name="Normal 4 6 2 9 4" xfId="44260"/>
    <cellStyle name="Normal 4 6 20" xfId="44261"/>
    <cellStyle name="Normal 4 6 20 2" xfId="44262"/>
    <cellStyle name="Normal 4 6 20 2 2" xfId="44263"/>
    <cellStyle name="Normal 4 6 20 3" xfId="44264"/>
    <cellStyle name="Normal 4 6 20 3 2" xfId="44265"/>
    <cellStyle name="Normal 4 6 20 4" xfId="44266"/>
    <cellStyle name="Normal 4 6 20 5" xfId="44267"/>
    <cellStyle name="Normal 4 6 20 6" xfId="44268"/>
    <cellStyle name="Normal 4 6 21" xfId="44269"/>
    <cellStyle name="Normal 4 6 21 2" xfId="44270"/>
    <cellStyle name="Normal 4 6 21 2 2" xfId="44271"/>
    <cellStyle name="Normal 4 6 21 3" xfId="44272"/>
    <cellStyle name="Normal 4 6 21 3 2" xfId="44273"/>
    <cellStyle name="Normal 4 6 21 4" xfId="44274"/>
    <cellStyle name="Normal 4 6 21 5" xfId="44275"/>
    <cellStyle name="Normal 4 6 21 6" xfId="44276"/>
    <cellStyle name="Normal 4 6 22" xfId="44277"/>
    <cellStyle name="Normal 4 6 22 2" xfId="44278"/>
    <cellStyle name="Normal 4 6 22 2 2" xfId="44279"/>
    <cellStyle name="Normal 4 6 22 3" xfId="44280"/>
    <cellStyle name="Normal 4 6 22 3 2" xfId="44281"/>
    <cellStyle name="Normal 4 6 22 4" xfId="44282"/>
    <cellStyle name="Normal 4 6 23" xfId="44283"/>
    <cellStyle name="Normal 4 6 23 2" xfId="44284"/>
    <cellStyle name="Normal 4 6 23 2 2" xfId="44285"/>
    <cellStyle name="Normal 4 6 23 3" xfId="44286"/>
    <cellStyle name="Normal 4 6 23 3 2" xfId="44287"/>
    <cellStyle name="Normal 4 6 23 4" xfId="44288"/>
    <cellStyle name="Normal 4 6 24" xfId="44289"/>
    <cellStyle name="Normal 4 6 24 2" xfId="44290"/>
    <cellStyle name="Normal 4 6 24 3" xfId="44291"/>
    <cellStyle name="Normal 4 6 25" xfId="44292"/>
    <cellStyle name="Normal 4 6 25 2" xfId="44293"/>
    <cellStyle name="Normal 4 6 25 2 2" xfId="44294"/>
    <cellStyle name="Normal 4 6 25 3" xfId="44295"/>
    <cellStyle name="Normal 4 6 25 4" xfId="44296"/>
    <cellStyle name="Normal 4 6 26" xfId="44297"/>
    <cellStyle name="Normal 4 6 26 2" xfId="44298"/>
    <cellStyle name="Normal 4 6 26 3" xfId="44299"/>
    <cellStyle name="Normal 4 6 27" xfId="44300"/>
    <cellStyle name="Normal 4 6 27 2" xfId="44301"/>
    <cellStyle name="Normal 4 6 28" xfId="44302"/>
    <cellStyle name="Normal 4 6 29" xfId="44303"/>
    <cellStyle name="Normal 4 6 29 2" xfId="44304"/>
    <cellStyle name="Normal 4 6 29 2 2" xfId="44305"/>
    <cellStyle name="Normal 4 6 29 2 2 2" xfId="44306"/>
    <cellStyle name="Normal 4 6 29 2 3" xfId="44307"/>
    <cellStyle name="Normal 4 6 29 3" xfId="44308"/>
    <cellStyle name="Normal 4 6 29 3 2" xfId="44309"/>
    <cellStyle name="Normal 4 6 29 4" xfId="44310"/>
    <cellStyle name="Normal 4 6 29 5" xfId="44311"/>
    <cellStyle name="Normal 4 6 3" xfId="44312"/>
    <cellStyle name="Normal 4 6 3 10" xfId="44313"/>
    <cellStyle name="Normal 4 6 3 11" xfId="44314"/>
    <cellStyle name="Normal 4 6 3 12" xfId="44315"/>
    <cellStyle name="Normal 4 6 3 13" xfId="44316"/>
    <cellStyle name="Normal 4 6 3 14" xfId="44317"/>
    <cellStyle name="Normal 4 6 3 2" xfId="44318"/>
    <cellStyle name="Normal 4 6 3 2 2" xfId="44319"/>
    <cellStyle name="Normal 4 6 3 3" xfId="44320"/>
    <cellStyle name="Normal 4 6 3 3 2" xfId="44321"/>
    <cellStyle name="Normal 4 6 3 4" xfId="44322"/>
    <cellStyle name="Normal 4 6 3 5" xfId="44323"/>
    <cellStyle name="Normal 4 6 3 6" xfId="44324"/>
    <cellStyle name="Normal 4 6 3 7" xfId="44325"/>
    <cellStyle name="Normal 4 6 3 8" xfId="44326"/>
    <cellStyle name="Normal 4 6 3 9" xfId="44327"/>
    <cellStyle name="Normal 4 6 30" xfId="44328"/>
    <cellStyle name="Normal 4 6 30 2" xfId="44329"/>
    <cellStyle name="Normal 4 6 30 3" xfId="44330"/>
    <cellStyle name="Normal 4 6 31" xfId="44331"/>
    <cellStyle name="Normal 4 6 31 2" xfId="44332"/>
    <cellStyle name="Normal 4 6 32" xfId="44333"/>
    <cellStyle name="Normal 4 6 33" xfId="44334"/>
    <cellStyle name="Normal 4 6 4" xfId="44335"/>
    <cellStyle name="Normal 4 6 4 10" xfId="44336"/>
    <cellStyle name="Normal 4 6 4 11" xfId="44337"/>
    <cellStyle name="Normal 4 6 4 12" xfId="44338"/>
    <cellStyle name="Normal 4 6 4 13" xfId="44339"/>
    <cellStyle name="Normal 4 6 4 14" xfId="44340"/>
    <cellStyle name="Normal 4 6 4 2" xfId="44341"/>
    <cellStyle name="Normal 4 6 4 2 2" xfId="44342"/>
    <cellStyle name="Normal 4 6 4 3" xfId="44343"/>
    <cellStyle name="Normal 4 6 4 3 2" xfId="44344"/>
    <cellStyle name="Normal 4 6 4 4" xfId="44345"/>
    <cellStyle name="Normal 4 6 4 5" xfId="44346"/>
    <cellStyle name="Normal 4 6 4 6" xfId="44347"/>
    <cellStyle name="Normal 4 6 4 7" xfId="44348"/>
    <cellStyle name="Normal 4 6 4 8" xfId="44349"/>
    <cellStyle name="Normal 4 6 4 9" xfId="44350"/>
    <cellStyle name="Normal 4 6 5" xfId="44351"/>
    <cellStyle name="Normal 4 6 5 10" xfId="44352"/>
    <cellStyle name="Normal 4 6 5 11" xfId="44353"/>
    <cellStyle name="Normal 4 6 5 12" xfId="44354"/>
    <cellStyle name="Normal 4 6 5 2" xfId="44355"/>
    <cellStyle name="Normal 4 6 5 2 2" xfId="44356"/>
    <cellStyle name="Normal 4 6 5 2 3" xfId="44357"/>
    <cellStyle name="Normal 4 6 5 3" xfId="44358"/>
    <cellStyle name="Normal 4 6 5 3 2" xfId="44359"/>
    <cellStyle name="Normal 4 6 5 4" xfId="44360"/>
    <cellStyle name="Normal 4 6 5 4 2" xfId="44361"/>
    <cellStyle name="Normal 4 6 5 5" xfId="44362"/>
    <cellStyle name="Normal 4 6 5 6" xfId="44363"/>
    <cellStyle name="Normal 4 6 5 7" xfId="44364"/>
    <cellStyle name="Normal 4 6 5 8" xfId="44365"/>
    <cellStyle name="Normal 4 6 5 9" xfId="44366"/>
    <cellStyle name="Normal 4 6 6" xfId="44367"/>
    <cellStyle name="Normal 4 6 6 10" xfId="44368"/>
    <cellStyle name="Normal 4 6 6 11" xfId="44369"/>
    <cellStyle name="Normal 4 6 6 12" xfId="44370"/>
    <cellStyle name="Normal 4 6 6 2" xfId="44371"/>
    <cellStyle name="Normal 4 6 6 2 2" xfId="44372"/>
    <cellStyle name="Normal 4 6 6 2 3" xfId="44373"/>
    <cellStyle name="Normal 4 6 6 3" xfId="44374"/>
    <cellStyle name="Normal 4 6 6 3 2" xfId="44375"/>
    <cellStyle name="Normal 4 6 6 4" xfId="44376"/>
    <cellStyle name="Normal 4 6 6 4 2" xfId="44377"/>
    <cellStyle name="Normal 4 6 6 5" xfId="44378"/>
    <cellStyle name="Normal 4 6 6 6" xfId="44379"/>
    <cellStyle name="Normal 4 6 6 7" xfId="44380"/>
    <cellStyle name="Normal 4 6 6 8" xfId="44381"/>
    <cellStyle name="Normal 4 6 6 9" xfId="44382"/>
    <cellStyle name="Normal 4 6 7" xfId="44383"/>
    <cellStyle name="Normal 4 6 7 10" xfId="44384"/>
    <cellStyle name="Normal 4 6 7 11" xfId="44385"/>
    <cellStyle name="Normal 4 6 7 12" xfId="44386"/>
    <cellStyle name="Normal 4 6 7 2" xfId="44387"/>
    <cellStyle name="Normal 4 6 7 2 2" xfId="44388"/>
    <cellStyle name="Normal 4 6 7 2 3" xfId="44389"/>
    <cellStyle name="Normal 4 6 7 3" xfId="44390"/>
    <cellStyle name="Normal 4 6 7 3 2" xfId="44391"/>
    <cellStyle name="Normal 4 6 7 4" xfId="44392"/>
    <cellStyle name="Normal 4 6 7 4 2" xfId="44393"/>
    <cellStyle name="Normal 4 6 7 5" xfId="44394"/>
    <cellStyle name="Normal 4 6 7 6" xfId="44395"/>
    <cellStyle name="Normal 4 6 7 7" xfId="44396"/>
    <cellStyle name="Normal 4 6 7 8" xfId="44397"/>
    <cellStyle name="Normal 4 6 7 9" xfId="44398"/>
    <cellStyle name="Normal 4 6 8" xfId="44399"/>
    <cellStyle name="Normal 4 6 8 10" xfId="44400"/>
    <cellStyle name="Normal 4 6 8 11" xfId="44401"/>
    <cellStyle name="Normal 4 6 8 12" xfId="44402"/>
    <cellStyle name="Normal 4 6 8 2" xfId="44403"/>
    <cellStyle name="Normal 4 6 8 2 2" xfId="44404"/>
    <cellStyle name="Normal 4 6 8 3" xfId="44405"/>
    <cellStyle name="Normal 4 6 8 3 2" xfId="44406"/>
    <cellStyle name="Normal 4 6 8 4" xfId="44407"/>
    <cellStyle name="Normal 4 6 8 4 2" xfId="44408"/>
    <cellStyle name="Normal 4 6 8 5" xfId="44409"/>
    <cellStyle name="Normal 4 6 8 6" xfId="44410"/>
    <cellStyle name="Normal 4 6 8 7" xfId="44411"/>
    <cellStyle name="Normal 4 6 8 8" xfId="44412"/>
    <cellStyle name="Normal 4 6 8 9" xfId="44413"/>
    <cellStyle name="Normal 4 6 9" xfId="44414"/>
    <cellStyle name="Normal 4 6 9 10" xfId="44415"/>
    <cellStyle name="Normal 4 6 9 11" xfId="44416"/>
    <cellStyle name="Normal 4 6 9 12" xfId="44417"/>
    <cellStyle name="Normal 4 6 9 2" xfId="44418"/>
    <cellStyle name="Normal 4 6 9 2 2" xfId="44419"/>
    <cellStyle name="Normal 4 6 9 3" xfId="44420"/>
    <cellStyle name="Normal 4 6 9 3 2" xfId="44421"/>
    <cellStyle name="Normal 4 6 9 4" xfId="44422"/>
    <cellStyle name="Normal 4 6 9 4 2" xfId="44423"/>
    <cellStyle name="Normal 4 6 9 5" xfId="44424"/>
    <cellStyle name="Normal 4 6 9 6" xfId="44425"/>
    <cellStyle name="Normal 4 6 9 7" xfId="44426"/>
    <cellStyle name="Normal 4 6 9 8" xfId="44427"/>
    <cellStyle name="Normal 4 6 9 9" xfId="44428"/>
    <cellStyle name="Normal 4 7" xfId="6147"/>
    <cellStyle name="Normal 4 7 10" xfId="44429"/>
    <cellStyle name="Normal 4 7 10 2" xfId="44430"/>
    <cellStyle name="Normal 4 7 10 3" xfId="44431"/>
    <cellStyle name="Normal 4 7 10 4" xfId="44432"/>
    <cellStyle name="Normal 4 7 11" xfId="44433"/>
    <cellStyle name="Normal 4 7 11 2" xfId="44434"/>
    <cellStyle name="Normal 4 7 11 3" xfId="44435"/>
    <cellStyle name="Normal 4 7 11 4" xfId="44436"/>
    <cellStyle name="Normal 4 7 12" xfId="44437"/>
    <cellStyle name="Normal 4 7 12 2" xfId="44438"/>
    <cellStyle name="Normal 4 7 12 3" xfId="44439"/>
    <cellStyle name="Normal 4 7 12 4" xfId="44440"/>
    <cellStyle name="Normal 4 7 13" xfId="44441"/>
    <cellStyle name="Normal 4 7 13 2" xfId="44442"/>
    <cellStyle name="Normal 4 7 13 3" xfId="44443"/>
    <cellStyle name="Normal 4 7 13 4" xfId="44444"/>
    <cellStyle name="Normal 4 7 14" xfId="44445"/>
    <cellStyle name="Normal 4 7 14 10" xfId="44446"/>
    <cellStyle name="Normal 4 7 14 2" xfId="44447"/>
    <cellStyle name="Normal 4 7 14 2 2" xfId="44448"/>
    <cellStyle name="Normal 4 7 14 3" xfId="44449"/>
    <cellStyle name="Normal 4 7 14 3 2" xfId="44450"/>
    <cellStyle name="Normal 4 7 14 4" xfId="44451"/>
    <cellStyle name="Normal 4 7 14 5" xfId="44452"/>
    <cellStyle name="Normal 4 7 14 6" xfId="44453"/>
    <cellStyle name="Normal 4 7 14 7" xfId="44454"/>
    <cellStyle name="Normal 4 7 14 8" xfId="44455"/>
    <cellStyle name="Normal 4 7 14 9" xfId="44456"/>
    <cellStyle name="Normal 4 7 15" xfId="44457"/>
    <cellStyle name="Normal 4 7 15 10" xfId="44458"/>
    <cellStyle name="Normal 4 7 15 2" xfId="44459"/>
    <cellStyle name="Normal 4 7 15 2 2" xfId="44460"/>
    <cellStyle name="Normal 4 7 15 3" xfId="44461"/>
    <cellStyle name="Normal 4 7 15 3 2" xfId="44462"/>
    <cellStyle name="Normal 4 7 15 4" xfId="44463"/>
    <cellStyle name="Normal 4 7 15 5" xfId="44464"/>
    <cellStyle name="Normal 4 7 15 6" xfId="44465"/>
    <cellStyle name="Normal 4 7 15 7" xfId="44466"/>
    <cellStyle name="Normal 4 7 15 8" xfId="44467"/>
    <cellStyle name="Normal 4 7 15 9" xfId="44468"/>
    <cellStyle name="Normal 4 7 16" xfId="44469"/>
    <cellStyle name="Normal 4 7 16 2" xfId="44470"/>
    <cellStyle name="Normal 4 7 16 3" xfId="44471"/>
    <cellStyle name="Normal 4 7 16 4" xfId="44472"/>
    <cellStyle name="Normal 4 7 17" xfId="44473"/>
    <cellStyle name="Normal 4 7 17 2" xfId="44474"/>
    <cellStyle name="Normal 4 7 17 3" xfId="44475"/>
    <cellStyle name="Normal 4 7 17 4" xfId="44476"/>
    <cellStyle name="Normal 4 7 18" xfId="44477"/>
    <cellStyle name="Normal 4 7 18 2" xfId="44478"/>
    <cellStyle name="Normal 4 7 18 3" xfId="44479"/>
    <cellStyle name="Normal 4 7 19" xfId="44480"/>
    <cellStyle name="Normal 4 7 19 2" xfId="44481"/>
    <cellStyle name="Normal 4 7 19 2 2" xfId="44482"/>
    <cellStyle name="Normal 4 7 19 3" xfId="44483"/>
    <cellStyle name="Normal 4 7 19 3 2" xfId="44484"/>
    <cellStyle name="Normal 4 7 19 4" xfId="44485"/>
    <cellStyle name="Normal 4 7 19 5" xfId="44486"/>
    <cellStyle name="Normal 4 7 19 6" xfId="44487"/>
    <cellStyle name="Normal 4 7 2" xfId="44488"/>
    <cellStyle name="Normal 4 7 2 10" xfId="44489"/>
    <cellStyle name="Normal 4 7 2 10 2" xfId="44490"/>
    <cellStyle name="Normal 4 7 2 10 3" xfId="44491"/>
    <cellStyle name="Normal 4 7 2 11" xfId="44492"/>
    <cellStyle name="Normal 4 7 2 11 2" xfId="44493"/>
    <cellStyle name="Normal 4 7 2 12" xfId="44494"/>
    <cellStyle name="Normal 4 7 2 12 2" xfId="44495"/>
    <cellStyle name="Normal 4 7 2 13" xfId="44496"/>
    <cellStyle name="Normal 4 7 2 13 2" xfId="44497"/>
    <cellStyle name="Normal 4 7 2 14" xfId="44498"/>
    <cellStyle name="Normal 4 7 2 15" xfId="44499"/>
    <cellStyle name="Normal 4 7 2 16" xfId="44500"/>
    <cellStyle name="Normal 4 7 2 17" xfId="44501"/>
    <cellStyle name="Normal 4 7 2 2" xfId="44502"/>
    <cellStyle name="Normal 4 7 2 2 2" xfId="44503"/>
    <cellStyle name="Normal 4 7 2 2 2 2" xfId="44504"/>
    <cellStyle name="Normal 4 7 2 2 2 2 2" xfId="44505"/>
    <cellStyle name="Normal 4 7 2 2 2 2 2 2" xfId="44506"/>
    <cellStyle name="Normal 4 7 2 2 2 2 2 2 2" xfId="44507"/>
    <cellStyle name="Normal 4 7 2 2 2 2 2 3" xfId="44508"/>
    <cellStyle name="Normal 4 7 2 2 2 2 3" xfId="44509"/>
    <cellStyle name="Normal 4 7 2 2 2 2 3 2" xfId="44510"/>
    <cellStyle name="Normal 4 7 2 2 2 2 4" xfId="44511"/>
    <cellStyle name="Normal 4 7 2 2 2 3" xfId="44512"/>
    <cellStyle name="Normal 4 7 2 2 2 3 2" xfId="44513"/>
    <cellStyle name="Normal 4 7 2 2 2 3 2 2" xfId="44514"/>
    <cellStyle name="Normal 4 7 2 2 2 3 3" xfId="44515"/>
    <cellStyle name="Normal 4 7 2 2 2 4" xfId="44516"/>
    <cellStyle name="Normal 4 7 2 2 2 4 2" xfId="44517"/>
    <cellStyle name="Normal 4 7 2 2 2 4 3" xfId="44518"/>
    <cellStyle name="Normal 4 7 2 2 2 5" xfId="44519"/>
    <cellStyle name="Normal 4 7 2 2 3" xfId="44520"/>
    <cellStyle name="Normal 4 7 2 2 3 2" xfId="44521"/>
    <cellStyle name="Normal 4 7 2 2 3 2 2" xfId="44522"/>
    <cellStyle name="Normal 4 7 2 2 3 2 2 2" xfId="44523"/>
    <cellStyle name="Normal 4 7 2 2 3 2 3" xfId="44524"/>
    <cellStyle name="Normal 4 7 2 2 3 3" xfId="44525"/>
    <cellStyle name="Normal 4 7 2 2 3 3 2" xfId="44526"/>
    <cellStyle name="Normal 4 7 2 2 3 4" xfId="44527"/>
    <cellStyle name="Normal 4 7 2 2 3 4 2" xfId="44528"/>
    <cellStyle name="Normal 4 7 2 2 3 5" xfId="44529"/>
    <cellStyle name="Normal 4 7 2 2 4" xfId="44530"/>
    <cellStyle name="Normal 4 7 2 2 4 2" xfId="44531"/>
    <cellStyle name="Normal 4 7 2 2 4 2 2" xfId="44532"/>
    <cellStyle name="Normal 4 7 2 2 4 2 2 2" xfId="44533"/>
    <cellStyle name="Normal 4 7 2 2 4 2 3" xfId="44534"/>
    <cellStyle name="Normal 4 7 2 2 4 3" xfId="44535"/>
    <cellStyle name="Normal 4 7 2 2 4 3 2" xfId="44536"/>
    <cellStyle name="Normal 4 7 2 2 4 4" xfId="44537"/>
    <cellStyle name="Normal 4 7 2 2 5" xfId="44538"/>
    <cellStyle name="Normal 4 7 2 2 5 2" xfId="44539"/>
    <cellStyle name="Normal 4 7 2 2 5 3" xfId="44540"/>
    <cellStyle name="Normal 4 7 2 2 6" xfId="44541"/>
    <cellStyle name="Normal 4 7 2 2 7" xfId="44542"/>
    <cellStyle name="Normal 4 7 2 2 8" xfId="44543"/>
    <cellStyle name="Normal 4 7 2 3" xfId="44544"/>
    <cellStyle name="Normal 4 7 2 3 2" xfId="44545"/>
    <cellStyle name="Normal 4 7 2 3 2 2" xfId="44546"/>
    <cellStyle name="Normal 4 7 2 3 2 2 2" xfId="44547"/>
    <cellStyle name="Normal 4 7 2 3 2 2 2 2" xfId="44548"/>
    <cellStyle name="Normal 4 7 2 3 2 2 2 2 2" xfId="44549"/>
    <cellStyle name="Normal 4 7 2 3 2 2 2 3" xfId="44550"/>
    <cellStyle name="Normal 4 7 2 3 2 2 3" xfId="44551"/>
    <cellStyle name="Normal 4 7 2 3 2 2 3 2" xfId="44552"/>
    <cellStyle name="Normal 4 7 2 3 2 2 4" xfId="44553"/>
    <cellStyle name="Normal 4 7 2 3 2 3" xfId="44554"/>
    <cellStyle name="Normal 4 7 2 3 2 3 2" xfId="44555"/>
    <cellStyle name="Normal 4 7 2 3 2 3 2 2" xfId="44556"/>
    <cellStyle name="Normal 4 7 2 3 2 3 3" xfId="44557"/>
    <cellStyle name="Normal 4 7 2 3 2 4" xfId="44558"/>
    <cellStyle name="Normal 4 7 2 3 2 4 2" xfId="44559"/>
    <cellStyle name="Normal 4 7 2 3 2 4 3" xfId="44560"/>
    <cellStyle name="Normal 4 7 2 3 2 5" xfId="44561"/>
    <cellStyle name="Normal 4 7 2 3 3" xfId="44562"/>
    <cellStyle name="Normal 4 7 2 3 3 2" xfId="44563"/>
    <cellStyle name="Normal 4 7 2 3 3 2 2" xfId="44564"/>
    <cellStyle name="Normal 4 7 2 3 3 2 2 2" xfId="44565"/>
    <cellStyle name="Normal 4 7 2 3 3 2 3" xfId="44566"/>
    <cellStyle name="Normal 4 7 2 3 3 3" xfId="44567"/>
    <cellStyle name="Normal 4 7 2 3 3 3 2" xfId="44568"/>
    <cellStyle name="Normal 4 7 2 3 3 4" xfId="44569"/>
    <cellStyle name="Normal 4 7 2 3 3 5" xfId="44570"/>
    <cellStyle name="Normal 4 7 2 3 4" xfId="44571"/>
    <cellStyle name="Normal 4 7 2 3 4 2" xfId="44572"/>
    <cellStyle name="Normal 4 7 2 3 4 2 2" xfId="44573"/>
    <cellStyle name="Normal 4 7 2 3 4 2 3" xfId="44574"/>
    <cellStyle name="Normal 4 7 2 3 4 3" xfId="44575"/>
    <cellStyle name="Normal 4 7 2 3 4 3 2" xfId="44576"/>
    <cellStyle name="Normal 4 7 2 3 4 4" xfId="44577"/>
    <cellStyle name="Normal 4 7 2 3 5" xfId="44578"/>
    <cellStyle name="Normal 4 7 2 3 5 2" xfId="44579"/>
    <cellStyle name="Normal 4 7 2 3 5 3" xfId="44580"/>
    <cellStyle name="Normal 4 7 2 3 6" xfId="44581"/>
    <cellStyle name="Normal 4 7 2 3 7" xfId="44582"/>
    <cellStyle name="Normal 4 7 2 3 8" xfId="44583"/>
    <cellStyle name="Normal 4 7 2 4" xfId="44584"/>
    <cellStyle name="Normal 4 7 2 4 2" xfId="44585"/>
    <cellStyle name="Normal 4 7 2 4 3" xfId="44586"/>
    <cellStyle name="Normal 4 7 2 5" xfId="44587"/>
    <cellStyle name="Normal 4 7 2 5 2" xfId="44588"/>
    <cellStyle name="Normal 4 7 2 5 2 2" xfId="44589"/>
    <cellStyle name="Normal 4 7 2 5 2 2 2" xfId="44590"/>
    <cellStyle name="Normal 4 7 2 5 2 2 2 2" xfId="44591"/>
    <cellStyle name="Normal 4 7 2 5 2 2 3" xfId="44592"/>
    <cellStyle name="Normal 4 7 2 5 2 3" xfId="44593"/>
    <cellStyle name="Normal 4 7 2 5 2 3 2" xfId="44594"/>
    <cellStyle name="Normal 4 7 2 5 2 4" xfId="44595"/>
    <cellStyle name="Normal 4 7 2 5 2 4 2" xfId="44596"/>
    <cellStyle name="Normal 4 7 2 5 2 5" xfId="44597"/>
    <cellStyle name="Normal 4 7 2 5 3" xfId="44598"/>
    <cellStyle name="Normal 4 7 2 5 3 2" xfId="44599"/>
    <cellStyle name="Normal 4 7 2 5 3 2 2" xfId="44600"/>
    <cellStyle name="Normal 4 7 2 5 3 2 2 2" xfId="44601"/>
    <cellStyle name="Normal 4 7 2 5 3 2 3" xfId="44602"/>
    <cellStyle name="Normal 4 7 2 5 3 3" xfId="44603"/>
    <cellStyle name="Normal 4 7 2 5 3 3 2" xfId="44604"/>
    <cellStyle name="Normal 4 7 2 5 3 4" xfId="44605"/>
    <cellStyle name="Normal 4 7 2 5 4" xfId="44606"/>
    <cellStyle name="Normal 4 7 2 5 4 2" xfId="44607"/>
    <cellStyle name="Normal 4 7 2 5 4 3" xfId="44608"/>
    <cellStyle name="Normal 4 7 2 5 5" xfId="44609"/>
    <cellStyle name="Normal 4 7 2 5 6" xfId="44610"/>
    <cellStyle name="Normal 4 7 2 5 7" xfId="44611"/>
    <cellStyle name="Normal 4 7 2 6" xfId="44612"/>
    <cellStyle name="Normal 4 7 2 6 2" xfId="44613"/>
    <cellStyle name="Normal 4 7 2 6 2 2" xfId="44614"/>
    <cellStyle name="Normal 4 7 2 6 2 2 2" xfId="44615"/>
    <cellStyle name="Normal 4 7 2 6 2 2 2 2" xfId="44616"/>
    <cellStyle name="Normal 4 7 2 6 2 2 3" xfId="44617"/>
    <cellStyle name="Normal 4 7 2 6 2 3" xfId="44618"/>
    <cellStyle name="Normal 4 7 2 6 2 3 2" xfId="44619"/>
    <cellStyle name="Normal 4 7 2 6 2 4" xfId="44620"/>
    <cellStyle name="Normal 4 7 2 6 3" xfId="44621"/>
    <cellStyle name="Normal 4 7 2 6 3 2" xfId="44622"/>
    <cellStyle name="Normal 4 7 2 6 3 2 2" xfId="44623"/>
    <cellStyle name="Normal 4 7 2 6 3 3" xfId="44624"/>
    <cellStyle name="Normal 4 7 2 6 4" xfId="44625"/>
    <cellStyle name="Normal 4 7 2 6 4 2" xfId="44626"/>
    <cellStyle name="Normal 4 7 2 6 4 3" xfId="44627"/>
    <cellStyle name="Normal 4 7 2 6 5" xfId="44628"/>
    <cellStyle name="Normal 4 7 2 6 6" xfId="44629"/>
    <cellStyle name="Normal 4 7 2 7" xfId="44630"/>
    <cellStyle name="Normal 4 7 2 7 2" xfId="44631"/>
    <cellStyle name="Normal 4 7 2 7 3" xfId="44632"/>
    <cellStyle name="Normal 4 7 2 8" xfId="44633"/>
    <cellStyle name="Normal 4 7 2 8 2" xfId="44634"/>
    <cellStyle name="Normal 4 7 2 8 2 2" xfId="44635"/>
    <cellStyle name="Normal 4 7 2 8 2 3" xfId="44636"/>
    <cellStyle name="Normal 4 7 2 8 3" xfId="44637"/>
    <cellStyle name="Normal 4 7 2 8 4" xfId="44638"/>
    <cellStyle name="Normal 4 7 2 9" xfId="44639"/>
    <cellStyle name="Normal 4 7 2 9 2" xfId="44640"/>
    <cellStyle name="Normal 4 7 2 9 2 2" xfId="44641"/>
    <cellStyle name="Normal 4 7 2 9 2 2 2" xfId="44642"/>
    <cellStyle name="Normal 4 7 2 9 2 3" xfId="44643"/>
    <cellStyle name="Normal 4 7 2 9 3" xfId="44644"/>
    <cellStyle name="Normal 4 7 2 9 4" xfId="44645"/>
    <cellStyle name="Normal 4 7 20" xfId="44646"/>
    <cellStyle name="Normal 4 7 20 2" xfId="44647"/>
    <cellStyle name="Normal 4 7 20 2 2" xfId="44648"/>
    <cellStyle name="Normal 4 7 20 3" xfId="44649"/>
    <cellStyle name="Normal 4 7 20 3 2" xfId="44650"/>
    <cellStyle name="Normal 4 7 20 4" xfId="44651"/>
    <cellStyle name="Normal 4 7 20 5" xfId="44652"/>
    <cellStyle name="Normal 4 7 20 6" xfId="44653"/>
    <cellStyle name="Normal 4 7 21" xfId="44654"/>
    <cellStyle name="Normal 4 7 21 2" xfId="44655"/>
    <cellStyle name="Normal 4 7 21 2 2" xfId="44656"/>
    <cellStyle name="Normal 4 7 21 3" xfId="44657"/>
    <cellStyle name="Normal 4 7 21 3 2" xfId="44658"/>
    <cellStyle name="Normal 4 7 21 4" xfId="44659"/>
    <cellStyle name="Normal 4 7 21 5" xfId="44660"/>
    <cellStyle name="Normal 4 7 21 6" xfId="44661"/>
    <cellStyle name="Normal 4 7 22" xfId="44662"/>
    <cellStyle name="Normal 4 7 22 2" xfId="44663"/>
    <cellStyle name="Normal 4 7 22 2 2" xfId="44664"/>
    <cellStyle name="Normal 4 7 22 3" xfId="44665"/>
    <cellStyle name="Normal 4 7 22 3 2" xfId="44666"/>
    <cellStyle name="Normal 4 7 22 4" xfId="44667"/>
    <cellStyle name="Normal 4 7 23" xfId="44668"/>
    <cellStyle name="Normal 4 7 23 2" xfId="44669"/>
    <cellStyle name="Normal 4 7 23 2 2" xfId="44670"/>
    <cellStyle name="Normal 4 7 23 3" xfId="44671"/>
    <cellStyle name="Normal 4 7 23 3 2" xfId="44672"/>
    <cellStyle name="Normal 4 7 23 4" xfId="44673"/>
    <cellStyle name="Normal 4 7 24" xfId="44674"/>
    <cellStyle name="Normal 4 7 24 2" xfId="44675"/>
    <cellStyle name="Normal 4 7 24 3" xfId="44676"/>
    <cellStyle name="Normal 4 7 25" xfId="44677"/>
    <cellStyle name="Normal 4 7 25 2" xfId="44678"/>
    <cellStyle name="Normal 4 7 25 2 2" xfId="44679"/>
    <cellStyle name="Normal 4 7 25 3" xfId="44680"/>
    <cellStyle name="Normal 4 7 25 4" xfId="44681"/>
    <cellStyle name="Normal 4 7 26" xfId="44682"/>
    <cellStyle name="Normal 4 7 26 2" xfId="44683"/>
    <cellStyle name="Normal 4 7 26 3" xfId="44684"/>
    <cellStyle name="Normal 4 7 27" xfId="44685"/>
    <cellStyle name="Normal 4 7 27 2" xfId="44686"/>
    <cellStyle name="Normal 4 7 28" xfId="44687"/>
    <cellStyle name="Normal 4 7 29" xfId="44688"/>
    <cellStyle name="Normal 4 7 29 2" xfId="44689"/>
    <cellStyle name="Normal 4 7 29 2 2" xfId="44690"/>
    <cellStyle name="Normal 4 7 29 2 2 2" xfId="44691"/>
    <cellStyle name="Normal 4 7 29 2 3" xfId="44692"/>
    <cellStyle name="Normal 4 7 29 3" xfId="44693"/>
    <cellStyle name="Normal 4 7 29 3 2" xfId="44694"/>
    <cellStyle name="Normal 4 7 29 4" xfId="44695"/>
    <cellStyle name="Normal 4 7 29 5" xfId="44696"/>
    <cellStyle name="Normal 4 7 3" xfId="44697"/>
    <cellStyle name="Normal 4 7 3 10" xfId="44698"/>
    <cellStyle name="Normal 4 7 3 11" xfId="44699"/>
    <cellStyle name="Normal 4 7 3 12" xfId="44700"/>
    <cellStyle name="Normal 4 7 3 13" xfId="44701"/>
    <cellStyle name="Normal 4 7 3 14" xfId="44702"/>
    <cellStyle name="Normal 4 7 3 2" xfId="44703"/>
    <cellStyle name="Normal 4 7 3 2 2" xfId="44704"/>
    <cellStyle name="Normal 4 7 3 3" xfId="44705"/>
    <cellStyle name="Normal 4 7 3 3 2" xfId="44706"/>
    <cellStyle name="Normal 4 7 3 4" xfId="44707"/>
    <cellStyle name="Normal 4 7 3 5" xfId="44708"/>
    <cellStyle name="Normal 4 7 3 6" xfId="44709"/>
    <cellStyle name="Normal 4 7 3 7" xfId="44710"/>
    <cellStyle name="Normal 4 7 3 8" xfId="44711"/>
    <cellStyle name="Normal 4 7 3 9" xfId="44712"/>
    <cellStyle name="Normal 4 7 30" xfId="44713"/>
    <cellStyle name="Normal 4 7 30 2" xfId="44714"/>
    <cellStyle name="Normal 4 7 30 3" xfId="44715"/>
    <cellStyle name="Normal 4 7 31" xfId="44716"/>
    <cellStyle name="Normal 4 7 31 2" xfId="44717"/>
    <cellStyle name="Normal 4 7 32" xfId="44718"/>
    <cellStyle name="Normal 4 7 33" xfId="44719"/>
    <cellStyle name="Normal 4 7 4" xfId="44720"/>
    <cellStyle name="Normal 4 7 4 10" xfId="44721"/>
    <cellStyle name="Normal 4 7 4 11" xfId="44722"/>
    <cellStyle name="Normal 4 7 4 12" xfId="44723"/>
    <cellStyle name="Normal 4 7 4 13" xfId="44724"/>
    <cellStyle name="Normal 4 7 4 14" xfId="44725"/>
    <cellStyle name="Normal 4 7 4 2" xfId="44726"/>
    <cellStyle name="Normal 4 7 4 2 2" xfId="44727"/>
    <cellStyle name="Normal 4 7 4 3" xfId="44728"/>
    <cellStyle name="Normal 4 7 4 3 2" xfId="44729"/>
    <cellStyle name="Normal 4 7 4 4" xfId="44730"/>
    <cellStyle name="Normal 4 7 4 5" xfId="44731"/>
    <cellStyle name="Normal 4 7 4 6" xfId="44732"/>
    <cellStyle name="Normal 4 7 4 7" xfId="44733"/>
    <cellStyle name="Normal 4 7 4 8" xfId="44734"/>
    <cellStyle name="Normal 4 7 4 9" xfId="44735"/>
    <cellStyle name="Normal 4 7 5" xfId="44736"/>
    <cellStyle name="Normal 4 7 5 10" xfId="44737"/>
    <cellStyle name="Normal 4 7 5 11" xfId="44738"/>
    <cellStyle name="Normal 4 7 5 12" xfId="44739"/>
    <cellStyle name="Normal 4 7 5 2" xfId="44740"/>
    <cellStyle name="Normal 4 7 5 2 2" xfId="44741"/>
    <cellStyle name="Normal 4 7 5 2 3" xfId="44742"/>
    <cellStyle name="Normal 4 7 5 3" xfId="44743"/>
    <cellStyle name="Normal 4 7 5 3 2" xfId="44744"/>
    <cellStyle name="Normal 4 7 5 4" xfId="44745"/>
    <cellStyle name="Normal 4 7 5 4 2" xfId="44746"/>
    <cellStyle name="Normal 4 7 5 5" xfId="44747"/>
    <cellStyle name="Normal 4 7 5 6" xfId="44748"/>
    <cellStyle name="Normal 4 7 5 7" xfId="44749"/>
    <cellStyle name="Normal 4 7 5 8" xfId="44750"/>
    <cellStyle name="Normal 4 7 5 9" xfId="44751"/>
    <cellStyle name="Normal 4 7 6" xfId="44752"/>
    <cellStyle name="Normal 4 7 6 10" xfId="44753"/>
    <cellStyle name="Normal 4 7 6 11" xfId="44754"/>
    <cellStyle name="Normal 4 7 6 12" xfId="44755"/>
    <cellStyle name="Normal 4 7 6 2" xfId="44756"/>
    <cellStyle name="Normal 4 7 6 2 2" xfId="44757"/>
    <cellStyle name="Normal 4 7 6 2 3" xfId="44758"/>
    <cellStyle name="Normal 4 7 6 3" xfId="44759"/>
    <cellStyle name="Normal 4 7 6 3 2" xfId="44760"/>
    <cellStyle name="Normal 4 7 6 4" xfId="44761"/>
    <cellStyle name="Normal 4 7 6 4 2" xfId="44762"/>
    <cellStyle name="Normal 4 7 6 5" xfId="44763"/>
    <cellStyle name="Normal 4 7 6 6" xfId="44764"/>
    <cellStyle name="Normal 4 7 6 7" xfId="44765"/>
    <cellStyle name="Normal 4 7 6 8" xfId="44766"/>
    <cellStyle name="Normal 4 7 6 9" xfId="44767"/>
    <cellStyle name="Normal 4 7 7" xfId="44768"/>
    <cellStyle name="Normal 4 7 7 10" xfId="44769"/>
    <cellStyle name="Normal 4 7 7 11" xfId="44770"/>
    <cellStyle name="Normal 4 7 7 12" xfId="44771"/>
    <cellStyle name="Normal 4 7 7 2" xfId="44772"/>
    <cellStyle name="Normal 4 7 7 2 2" xfId="44773"/>
    <cellStyle name="Normal 4 7 7 2 3" xfId="44774"/>
    <cellStyle name="Normal 4 7 7 3" xfId="44775"/>
    <cellStyle name="Normal 4 7 7 3 2" xfId="44776"/>
    <cellStyle name="Normal 4 7 7 4" xfId="44777"/>
    <cellStyle name="Normal 4 7 7 4 2" xfId="44778"/>
    <cellStyle name="Normal 4 7 7 5" xfId="44779"/>
    <cellStyle name="Normal 4 7 7 6" xfId="44780"/>
    <cellStyle name="Normal 4 7 7 7" xfId="44781"/>
    <cellStyle name="Normal 4 7 7 8" xfId="44782"/>
    <cellStyle name="Normal 4 7 7 9" xfId="44783"/>
    <cellStyle name="Normal 4 7 8" xfId="44784"/>
    <cellStyle name="Normal 4 7 8 10" xfId="44785"/>
    <cellStyle name="Normal 4 7 8 11" xfId="44786"/>
    <cellStyle name="Normal 4 7 8 12" xfId="44787"/>
    <cellStyle name="Normal 4 7 8 2" xfId="44788"/>
    <cellStyle name="Normal 4 7 8 2 2" xfId="44789"/>
    <cellStyle name="Normal 4 7 8 3" xfId="44790"/>
    <cellStyle name="Normal 4 7 8 3 2" xfId="44791"/>
    <cellStyle name="Normal 4 7 8 4" xfId="44792"/>
    <cellStyle name="Normal 4 7 8 4 2" xfId="44793"/>
    <cellStyle name="Normal 4 7 8 5" xfId="44794"/>
    <cellStyle name="Normal 4 7 8 6" xfId="44795"/>
    <cellStyle name="Normal 4 7 8 7" xfId="44796"/>
    <cellStyle name="Normal 4 7 8 8" xfId="44797"/>
    <cellStyle name="Normal 4 7 8 9" xfId="44798"/>
    <cellStyle name="Normal 4 7 9" xfId="44799"/>
    <cellStyle name="Normal 4 7 9 10" xfId="44800"/>
    <cellStyle name="Normal 4 7 9 11" xfId="44801"/>
    <cellStyle name="Normal 4 7 9 12" xfId="44802"/>
    <cellStyle name="Normal 4 7 9 2" xfId="44803"/>
    <cellStyle name="Normal 4 7 9 2 2" xfId="44804"/>
    <cellStyle name="Normal 4 7 9 3" xfId="44805"/>
    <cellStyle name="Normal 4 7 9 3 2" xfId="44806"/>
    <cellStyle name="Normal 4 7 9 4" xfId="44807"/>
    <cellStyle name="Normal 4 7 9 4 2" xfId="44808"/>
    <cellStyle name="Normal 4 7 9 5" xfId="44809"/>
    <cellStyle name="Normal 4 7 9 6" xfId="44810"/>
    <cellStyle name="Normal 4 7 9 7" xfId="44811"/>
    <cellStyle name="Normal 4 7 9 8" xfId="44812"/>
    <cellStyle name="Normal 4 7 9 9" xfId="44813"/>
    <cellStyle name="Normal 4 8" xfId="6148"/>
    <cellStyle name="Normal 4 8 10" xfId="44814"/>
    <cellStyle name="Normal 4 8 11" xfId="44815"/>
    <cellStyle name="Normal 4 8 12" xfId="44816"/>
    <cellStyle name="Normal 4 8 13" xfId="44817"/>
    <cellStyle name="Normal 4 8 14" xfId="44818"/>
    <cellStyle name="Normal 4 8 15" xfId="44819"/>
    <cellStyle name="Normal 4 8 16" xfId="44820"/>
    <cellStyle name="Normal 4 8 17" xfId="44821"/>
    <cellStyle name="Normal 4 8 18" xfId="44822"/>
    <cellStyle name="Normal 4 8 2" xfId="44823"/>
    <cellStyle name="Normal 4 8 2 10" xfId="44824"/>
    <cellStyle name="Normal 4 8 2 11" xfId="44825"/>
    <cellStyle name="Normal 4 8 2 12" xfId="44826"/>
    <cellStyle name="Normal 4 8 2 13" xfId="44827"/>
    <cellStyle name="Normal 4 8 2 14" xfId="44828"/>
    <cellStyle name="Normal 4 8 2 2" xfId="44829"/>
    <cellStyle name="Normal 4 8 2 2 2" xfId="44830"/>
    <cellStyle name="Normal 4 8 2 2 2 2" xfId="44831"/>
    <cellStyle name="Normal 4 8 2 2 2 2 2" xfId="44832"/>
    <cellStyle name="Normal 4 8 2 2 2 2 2 2" xfId="44833"/>
    <cellStyle name="Normal 4 8 2 2 2 2 2 3" xfId="44834"/>
    <cellStyle name="Normal 4 8 2 2 2 2 3" xfId="44835"/>
    <cellStyle name="Normal 4 8 2 2 2 2 3 2" xfId="44836"/>
    <cellStyle name="Normal 4 8 2 2 2 2 4" xfId="44837"/>
    <cellStyle name="Normal 4 8 2 2 2 3" xfId="44838"/>
    <cellStyle name="Normal 4 8 2 2 2 3 2" xfId="44839"/>
    <cellStyle name="Normal 4 8 2 2 2 3 2 2" xfId="44840"/>
    <cellStyle name="Normal 4 8 2 2 2 3 3" xfId="44841"/>
    <cellStyle name="Normal 4 8 2 2 2 4" xfId="44842"/>
    <cellStyle name="Normal 4 8 2 2 2 4 2" xfId="44843"/>
    <cellStyle name="Normal 4 8 2 2 2 5" xfId="44844"/>
    <cellStyle name="Normal 4 8 2 2 2 6" xfId="44845"/>
    <cellStyle name="Normal 4 8 2 2 3" xfId="44846"/>
    <cellStyle name="Normal 4 8 2 2 3 2" xfId="44847"/>
    <cellStyle name="Normal 4 8 2 2 3 2 2" xfId="44848"/>
    <cellStyle name="Normal 4 8 2 2 3 2 2 2" xfId="44849"/>
    <cellStyle name="Normal 4 8 2 2 3 2 3" xfId="44850"/>
    <cellStyle name="Normal 4 8 2 2 3 3" xfId="44851"/>
    <cellStyle name="Normal 4 8 2 2 3 3 2" xfId="44852"/>
    <cellStyle name="Normal 4 8 2 2 3 4" xfId="44853"/>
    <cellStyle name="Normal 4 8 2 2 3 5" xfId="44854"/>
    <cellStyle name="Normal 4 8 2 2 4" xfId="44855"/>
    <cellStyle name="Normal 4 8 2 2 4 2" xfId="44856"/>
    <cellStyle name="Normal 4 8 2 2 4 2 2" xfId="44857"/>
    <cellStyle name="Normal 4 8 2 2 4 2 3" xfId="44858"/>
    <cellStyle name="Normal 4 8 2 2 4 3" xfId="44859"/>
    <cellStyle name="Normal 4 8 2 2 4 3 2" xfId="44860"/>
    <cellStyle name="Normal 4 8 2 2 4 4" xfId="44861"/>
    <cellStyle name="Normal 4 8 2 2 5" xfId="44862"/>
    <cellStyle name="Normal 4 8 2 2 5 2" xfId="44863"/>
    <cellStyle name="Normal 4 8 2 2 5 3" xfId="44864"/>
    <cellStyle name="Normal 4 8 2 2 6" xfId="44865"/>
    <cellStyle name="Normal 4 8 2 2 7" xfId="44866"/>
    <cellStyle name="Normal 4 8 2 2 8" xfId="44867"/>
    <cellStyle name="Normal 4 8 2 3" xfId="44868"/>
    <cellStyle name="Normal 4 8 2 3 2" xfId="44869"/>
    <cellStyle name="Normal 4 8 2 3 2 2" xfId="44870"/>
    <cellStyle name="Normal 4 8 2 3 2 2 2" xfId="44871"/>
    <cellStyle name="Normal 4 8 2 3 2 2 3" xfId="44872"/>
    <cellStyle name="Normal 4 8 2 3 2 3" xfId="44873"/>
    <cellStyle name="Normal 4 8 2 3 2 3 2" xfId="44874"/>
    <cellStyle name="Normal 4 8 2 3 2 4" xfId="44875"/>
    <cellStyle name="Normal 4 8 2 3 2 5" xfId="44876"/>
    <cellStyle name="Normal 4 8 2 3 3" xfId="44877"/>
    <cellStyle name="Normal 4 8 2 3 3 2" xfId="44878"/>
    <cellStyle name="Normal 4 8 2 3 3 2 2" xfId="44879"/>
    <cellStyle name="Normal 4 8 2 3 3 3" xfId="44880"/>
    <cellStyle name="Normal 4 8 2 3 3 4" xfId="44881"/>
    <cellStyle name="Normal 4 8 2 3 4" xfId="44882"/>
    <cellStyle name="Normal 4 8 2 3 4 2" xfId="44883"/>
    <cellStyle name="Normal 4 8 2 3 4 3" xfId="44884"/>
    <cellStyle name="Normal 4 8 2 3 5" xfId="44885"/>
    <cellStyle name="Normal 4 8 2 3 5 2" xfId="44886"/>
    <cellStyle name="Normal 4 8 2 3 6" xfId="44887"/>
    <cellStyle name="Normal 4 8 2 3 7" xfId="44888"/>
    <cellStyle name="Normal 4 8 2 3 8" xfId="44889"/>
    <cellStyle name="Normal 4 8 2 4" xfId="44890"/>
    <cellStyle name="Normal 4 8 2 4 2" xfId="44891"/>
    <cellStyle name="Normal 4 8 2 4 2 2" xfId="44892"/>
    <cellStyle name="Normal 4 8 2 4 2 2 2" xfId="44893"/>
    <cellStyle name="Normal 4 8 2 4 2 2 3" xfId="44894"/>
    <cellStyle name="Normal 4 8 2 4 2 3" xfId="44895"/>
    <cellStyle name="Normal 4 8 2 4 2 3 2" xfId="44896"/>
    <cellStyle name="Normal 4 8 2 4 2 4" xfId="44897"/>
    <cellStyle name="Normal 4 8 2 4 3" xfId="44898"/>
    <cellStyle name="Normal 4 8 2 4 3 2" xfId="44899"/>
    <cellStyle name="Normal 4 8 2 4 3 2 2" xfId="44900"/>
    <cellStyle name="Normal 4 8 2 4 3 3" xfId="44901"/>
    <cellStyle name="Normal 4 8 2 4 4" xfId="44902"/>
    <cellStyle name="Normal 4 8 2 4 4 2" xfId="44903"/>
    <cellStyle name="Normal 4 8 2 4 5" xfId="44904"/>
    <cellStyle name="Normal 4 8 2 4 6" xfId="44905"/>
    <cellStyle name="Normal 4 8 2 4 7" xfId="44906"/>
    <cellStyle name="Normal 4 8 2 5" xfId="44907"/>
    <cellStyle name="Normal 4 8 2 5 2" xfId="44908"/>
    <cellStyle name="Normal 4 8 2 5 2 2" xfId="44909"/>
    <cellStyle name="Normal 4 8 2 5 2 2 2" xfId="44910"/>
    <cellStyle name="Normal 4 8 2 5 2 3" xfId="44911"/>
    <cellStyle name="Normal 4 8 2 5 3" xfId="44912"/>
    <cellStyle name="Normal 4 8 2 5 3 2" xfId="44913"/>
    <cellStyle name="Normal 4 8 2 5 4" xfId="44914"/>
    <cellStyle name="Normal 4 8 2 5 5" xfId="44915"/>
    <cellStyle name="Normal 4 8 2 5 6" xfId="44916"/>
    <cellStyle name="Normal 4 8 2 6" xfId="44917"/>
    <cellStyle name="Normal 4 8 2 6 2" xfId="44918"/>
    <cellStyle name="Normal 4 8 2 6 2 2" xfId="44919"/>
    <cellStyle name="Normal 4 8 2 6 2 3" xfId="44920"/>
    <cellStyle name="Normal 4 8 2 6 3" xfId="44921"/>
    <cellStyle name="Normal 4 8 2 6 3 2" xfId="44922"/>
    <cellStyle name="Normal 4 8 2 6 4" xfId="44923"/>
    <cellStyle name="Normal 4 8 2 6 5" xfId="44924"/>
    <cellStyle name="Normal 4 8 2 7" xfId="44925"/>
    <cellStyle name="Normal 4 8 2 7 2" xfId="44926"/>
    <cellStyle name="Normal 4 8 2 7 3" xfId="44927"/>
    <cellStyle name="Normal 4 8 2 7 4" xfId="44928"/>
    <cellStyle name="Normal 4 8 2 7 5" xfId="44929"/>
    <cellStyle name="Normal 4 8 2 8" xfId="44930"/>
    <cellStyle name="Normal 4 8 2 8 2" xfId="44931"/>
    <cellStyle name="Normal 4 8 2 8 3" xfId="44932"/>
    <cellStyle name="Normal 4 8 2 8 4" xfId="44933"/>
    <cellStyle name="Normal 4 8 2 9" xfId="44934"/>
    <cellStyle name="Normal 4 8 2 9 2" xfId="44935"/>
    <cellStyle name="Normal 4 8 3" xfId="44936"/>
    <cellStyle name="Normal 4 8 3 10" xfId="44937"/>
    <cellStyle name="Normal 4 8 3 11" xfId="44938"/>
    <cellStyle name="Normal 4 8 3 12" xfId="44939"/>
    <cellStyle name="Normal 4 8 3 13" xfId="44940"/>
    <cellStyle name="Normal 4 8 3 14" xfId="44941"/>
    <cellStyle name="Normal 4 8 3 2" xfId="44942"/>
    <cellStyle name="Normal 4 8 3 2 2" xfId="44943"/>
    <cellStyle name="Normal 4 8 3 3" xfId="44944"/>
    <cellStyle name="Normal 4 8 3 4" xfId="44945"/>
    <cellStyle name="Normal 4 8 3 5" xfId="44946"/>
    <cellStyle name="Normal 4 8 3 6" xfId="44947"/>
    <cellStyle name="Normal 4 8 3 7" xfId="44948"/>
    <cellStyle name="Normal 4 8 3 8" xfId="44949"/>
    <cellStyle name="Normal 4 8 3 9" xfId="44950"/>
    <cellStyle name="Normal 4 8 4" xfId="44951"/>
    <cellStyle name="Normal 4 8 4 10" xfId="44952"/>
    <cellStyle name="Normal 4 8 4 11" xfId="44953"/>
    <cellStyle name="Normal 4 8 4 12" xfId="44954"/>
    <cellStyle name="Normal 4 8 4 13" xfId="44955"/>
    <cellStyle name="Normal 4 8 4 14" xfId="44956"/>
    <cellStyle name="Normal 4 8 4 2" xfId="44957"/>
    <cellStyle name="Normal 4 8 4 3" xfId="44958"/>
    <cellStyle name="Normal 4 8 4 4" xfId="44959"/>
    <cellStyle name="Normal 4 8 4 5" xfId="44960"/>
    <cellStyle name="Normal 4 8 4 6" xfId="44961"/>
    <cellStyle name="Normal 4 8 4 7" xfId="44962"/>
    <cellStyle name="Normal 4 8 4 8" xfId="44963"/>
    <cellStyle name="Normal 4 8 4 9" xfId="44964"/>
    <cellStyle name="Normal 4 8 5" xfId="44965"/>
    <cellStyle name="Normal 4 8 5 2" xfId="44966"/>
    <cellStyle name="Normal 4 8 6" xfId="44967"/>
    <cellStyle name="Normal 4 8 7" xfId="44968"/>
    <cellStyle name="Normal 4 8 8" xfId="44969"/>
    <cellStyle name="Normal 4 8 9" xfId="44970"/>
    <cellStyle name="Normal 4 9" xfId="6149"/>
    <cellStyle name="Normal 4 9 10" xfId="44971"/>
    <cellStyle name="Normal 4 9 10 2" xfId="44972"/>
    <cellStyle name="Normal 4 9 10 3" xfId="44973"/>
    <cellStyle name="Normal 4 9 10 4" xfId="44974"/>
    <cellStyle name="Normal 4 9 11" xfId="44975"/>
    <cellStyle name="Normal 4 9 11 2" xfId="44976"/>
    <cellStyle name="Normal 4 9 11 3" xfId="44977"/>
    <cellStyle name="Normal 4 9 12" xfId="44978"/>
    <cellStyle name="Normal 4 9 12 2" xfId="44979"/>
    <cellStyle name="Normal 4 9 13" xfId="44980"/>
    <cellStyle name="Normal 4 9 14" xfId="44981"/>
    <cellStyle name="Normal 4 9 15" xfId="44982"/>
    <cellStyle name="Normal 4 9 16" xfId="44983"/>
    <cellStyle name="Normal 4 9 17" xfId="44984"/>
    <cellStyle name="Normal 4 9 18" xfId="44985"/>
    <cellStyle name="Normal 4 9 2" xfId="44986"/>
    <cellStyle name="Normal 4 9 2 10" xfId="44987"/>
    <cellStyle name="Normal 4 9 2 11" xfId="44988"/>
    <cellStyle name="Normal 4 9 2 12" xfId="44989"/>
    <cellStyle name="Normal 4 9 2 13" xfId="44990"/>
    <cellStyle name="Normal 4 9 2 14" xfId="44991"/>
    <cellStyle name="Normal 4 9 2 2" xfId="44992"/>
    <cellStyle name="Normal 4 9 2 2 2" xfId="44993"/>
    <cellStyle name="Normal 4 9 2 2 2 2" xfId="44994"/>
    <cellStyle name="Normal 4 9 2 2 2 2 2" xfId="44995"/>
    <cellStyle name="Normal 4 9 2 2 2 2 2 2" xfId="44996"/>
    <cellStyle name="Normal 4 9 2 2 2 2 3" xfId="44997"/>
    <cellStyle name="Normal 4 9 2 2 2 3" xfId="44998"/>
    <cellStyle name="Normal 4 9 2 2 2 3 2" xfId="44999"/>
    <cellStyle name="Normal 4 9 2 2 2 4" xfId="45000"/>
    <cellStyle name="Normal 4 9 2 2 3" xfId="45001"/>
    <cellStyle name="Normal 4 9 2 2 3 2" xfId="45002"/>
    <cellStyle name="Normal 4 9 2 2 3 2 2" xfId="45003"/>
    <cellStyle name="Normal 4 9 2 2 3 3" xfId="45004"/>
    <cellStyle name="Normal 4 9 2 2 4" xfId="45005"/>
    <cellStyle name="Normal 4 9 2 2 4 2" xfId="45006"/>
    <cellStyle name="Normal 4 9 2 2 5" xfId="45007"/>
    <cellStyle name="Normal 4 9 2 2 6" xfId="45008"/>
    <cellStyle name="Normal 4 9 2 2 7" xfId="45009"/>
    <cellStyle name="Normal 4 9 2 3" xfId="45010"/>
    <cellStyle name="Normal 4 9 2 3 2" xfId="45011"/>
    <cellStyle name="Normal 4 9 2 3 2 2" xfId="45012"/>
    <cellStyle name="Normal 4 9 2 3 2 2 2" xfId="45013"/>
    <cellStyle name="Normal 4 9 2 3 2 3" xfId="45014"/>
    <cellStyle name="Normal 4 9 2 3 3" xfId="45015"/>
    <cellStyle name="Normal 4 9 2 3 3 2" xfId="45016"/>
    <cellStyle name="Normal 4 9 2 3 4" xfId="45017"/>
    <cellStyle name="Normal 4 9 2 3 5" xfId="45018"/>
    <cellStyle name="Normal 4 9 2 3 6" xfId="45019"/>
    <cellStyle name="Normal 4 9 2 4" xfId="45020"/>
    <cellStyle name="Normal 4 9 2 4 2" xfId="45021"/>
    <cellStyle name="Normal 4 9 2 4 2 2" xfId="45022"/>
    <cellStyle name="Normal 4 9 2 4 2 3" xfId="45023"/>
    <cellStyle name="Normal 4 9 2 4 3" xfId="45024"/>
    <cellStyle name="Normal 4 9 2 4 3 2" xfId="45025"/>
    <cellStyle name="Normal 4 9 2 4 4" xfId="45026"/>
    <cellStyle name="Normal 4 9 2 4 5" xfId="45027"/>
    <cellStyle name="Normal 4 9 2 5" xfId="45028"/>
    <cellStyle name="Normal 4 9 2 5 2" xfId="45029"/>
    <cellStyle name="Normal 4 9 2 5 3" xfId="45030"/>
    <cellStyle name="Normal 4 9 2 5 4" xfId="45031"/>
    <cellStyle name="Normal 4 9 2 6" xfId="45032"/>
    <cellStyle name="Normal 4 9 2 6 2" xfId="45033"/>
    <cellStyle name="Normal 4 9 2 7" xfId="45034"/>
    <cellStyle name="Normal 4 9 2 7 2" xfId="45035"/>
    <cellStyle name="Normal 4 9 2 8" xfId="45036"/>
    <cellStyle name="Normal 4 9 2 9" xfId="45037"/>
    <cellStyle name="Normal 4 9 3" xfId="45038"/>
    <cellStyle name="Normal 4 9 3 10" xfId="45039"/>
    <cellStyle name="Normal 4 9 3 11" xfId="45040"/>
    <cellStyle name="Normal 4 9 3 12" xfId="45041"/>
    <cellStyle name="Normal 4 9 3 13" xfId="45042"/>
    <cellStyle name="Normal 4 9 3 14" xfId="45043"/>
    <cellStyle name="Normal 4 9 3 2" xfId="45044"/>
    <cellStyle name="Normal 4 9 3 2 2" xfId="45045"/>
    <cellStyle name="Normal 4 9 3 2 2 2" xfId="45046"/>
    <cellStyle name="Normal 4 9 3 2 2 2 2" xfId="45047"/>
    <cellStyle name="Normal 4 9 3 2 2 3" xfId="45048"/>
    <cellStyle name="Normal 4 9 3 2 3" xfId="45049"/>
    <cellStyle name="Normal 4 9 3 2 3 2" xfId="45050"/>
    <cellStyle name="Normal 4 9 3 2 4" xfId="45051"/>
    <cellStyle name="Normal 4 9 3 2 4 2" xfId="45052"/>
    <cellStyle name="Normal 4 9 3 2 5" xfId="45053"/>
    <cellStyle name="Normal 4 9 3 2 6" xfId="45054"/>
    <cellStyle name="Normal 4 9 3 3" xfId="45055"/>
    <cellStyle name="Normal 4 9 3 3 2" xfId="45056"/>
    <cellStyle name="Normal 4 9 3 3 2 2" xfId="45057"/>
    <cellStyle name="Normal 4 9 3 3 2 3" xfId="45058"/>
    <cellStyle name="Normal 4 9 3 3 3" xfId="45059"/>
    <cellStyle name="Normal 4 9 3 3 3 2" xfId="45060"/>
    <cellStyle name="Normal 4 9 3 3 4" xfId="45061"/>
    <cellStyle name="Normal 4 9 3 3 5" xfId="45062"/>
    <cellStyle name="Normal 4 9 3 4" xfId="45063"/>
    <cellStyle name="Normal 4 9 3 4 2" xfId="45064"/>
    <cellStyle name="Normal 4 9 3 4 3" xfId="45065"/>
    <cellStyle name="Normal 4 9 3 4 4" xfId="45066"/>
    <cellStyle name="Normal 4 9 3 5" xfId="45067"/>
    <cellStyle name="Normal 4 9 3 5 2" xfId="45068"/>
    <cellStyle name="Normal 4 9 3 6" xfId="45069"/>
    <cellStyle name="Normal 4 9 3 6 2" xfId="45070"/>
    <cellStyle name="Normal 4 9 3 7" xfId="45071"/>
    <cellStyle name="Normal 4 9 3 8" xfId="45072"/>
    <cellStyle name="Normal 4 9 3 9" xfId="45073"/>
    <cellStyle name="Normal 4 9 4" xfId="45074"/>
    <cellStyle name="Normal 4 9 4 10" xfId="45075"/>
    <cellStyle name="Normal 4 9 4 11" xfId="45076"/>
    <cellStyle name="Normal 4 9 4 12" xfId="45077"/>
    <cellStyle name="Normal 4 9 4 13" xfId="45078"/>
    <cellStyle name="Normal 4 9 4 14" xfId="45079"/>
    <cellStyle name="Normal 4 9 4 2" xfId="45080"/>
    <cellStyle name="Normal 4 9 4 2 2" xfId="45081"/>
    <cellStyle name="Normal 4 9 4 2 2 2" xfId="45082"/>
    <cellStyle name="Normal 4 9 4 2 2 2 2" xfId="45083"/>
    <cellStyle name="Normal 4 9 4 2 2 3" xfId="45084"/>
    <cellStyle name="Normal 4 9 4 2 3" xfId="45085"/>
    <cellStyle name="Normal 4 9 4 2 3 2" xfId="45086"/>
    <cellStyle name="Normal 4 9 4 2 4" xfId="45087"/>
    <cellStyle name="Normal 4 9 4 2 5" xfId="45088"/>
    <cellStyle name="Normal 4 9 4 2 6" xfId="45089"/>
    <cellStyle name="Normal 4 9 4 3" xfId="45090"/>
    <cellStyle name="Normal 4 9 4 3 2" xfId="45091"/>
    <cellStyle name="Normal 4 9 4 3 2 2" xfId="45092"/>
    <cellStyle name="Normal 4 9 4 3 3" xfId="45093"/>
    <cellStyle name="Normal 4 9 4 3 4" xfId="45094"/>
    <cellStyle name="Normal 4 9 4 4" xfId="45095"/>
    <cellStyle name="Normal 4 9 4 4 2" xfId="45096"/>
    <cellStyle name="Normal 4 9 4 4 3" xfId="45097"/>
    <cellStyle name="Normal 4 9 4 4 4" xfId="45098"/>
    <cellStyle name="Normal 4 9 4 5" xfId="45099"/>
    <cellStyle name="Normal 4 9 4 5 2" xfId="45100"/>
    <cellStyle name="Normal 4 9 4 6" xfId="45101"/>
    <cellStyle name="Normal 4 9 4 7" xfId="45102"/>
    <cellStyle name="Normal 4 9 4 8" xfId="45103"/>
    <cellStyle name="Normal 4 9 4 9" xfId="45104"/>
    <cellStyle name="Normal 4 9 5" xfId="45105"/>
    <cellStyle name="Normal 4 9 5 2" xfId="45106"/>
    <cellStyle name="Normal 4 9 5 2 2" xfId="45107"/>
    <cellStyle name="Normal 4 9 5 2 2 2" xfId="45108"/>
    <cellStyle name="Normal 4 9 5 2 3" xfId="45109"/>
    <cellStyle name="Normal 4 9 5 3" xfId="45110"/>
    <cellStyle name="Normal 4 9 5 4" xfId="45111"/>
    <cellStyle name="Normal 4 9 5 5" xfId="45112"/>
    <cellStyle name="Normal 4 9 6" xfId="45113"/>
    <cellStyle name="Normal 4 9 6 2" xfId="45114"/>
    <cellStyle name="Normal 4 9 6 2 2" xfId="45115"/>
    <cellStyle name="Normal 4 9 6 2 2 2" xfId="45116"/>
    <cellStyle name="Normal 4 9 6 2 3" xfId="45117"/>
    <cellStyle name="Normal 4 9 6 3" xfId="45118"/>
    <cellStyle name="Normal 4 9 6 4" xfId="45119"/>
    <cellStyle name="Normal 4 9 7" xfId="45120"/>
    <cellStyle name="Normal 4 9 7 2" xfId="45121"/>
    <cellStyle name="Normal 4 9 7 2 2" xfId="45122"/>
    <cellStyle name="Normal 4 9 7 2 2 2" xfId="45123"/>
    <cellStyle name="Normal 4 9 7 2 3" xfId="45124"/>
    <cellStyle name="Normal 4 9 7 3" xfId="45125"/>
    <cellStyle name="Normal 4 9 7 4" xfId="45126"/>
    <cellStyle name="Normal 4 9 8" xfId="45127"/>
    <cellStyle name="Normal 4 9 8 2" xfId="45128"/>
    <cellStyle name="Normal 4 9 8 2 2" xfId="45129"/>
    <cellStyle name="Normal 4 9 8 3" xfId="45130"/>
    <cellStyle name="Normal 4 9 9" xfId="45131"/>
    <cellStyle name="Normal 4 9 9 2" xfId="45132"/>
    <cellStyle name="Normal 4 9 9 3" xfId="45133"/>
    <cellStyle name="Normal 4 9 9 4" xfId="45134"/>
    <cellStyle name="Normal 4 9 9 5" xfId="45135"/>
    <cellStyle name="Normal 4_Indicators_13Aug" xfId="6150"/>
    <cellStyle name="Normal 40" xfId="6151"/>
    <cellStyle name="Normal 40 2" xfId="6152"/>
    <cellStyle name="Normal 40 3" xfId="6153"/>
    <cellStyle name="Normal 40 4" xfId="6154"/>
    <cellStyle name="Normal 40 5" xfId="6155"/>
    <cellStyle name="Normal 41" xfId="45136"/>
    <cellStyle name="Normal 42" xfId="6156"/>
    <cellStyle name="Normal 42 2" xfId="6157"/>
    <cellStyle name="Normal 42 2 2" xfId="6158"/>
    <cellStyle name="Normal 42 3" xfId="6159"/>
    <cellStyle name="Normal 42 3 2" xfId="6160"/>
    <cellStyle name="Normal 42 4" xfId="6161"/>
    <cellStyle name="Normal 42 4 2" xfId="6162"/>
    <cellStyle name="Normal 42 5" xfId="6163"/>
    <cellStyle name="Normal 42 5 2" xfId="6164"/>
    <cellStyle name="Normal 42 6" xfId="6165"/>
    <cellStyle name="Normal 42 7" xfId="45137"/>
    <cellStyle name="Normal 43" xfId="45138"/>
    <cellStyle name="Normal 44" xfId="45139"/>
    <cellStyle name="Normal 45" xfId="45140"/>
    <cellStyle name="Normal 46" xfId="45141"/>
    <cellStyle name="Normal 47" xfId="45142"/>
    <cellStyle name="Normal 47 2" xfId="45143"/>
    <cellStyle name="Normal 47 2 2" xfId="45144"/>
    <cellStyle name="Normal 47 2 3" xfId="45145"/>
    <cellStyle name="Normal 47 2 4" xfId="45146"/>
    <cellStyle name="Normal 47 2 5" xfId="45147"/>
    <cellStyle name="Normal 47 2 6" xfId="45148"/>
    <cellStyle name="Normal 47 3" xfId="45149"/>
    <cellStyle name="Normal 47 4" xfId="45150"/>
    <cellStyle name="Normal 47 5" xfId="45151"/>
    <cellStyle name="Normal 47 6" xfId="45152"/>
    <cellStyle name="Normal 47 7" xfId="45153"/>
    <cellStyle name="Normal 48" xfId="45154"/>
    <cellStyle name="Normal 5" xfId="6166"/>
    <cellStyle name="Normal 5 10" xfId="6167"/>
    <cellStyle name="Normal 5 10 2" xfId="45155"/>
    <cellStyle name="Normal 5 10 3" xfId="45156"/>
    <cellStyle name="Normal 5 10 4" xfId="45157"/>
    <cellStyle name="Normal 5 10 5" xfId="45158"/>
    <cellStyle name="Normal 5 11" xfId="6168"/>
    <cellStyle name="Normal 5 11 2" xfId="45159"/>
    <cellStyle name="Normal 5 11 3" xfId="45160"/>
    <cellStyle name="Normal 5 11 4" xfId="45161"/>
    <cellStyle name="Normal 5 11 5" xfId="45162"/>
    <cellStyle name="Normal 5 12" xfId="6169"/>
    <cellStyle name="Normal 5 12 2" xfId="45163"/>
    <cellStyle name="Normal 5 13" xfId="6170"/>
    <cellStyle name="Normal 5 13 2" xfId="45164"/>
    <cellStyle name="Normal 5 14" xfId="6171"/>
    <cellStyle name="Normal 5 14 2" xfId="45165"/>
    <cellStyle name="Normal 5 15" xfId="6172"/>
    <cellStyle name="Normal 5 15 2" xfId="45166"/>
    <cellStyle name="Normal 5 16" xfId="6173"/>
    <cellStyle name="Normal 5 16 2" xfId="45167"/>
    <cellStyle name="Normal 5 17" xfId="6174"/>
    <cellStyle name="Normal 5 17 2" xfId="45168"/>
    <cellStyle name="Normal 5 18" xfId="6175"/>
    <cellStyle name="Normal 5 18 2" xfId="45169"/>
    <cellStyle name="Normal 5 19" xfId="6176"/>
    <cellStyle name="Normal 5 19 2" xfId="6177"/>
    <cellStyle name="Normal 5 19 3" xfId="6178"/>
    <cellStyle name="Normal 5 19 4" xfId="6179"/>
    <cellStyle name="Normal 5 19 5" xfId="6180"/>
    <cellStyle name="Normal 5 19 6" xfId="45170"/>
    <cellStyle name="Normal 5 2" xfId="6181"/>
    <cellStyle name="Normal 5 2 10" xfId="45171"/>
    <cellStyle name="Normal 5 2 10 2" xfId="45172"/>
    <cellStyle name="Normal 5 2 11" xfId="45173"/>
    <cellStyle name="Normal 5 2 11 2" xfId="45174"/>
    <cellStyle name="Normal 5 2 12" xfId="45175"/>
    <cellStyle name="Normal 5 2 12 2" xfId="45176"/>
    <cellStyle name="Normal 5 2 13" xfId="45177"/>
    <cellStyle name="Normal 5 2 13 2" xfId="45178"/>
    <cellStyle name="Normal 5 2 14" xfId="45179"/>
    <cellStyle name="Normal 5 2 14 2" xfId="45180"/>
    <cellStyle name="Normal 5 2 15" xfId="45181"/>
    <cellStyle name="Normal 5 2 15 2" xfId="45182"/>
    <cellStyle name="Normal 5 2 16" xfId="45183"/>
    <cellStyle name="Normal 5 2 16 2" xfId="45184"/>
    <cellStyle name="Normal 5 2 17" xfId="45185"/>
    <cellStyle name="Normal 5 2 17 2" xfId="45186"/>
    <cellStyle name="Normal 5 2 18" xfId="45187"/>
    <cellStyle name="Normal 5 2 19" xfId="45188"/>
    <cellStyle name="Normal 5 2 2" xfId="6182"/>
    <cellStyle name="Normal 5 2 2 10" xfId="45189"/>
    <cellStyle name="Normal 5 2 2 11" xfId="45190"/>
    <cellStyle name="Normal 5 2 2 12" xfId="45191"/>
    <cellStyle name="Normal 5 2 2 13" xfId="45192"/>
    <cellStyle name="Normal 5 2 2 14" xfId="45193"/>
    <cellStyle name="Normal 5 2 2 15" xfId="45194"/>
    <cellStyle name="Normal 5 2 2 16" xfId="45195"/>
    <cellStyle name="Normal 5 2 2 17" xfId="45196"/>
    <cellStyle name="Normal 5 2 2 18" xfId="45197"/>
    <cellStyle name="Normal 5 2 2 19" xfId="45198"/>
    <cellStyle name="Normal 5 2 2 2" xfId="6183"/>
    <cellStyle name="Normal 5 2 2 2 2" xfId="45199"/>
    <cellStyle name="Normal 5 2 2 2 3" xfId="45200"/>
    <cellStyle name="Normal 5 2 2 20" xfId="45201"/>
    <cellStyle name="Normal 5 2 2 21" xfId="45202"/>
    <cellStyle name="Normal 5 2 2 22" xfId="45203"/>
    <cellStyle name="Normal 5 2 2 23" xfId="45204"/>
    <cellStyle name="Normal 5 2 2 3" xfId="6184"/>
    <cellStyle name="Normal 5 2 2 3 2" xfId="45205"/>
    <cellStyle name="Normal 5 2 2 4" xfId="6185"/>
    <cellStyle name="Normal 5 2 2 4 2" xfId="45206"/>
    <cellStyle name="Normal 5 2 2 5" xfId="45207"/>
    <cellStyle name="Normal 5 2 2 6" xfId="45208"/>
    <cellStyle name="Normal 5 2 2 7" xfId="45209"/>
    <cellStyle name="Normal 5 2 2 8" xfId="45210"/>
    <cellStyle name="Normal 5 2 2 9" xfId="45211"/>
    <cellStyle name="Normal 5 2 20" xfId="45212"/>
    <cellStyle name="Normal 5 2 21" xfId="45213"/>
    <cellStyle name="Normal 5 2 22" xfId="45214"/>
    <cellStyle name="Normal 5 2 23" xfId="45215"/>
    <cellStyle name="Normal 5 2 24" xfId="45216"/>
    <cellStyle name="Normal 5 2 3" xfId="6186"/>
    <cellStyle name="Normal 5 2 3 2" xfId="45217"/>
    <cellStyle name="Normal 5 2 3 3" xfId="45218"/>
    <cellStyle name="Normal 5 2 3 4" xfId="45219"/>
    <cellStyle name="Normal 5 2 4" xfId="6187"/>
    <cellStyle name="Normal 5 2 4 2" xfId="45220"/>
    <cellStyle name="Normal 5 2 4 3" xfId="45221"/>
    <cellStyle name="Normal 5 2 4 4" xfId="45222"/>
    <cellStyle name="Normal 5 2 5" xfId="45223"/>
    <cellStyle name="Normal 5 2 5 2" xfId="45224"/>
    <cellStyle name="Normal 5 2 5 3" xfId="45225"/>
    <cellStyle name="Normal 5 2 5 4" xfId="45226"/>
    <cellStyle name="Normal 5 2 5 5" xfId="45227"/>
    <cellStyle name="Normal 5 2 6" xfId="45228"/>
    <cellStyle name="Normal 5 2 6 2" xfId="45229"/>
    <cellStyle name="Normal 5 2 6 3" xfId="45230"/>
    <cellStyle name="Normal 5 2 7" xfId="45231"/>
    <cellStyle name="Normal 5 2 7 2" xfId="45232"/>
    <cellStyle name="Normal 5 2 7 3" xfId="45233"/>
    <cellStyle name="Normal 5 2 8" xfId="45234"/>
    <cellStyle name="Normal 5 2 8 2" xfId="45235"/>
    <cellStyle name="Normal 5 2 8 3" xfId="45236"/>
    <cellStyle name="Normal 5 2 9" xfId="45237"/>
    <cellStyle name="Normal 5 2 9 2" xfId="45238"/>
    <cellStyle name="Normal 5 2 9 3" xfId="45239"/>
    <cellStyle name="Normal 5 20" xfId="6188"/>
    <cellStyle name="Normal 5 20 2" xfId="45240"/>
    <cellStyle name="Normal 5 21" xfId="45241"/>
    <cellStyle name="Normal 5 3" xfId="6189"/>
    <cellStyle name="Normal 5 3 10" xfId="45242"/>
    <cellStyle name="Normal 5 3 11" xfId="45243"/>
    <cellStyle name="Normal 5 3 12" xfId="45244"/>
    <cellStyle name="Normal 5 3 13" xfId="45245"/>
    <cellStyle name="Normal 5 3 14" xfId="45246"/>
    <cellStyle name="Normal 5 3 2" xfId="45247"/>
    <cellStyle name="Normal 5 3 2 2" xfId="45248"/>
    <cellStyle name="Normal 5 3 2 3" xfId="45249"/>
    <cellStyle name="Normal 5 3 3" xfId="45250"/>
    <cellStyle name="Normal 5 3 3 2" xfId="45251"/>
    <cellStyle name="Normal 5 3 4" xfId="45252"/>
    <cellStyle name="Normal 5 3 4 2" xfId="45253"/>
    <cellStyle name="Normal 5 3 5" xfId="45254"/>
    <cellStyle name="Normal 5 3 5 2" xfId="45255"/>
    <cellStyle name="Normal 5 3 6" xfId="45256"/>
    <cellStyle name="Normal 5 3 7" xfId="45257"/>
    <cellStyle name="Normal 5 3 8" xfId="45258"/>
    <cellStyle name="Normal 5 3 9" xfId="45259"/>
    <cellStyle name="Normal 5 4" xfId="6190"/>
    <cellStyle name="Normal 5 4 10" xfId="45260"/>
    <cellStyle name="Normal 5 4 11" xfId="45261"/>
    <cellStyle name="Normal 5 4 12" xfId="45262"/>
    <cellStyle name="Normal 5 4 13" xfId="45263"/>
    <cellStyle name="Normal 5 4 14" xfId="45264"/>
    <cellStyle name="Normal 5 4 2" xfId="45265"/>
    <cellStyle name="Normal 5 4 2 2" xfId="45266"/>
    <cellStyle name="Normal 5 4 2 3" xfId="45267"/>
    <cellStyle name="Normal 5 4 3" xfId="45268"/>
    <cellStyle name="Normal 5 4 3 2" xfId="45269"/>
    <cellStyle name="Normal 5 4 4" xfId="45270"/>
    <cellStyle name="Normal 5 4 4 2" xfId="45271"/>
    <cellStyle name="Normal 5 4 5" xfId="45272"/>
    <cellStyle name="Normal 5 4 5 2" xfId="45273"/>
    <cellStyle name="Normal 5 4 6" xfId="45274"/>
    <cellStyle name="Normal 5 4 7" xfId="45275"/>
    <cellStyle name="Normal 5 4 8" xfId="45276"/>
    <cellStyle name="Normal 5 4 9" xfId="45277"/>
    <cellStyle name="Normal 5 5" xfId="6191"/>
    <cellStyle name="Normal 5 5 10" xfId="45278"/>
    <cellStyle name="Normal 5 5 11" xfId="45279"/>
    <cellStyle name="Normal 5 5 12" xfId="45280"/>
    <cellStyle name="Normal 5 5 13" xfId="45281"/>
    <cellStyle name="Normal 5 5 14" xfId="45282"/>
    <cellStyle name="Normal 5 5 2" xfId="45283"/>
    <cellStyle name="Normal 5 5 2 2" xfId="45284"/>
    <cellStyle name="Normal 5 5 2 3" xfId="45285"/>
    <cellStyle name="Normal 5 5 3" xfId="45286"/>
    <cellStyle name="Normal 5 5 3 2" xfId="45287"/>
    <cellStyle name="Normal 5 5 4" xfId="45288"/>
    <cellStyle name="Normal 5 5 4 2" xfId="45289"/>
    <cellStyle name="Normal 5 5 5" xfId="45290"/>
    <cellStyle name="Normal 5 5 5 2" xfId="45291"/>
    <cellStyle name="Normal 5 5 6" xfId="45292"/>
    <cellStyle name="Normal 5 5 7" xfId="45293"/>
    <cellStyle name="Normal 5 5 8" xfId="45294"/>
    <cellStyle name="Normal 5 5 9" xfId="45295"/>
    <cellStyle name="Normal 5 6" xfId="6192"/>
    <cellStyle name="Normal 5 6 2" xfId="6193"/>
    <cellStyle name="Normal 5 6 2 2" xfId="45296"/>
    <cellStyle name="Normal 5 6 3" xfId="6194"/>
    <cellStyle name="Normal 5 6 3 2" xfId="45297"/>
    <cellStyle name="Normal 5 6 4" xfId="6195"/>
    <cellStyle name="Normal 5 6 4 2" xfId="45298"/>
    <cellStyle name="Normal 5 6 5" xfId="45299"/>
    <cellStyle name="Normal 5 7" xfId="6196"/>
    <cellStyle name="Normal 5 7 2" xfId="45300"/>
    <cellStyle name="Normal 5 7 3" xfId="45301"/>
    <cellStyle name="Normal 5 7 4" xfId="45302"/>
    <cellStyle name="Normal 5 7 5" xfId="45303"/>
    <cellStyle name="Normal 5 8" xfId="6197"/>
    <cellStyle name="Normal 5 8 2" xfId="45304"/>
    <cellStyle name="Normal 5 8 3" xfId="45305"/>
    <cellStyle name="Normal 5 8 4" xfId="45306"/>
    <cellStyle name="Normal 5 8 5" xfId="45307"/>
    <cellStyle name="Normal 5 9" xfId="6198"/>
    <cellStyle name="Normal 5 9 2" xfId="45308"/>
    <cellStyle name="Normal 5 9 3" xfId="45309"/>
    <cellStyle name="Normal 5 9 4" xfId="45310"/>
    <cellStyle name="Normal 5 9 5" xfId="45311"/>
    <cellStyle name="Normal 5_Indicators_13Aug" xfId="6199"/>
    <cellStyle name="Normal 51" xfId="45312"/>
    <cellStyle name="Normal 51 10" xfId="45313"/>
    <cellStyle name="Normal 51 11" xfId="45314"/>
    <cellStyle name="Normal 51 12" xfId="45315"/>
    <cellStyle name="Normal 51 13" xfId="45316"/>
    <cellStyle name="Normal 51 14" xfId="45317"/>
    <cellStyle name="Normal 51 15" xfId="45318"/>
    <cellStyle name="Normal 51 16" xfId="45319"/>
    <cellStyle name="Normal 51 17" xfId="45320"/>
    <cellStyle name="Normal 51 18" xfId="45321"/>
    <cellStyle name="Normal 51 19" xfId="45322"/>
    <cellStyle name="Normal 51 2" xfId="45323"/>
    <cellStyle name="Normal 51 20" xfId="45324"/>
    <cellStyle name="Normal 51 21" xfId="45325"/>
    <cellStyle name="Normal 51 22" xfId="45326"/>
    <cellStyle name="Normal 51 23" xfId="45327"/>
    <cellStyle name="Normal 51 3" xfId="45328"/>
    <cellStyle name="Normal 51 4" xfId="45329"/>
    <cellStyle name="Normal 51 5" xfId="45330"/>
    <cellStyle name="Normal 51 6" xfId="45331"/>
    <cellStyle name="Normal 51 7" xfId="45332"/>
    <cellStyle name="Normal 51 8" xfId="45333"/>
    <cellStyle name="Normal 51 9" xfId="45334"/>
    <cellStyle name="Normal 6" xfId="6200"/>
    <cellStyle name="Normal 6 10" xfId="6201"/>
    <cellStyle name="Normal 6 10 10" xfId="45335"/>
    <cellStyle name="Normal 6 10 10 2" xfId="45336"/>
    <cellStyle name="Normal 6 10 11" xfId="45337"/>
    <cellStyle name="Normal 6 10 12" xfId="45338"/>
    <cellStyle name="Normal 6 10 13" xfId="45339"/>
    <cellStyle name="Normal 6 10 14" xfId="45340"/>
    <cellStyle name="Normal 6 10 15" xfId="45341"/>
    <cellStyle name="Normal 6 10 16" xfId="45342"/>
    <cellStyle name="Normal 6 10 17" xfId="45343"/>
    <cellStyle name="Normal 6 10 18" xfId="45344"/>
    <cellStyle name="Normal 6 10 2" xfId="45345"/>
    <cellStyle name="Normal 6 10 2 10" xfId="45346"/>
    <cellStyle name="Normal 6 10 2 11" xfId="45347"/>
    <cellStyle name="Normal 6 10 2 12" xfId="45348"/>
    <cellStyle name="Normal 6 10 2 13" xfId="45349"/>
    <cellStyle name="Normal 6 10 2 14" xfId="45350"/>
    <cellStyle name="Normal 6 10 2 2" xfId="45351"/>
    <cellStyle name="Normal 6 10 2 2 2" xfId="45352"/>
    <cellStyle name="Normal 6 10 2 2 2 2" xfId="45353"/>
    <cellStyle name="Normal 6 10 2 2 2 2 2" xfId="45354"/>
    <cellStyle name="Normal 6 10 2 2 2 2 3" xfId="45355"/>
    <cellStyle name="Normal 6 10 2 2 2 3" xfId="45356"/>
    <cellStyle name="Normal 6 10 2 2 2 3 2" xfId="45357"/>
    <cellStyle name="Normal 6 10 2 2 2 4" xfId="45358"/>
    <cellStyle name="Normal 6 10 2 2 3" xfId="45359"/>
    <cellStyle name="Normal 6 10 2 2 3 2" xfId="45360"/>
    <cellStyle name="Normal 6 10 2 2 3 2 2" xfId="45361"/>
    <cellStyle name="Normal 6 10 2 2 3 3" xfId="45362"/>
    <cellStyle name="Normal 6 10 2 2 4" xfId="45363"/>
    <cellStyle name="Normal 6 10 2 2 4 2" xfId="45364"/>
    <cellStyle name="Normal 6 10 2 2 5" xfId="45365"/>
    <cellStyle name="Normal 6 10 2 2 6" xfId="45366"/>
    <cellStyle name="Normal 6 10 2 2 7" xfId="45367"/>
    <cellStyle name="Normal 6 10 2 3" xfId="45368"/>
    <cellStyle name="Normal 6 10 2 3 2" xfId="45369"/>
    <cellStyle name="Normal 6 10 2 3 2 2" xfId="45370"/>
    <cellStyle name="Normal 6 10 2 3 2 2 2" xfId="45371"/>
    <cellStyle name="Normal 6 10 2 3 2 3" xfId="45372"/>
    <cellStyle name="Normal 6 10 2 3 3" xfId="45373"/>
    <cellStyle name="Normal 6 10 2 3 3 2" xfId="45374"/>
    <cellStyle name="Normal 6 10 2 3 4" xfId="45375"/>
    <cellStyle name="Normal 6 10 2 3 5" xfId="45376"/>
    <cellStyle name="Normal 6 10 2 3 6" xfId="45377"/>
    <cellStyle name="Normal 6 10 2 4" xfId="45378"/>
    <cellStyle name="Normal 6 10 2 4 2" xfId="45379"/>
    <cellStyle name="Normal 6 10 2 4 2 2" xfId="45380"/>
    <cellStyle name="Normal 6 10 2 4 2 3" xfId="45381"/>
    <cellStyle name="Normal 6 10 2 4 3" xfId="45382"/>
    <cellStyle name="Normal 6 10 2 4 3 2" xfId="45383"/>
    <cellStyle name="Normal 6 10 2 4 4" xfId="45384"/>
    <cellStyle name="Normal 6 10 2 4 5" xfId="45385"/>
    <cellStyle name="Normal 6 10 2 5" xfId="45386"/>
    <cellStyle name="Normal 6 10 2 5 2" xfId="45387"/>
    <cellStyle name="Normal 6 10 2 5 3" xfId="45388"/>
    <cellStyle name="Normal 6 10 2 5 4" xfId="45389"/>
    <cellStyle name="Normal 6 10 2 6" xfId="45390"/>
    <cellStyle name="Normal 6 10 2 6 2" xfId="45391"/>
    <cellStyle name="Normal 6 10 2 7" xfId="45392"/>
    <cellStyle name="Normal 6 10 2 7 2" xfId="45393"/>
    <cellStyle name="Normal 6 10 2 8" xfId="45394"/>
    <cellStyle name="Normal 6 10 2 9" xfId="45395"/>
    <cellStyle name="Normal 6 10 3" xfId="45396"/>
    <cellStyle name="Normal 6 10 3 10" xfId="45397"/>
    <cellStyle name="Normal 6 10 3 11" xfId="45398"/>
    <cellStyle name="Normal 6 10 3 12" xfId="45399"/>
    <cellStyle name="Normal 6 10 3 13" xfId="45400"/>
    <cellStyle name="Normal 6 10 3 14" xfId="45401"/>
    <cellStyle name="Normal 6 10 3 2" xfId="45402"/>
    <cellStyle name="Normal 6 10 3 2 2" xfId="45403"/>
    <cellStyle name="Normal 6 10 3 2 2 2" xfId="45404"/>
    <cellStyle name="Normal 6 10 3 2 2 3" xfId="45405"/>
    <cellStyle name="Normal 6 10 3 2 3" xfId="45406"/>
    <cellStyle name="Normal 6 10 3 2 3 2" xfId="45407"/>
    <cellStyle name="Normal 6 10 3 2 4" xfId="45408"/>
    <cellStyle name="Normal 6 10 3 2 5" xfId="45409"/>
    <cellStyle name="Normal 6 10 3 2 6" xfId="45410"/>
    <cellStyle name="Normal 6 10 3 3" xfId="45411"/>
    <cellStyle name="Normal 6 10 3 3 2" xfId="45412"/>
    <cellStyle name="Normal 6 10 3 3 2 2" xfId="45413"/>
    <cellStyle name="Normal 6 10 3 3 3" xfId="45414"/>
    <cellStyle name="Normal 6 10 3 3 4" xfId="45415"/>
    <cellStyle name="Normal 6 10 3 3 5" xfId="45416"/>
    <cellStyle name="Normal 6 10 3 4" xfId="45417"/>
    <cellStyle name="Normal 6 10 3 4 2" xfId="45418"/>
    <cellStyle name="Normal 6 10 3 4 3" xfId="45419"/>
    <cellStyle name="Normal 6 10 3 4 4" xfId="45420"/>
    <cellStyle name="Normal 6 10 3 5" xfId="45421"/>
    <cellStyle name="Normal 6 10 3 5 2" xfId="45422"/>
    <cellStyle name="Normal 6 10 3 5 3" xfId="45423"/>
    <cellStyle name="Normal 6 10 3 6" xfId="45424"/>
    <cellStyle name="Normal 6 10 3 6 2" xfId="45425"/>
    <cellStyle name="Normal 6 10 3 7" xfId="45426"/>
    <cellStyle name="Normal 6 10 3 7 2" xfId="45427"/>
    <cellStyle name="Normal 6 10 3 8" xfId="45428"/>
    <cellStyle name="Normal 6 10 3 9" xfId="45429"/>
    <cellStyle name="Normal 6 10 4" xfId="45430"/>
    <cellStyle name="Normal 6 10 4 10" xfId="45431"/>
    <cellStyle name="Normal 6 10 4 11" xfId="45432"/>
    <cellStyle name="Normal 6 10 4 12" xfId="45433"/>
    <cellStyle name="Normal 6 10 4 13" xfId="45434"/>
    <cellStyle name="Normal 6 10 4 14" xfId="45435"/>
    <cellStyle name="Normal 6 10 4 2" xfId="45436"/>
    <cellStyle name="Normal 6 10 4 2 2" xfId="45437"/>
    <cellStyle name="Normal 6 10 4 2 2 2" xfId="45438"/>
    <cellStyle name="Normal 6 10 4 2 2 3" xfId="45439"/>
    <cellStyle name="Normal 6 10 4 2 3" xfId="45440"/>
    <cellStyle name="Normal 6 10 4 2 3 2" xfId="45441"/>
    <cellStyle name="Normal 6 10 4 2 4" xfId="45442"/>
    <cellStyle name="Normal 6 10 4 2 5" xfId="45443"/>
    <cellStyle name="Normal 6 10 4 3" xfId="45444"/>
    <cellStyle name="Normal 6 10 4 3 2" xfId="45445"/>
    <cellStyle name="Normal 6 10 4 3 2 2" xfId="45446"/>
    <cellStyle name="Normal 6 10 4 3 3" xfId="45447"/>
    <cellStyle name="Normal 6 10 4 3 4" xfId="45448"/>
    <cellStyle name="Normal 6 10 4 4" xfId="45449"/>
    <cellStyle name="Normal 6 10 4 4 2" xfId="45450"/>
    <cellStyle name="Normal 6 10 4 4 3" xfId="45451"/>
    <cellStyle name="Normal 6 10 4 5" xfId="45452"/>
    <cellStyle name="Normal 6 10 4 5 2" xfId="45453"/>
    <cellStyle name="Normal 6 10 4 6" xfId="45454"/>
    <cellStyle name="Normal 6 10 4 6 2" xfId="45455"/>
    <cellStyle name="Normal 6 10 4 7" xfId="45456"/>
    <cellStyle name="Normal 6 10 4 8" xfId="45457"/>
    <cellStyle name="Normal 6 10 4 9" xfId="45458"/>
    <cellStyle name="Normal 6 10 5" xfId="45459"/>
    <cellStyle name="Normal 6 10 5 2" xfId="45460"/>
    <cellStyle name="Normal 6 10 5 2 2" xfId="45461"/>
    <cellStyle name="Normal 6 10 5 2 2 2" xfId="45462"/>
    <cellStyle name="Normal 6 10 5 2 3" xfId="45463"/>
    <cellStyle name="Normal 6 10 5 3" xfId="45464"/>
    <cellStyle name="Normal 6 10 5 3 2" xfId="45465"/>
    <cellStyle name="Normal 6 10 5 4" xfId="45466"/>
    <cellStyle name="Normal 6 10 5 5" xfId="45467"/>
    <cellStyle name="Normal 6 10 5 6" xfId="45468"/>
    <cellStyle name="Normal 6 10 6" xfId="45469"/>
    <cellStyle name="Normal 6 10 6 2" xfId="45470"/>
    <cellStyle name="Normal 6 10 6 2 2" xfId="45471"/>
    <cellStyle name="Normal 6 10 6 2 2 2" xfId="45472"/>
    <cellStyle name="Normal 6 10 6 2 3" xfId="45473"/>
    <cellStyle name="Normal 6 10 6 3" xfId="45474"/>
    <cellStyle name="Normal 6 10 6 3 2" xfId="45475"/>
    <cellStyle name="Normal 6 10 6 4" xfId="45476"/>
    <cellStyle name="Normal 6 10 6 5" xfId="45477"/>
    <cellStyle name="Normal 6 10 7" xfId="45478"/>
    <cellStyle name="Normal 6 10 7 2" xfId="45479"/>
    <cellStyle name="Normal 6 10 7 3" xfId="45480"/>
    <cellStyle name="Normal 6 10 7 4" xfId="45481"/>
    <cellStyle name="Normal 6 10 7 5" xfId="45482"/>
    <cellStyle name="Normal 6 10 8" xfId="45483"/>
    <cellStyle name="Normal 6 10 8 2" xfId="45484"/>
    <cellStyle name="Normal 6 10 8 3" xfId="45485"/>
    <cellStyle name="Normal 6 10 8 4" xfId="45486"/>
    <cellStyle name="Normal 6 10 9" xfId="45487"/>
    <cellStyle name="Normal 6 10 9 2" xfId="45488"/>
    <cellStyle name="Normal 6 11" xfId="6202"/>
    <cellStyle name="Normal 6 11 10" xfId="45489"/>
    <cellStyle name="Normal 6 11 10 2" xfId="45490"/>
    <cellStyle name="Normal 6 11 11" xfId="45491"/>
    <cellStyle name="Normal 6 11 12" xfId="45492"/>
    <cellStyle name="Normal 6 11 13" xfId="45493"/>
    <cellStyle name="Normal 6 11 14" xfId="45494"/>
    <cellStyle name="Normal 6 11 15" xfId="45495"/>
    <cellStyle name="Normal 6 11 16" xfId="45496"/>
    <cellStyle name="Normal 6 11 17" xfId="45497"/>
    <cellStyle name="Normal 6 11 18" xfId="45498"/>
    <cellStyle name="Normal 6 11 2" xfId="45499"/>
    <cellStyle name="Normal 6 11 2 10" xfId="45500"/>
    <cellStyle name="Normal 6 11 2 11" xfId="45501"/>
    <cellStyle name="Normal 6 11 2 12" xfId="45502"/>
    <cellStyle name="Normal 6 11 2 13" xfId="45503"/>
    <cellStyle name="Normal 6 11 2 14" xfId="45504"/>
    <cellStyle name="Normal 6 11 2 2" xfId="45505"/>
    <cellStyle name="Normal 6 11 2 2 2" xfId="45506"/>
    <cellStyle name="Normal 6 11 2 2 2 2" xfId="45507"/>
    <cellStyle name="Normal 6 11 2 2 2 2 2" xfId="45508"/>
    <cellStyle name="Normal 6 11 2 2 2 2 3" xfId="45509"/>
    <cellStyle name="Normal 6 11 2 2 2 3" xfId="45510"/>
    <cellStyle name="Normal 6 11 2 2 2 3 2" xfId="45511"/>
    <cellStyle name="Normal 6 11 2 2 2 4" xfId="45512"/>
    <cellStyle name="Normal 6 11 2 2 3" xfId="45513"/>
    <cellStyle name="Normal 6 11 2 2 3 2" xfId="45514"/>
    <cellStyle name="Normal 6 11 2 2 3 2 2" xfId="45515"/>
    <cellStyle name="Normal 6 11 2 2 3 3" xfId="45516"/>
    <cellStyle name="Normal 6 11 2 2 4" xfId="45517"/>
    <cellStyle name="Normal 6 11 2 2 4 2" xfId="45518"/>
    <cellStyle name="Normal 6 11 2 2 5" xfId="45519"/>
    <cellStyle name="Normal 6 11 2 2 6" xfId="45520"/>
    <cellStyle name="Normal 6 11 2 2 7" xfId="45521"/>
    <cellStyle name="Normal 6 11 2 3" xfId="45522"/>
    <cellStyle name="Normal 6 11 2 3 2" xfId="45523"/>
    <cellStyle name="Normal 6 11 2 3 2 2" xfId="45524"/>
    <cellStyle name="Normal 6 11 2 3 2 2 2" xfId="45525"/>
    <cellStyle name="Normal 6 11 2 3 2 3" xfId="45526"/>
    <cellStyle name="Normal 6 11 2 3 3" xfId="45527"/>
    <cellStyle name="Normal 6 11 2 3 3 2" xfId="45528"/>
    <cellStyle name="Normal 6 11 2 3 4" xfId="45529"/>
    <cellStyle name="Normal 6 11 2 3 5" xfId="45530"/>
    <cellStyle name="Normal 6 11 2 3 6" xfId="45531"/>
    <cellStyle name="Normal 6 11 2 4" xfId="45532"/>
    <cellStyle name="Normal 6 11 2 4 2" xfId="45533"/>
    <cellStyle name="Normal 6 11 2 4 2 2" xfId="45534"/>
    <cellStyle name="Normal 6 11 2 4 2 3" xfId="45535"/>
    <cellStyle name="Normal 6 11 2 4 3" xfId="45536"/>
    <cellStyle name="Normal 6 11 2 4 3 2" xfId="45537"/>
    <cellStyle name="Normal 6 11 2 4 4" xfId="45538"/>
    <cellStyle name="Normal 6 11 2 4 5" xfId="45539"/>
    <cellStyle name="Normal 6 11 2 5" xfId="45540"/>
    <cellStyle name="Normal 6 11 2 5 2" xfId="45541"/>
    <cellStyle name="Normal 6 11 2 5 3" xfId="45542"/>
    <cellStyle name="Normal 6 11 2 5 4" xfId="45543"/>
    <cellStyle name="Normal 6 11 2 6" xfId="45544"/>
    <cellStyle name="Normal 6 11 2 6 2" xfId="45545"/>
    <cellStyle name="Normal 6 11 2 7" xfId="45546"/>
    <cellStyle name="Normal 6 11 2 7 2" xfId="45547"/>
    <cellStyle name="Normal 6 11 2 8" xfId="45548"/>
    <cellStyle name="Normal 6 11 2 9" xfId="45549"/>
    <cellStyle name="Normal 6 11 3" xfId="45550"/>
    <cellStyle name="Normal 6 11 3 10" xfId="45551"/>
    <cellStyle name="Normal 6 11 3 11" xfId="45552"/>
    <cellStyle name="Normal 6 11 3 12" xfId="45553"/>
    <cellStyle name="Normal 6 11 3 13" xfId="45554"/>
    <cellStyle name="Normal 6 11 3 14" xfId="45555"/>
    <cellStyle name="Normal 6 11 3 2" xfId="45556"/>
    <cellStyle name="Normal 6 11 3 2 2" xfId="45557"/>
    <cellStyle name="Normal 6 11 3 2 2 2" xfId="45558"/>
    <cellStyle name="Normal 6 11 3 2 2 3" xfId="45559"/>
    <cellStyle name="Normal 6 11 3 2 3" xfId="45560"/>
    <cellStyle name="Normal 6 11 3 2 3 2" xfId="45561"/>
    <cellStyle name="Normal 6 11 3 2 4" xfId="45562"/>
    <cellStyle name="Normal 6 11 3 2 5" xfId="45563"/>
    <cellStyle name="Normal 6 11 3 2 6" xfId="45564"/>
    <cellStyle name="Normal 6 11 3 3" xfId="45565"/>
    <cellStyle name="Normal 6 11 3 3 2" xfId="45566"/>
    <cellStyle name="Normal 6 11 3 3 2 2" xfId="45567"/>
    <cellStyle name="Normal 6 11 3 3 3" xfId="45568"/>
    <cellStyle name="Normal 6 11 3 3 4" xfId="45569"/>
    <cellStyle name="Normal 6 11 3 3 5" xfId="45570"/>
    <cellStyle name="Normal 6 11 3 4" xfId="45571"/>
    <cellStyle name="Normal 6 11 3 4 2" xfId="45572"/>
    <cellStyle name="Normal 6 11 3 4 3" xfId="45573"/>
    <cellStyle name="Normal 6 11 3 4 4" xfId="45574"/>
    <cellStyle name="Normal 6 11 3 5" xfId="45575"/>
    <cellStyle name="Normal 6 11 3 5 2" xfId="45576"/>
    <cellStyle name="Normal 6 11 3 5 3" xfId="45577"/>
    <cellStyle name="Normal 6 11 3 6" xfId="45578"/>
    <cellStyle name="Normal 6 11 3 6 2" xfId="45579"/>
    <cellStyle name="Normal 6 11 3 7" xfId="45580"/>
    <cellStyle name="Normal 6 11 3 7 2" xfId="45581"/>
    <cellStyle name="Normal 6 11 3 8" xfId="45582"/>
    <cellStyle name="Normal 6 11 3 9" xfId="45583"/>
    <cellStyle name="Normal 6 11 4" xfId="45584"/>
    <cellStyle name="Normal 6 11 4 10" xfId="45585"/>
    <cellStyle name="Normal 6 11 4 11" xfId="45586"/>
    <cellStyle name="Normal 6 11 4 12" xfId="45587"/>
    <cellStyle name="Normal 6 11 4 13" xfId="45588"/>
    <cellStyle name="Normal 6 11 4 14" xfId="45589"/>
    <cellStyle name="Normal 6 11 4 2" xfId="45590"/>
    <cellStyle name="Normal 6 11 4 2 2" xfId="45591"/>
    <cellStyle name="Normal 6 11 4 2 2 2" xfId="45592"/>
    <cellStyle name="Normal 6 11 4 2 2 3" xfId="45593"/>
    <cellStyle name="Normal 6 11 4 2 3" xfId="45594"/>
    <cellStyle name="Normal 6 11 4 2 3 2" xfId="45595"/>
    <cellStyle name="Normal 6 11 4 2 4" xfId="45596"/>
    <cellStyle name="Normal 6 11 4 2 5" xfId="45597"/>
    <cellStyle name="Normal 6 11 4 3" xfId="45598"/>
    <cellStyle name="Normal 6 11 4 3 2" xfId="45599"/>
    <cellStyle name="Normal 6 11 4 3 2 2" xfId="45600"/>
    <cellStyle name="Normal 6 11 4 3 3" xfId="45601"/>
    <cellStyle name="Normal 6 11 4 3 4" xfId="45602"/>
    <cellStyle name="Normal 6 11 4 4" xfId="45603"/>
    <cellStyle name="Normal 6 11 4 4 2" xfId="45604"/>
    <cellStyle name="Normal 6 11 4 4 3" xfId="45605"/>
    <cellStyle name="Normal 6 11 4 5" xfId="45606"/>
    <cellStyle name="Normal 6 11 4 5 2" xfId="45607"/>
    <cellStyle name="Normal 6 11 4 6" xfId="45608"/>
    <cellStyle name="Normal 6 11 4 6 2" xfId="45609"/>
    <cellStyle name="Normal 6 11 4 7" xfId="45610"/>
    <cellStyle name="Normal 6 11 4 8" xfId="45611"/>
    <cellStyle name="Normal 6 11 4 9" xfId="45612"/>
    <cellStyle name="Normal 6 11 5" xfId="45613"/>
    <cellStyle name="Normal 6 11 5 2" xfId="45614"/>
    <cellStyle name="Normal 6 11 5 2 2" xfId="45615"/>
    <cellStyle name="Normal 6 11 5 2 2 2" xfId="45616"/>
    <cellStyle name="Normal 6 11 5 2 3" xfId="45617"/>
    <cellStyle name="Normal 6 11 5 3" xfId="45618"/>
    <cellStyle name="Normal 6 11 5 3 2" xfId="45619"/>
    <cellStyle name="Normal 6 11 5 4" xfId="45620"/>
    <cellStyle name="Normal 6 11 5 5" xfId="45621"/>
    <cellStyle name="Normal 6 11 5 6" xfId="45622"/>
    <cellStyle name="Normal 6 11 6" xfId="45623"/>
    <cellStyle name="Normal 6 11 6 2" xfId="45624"/>
    <cellStyle name="Normal 6 11 6 2 2" xfId="45625"/>
    <cellStyle name="Normal 6 11 6 2 2 2" xfId="45626"/>
    <cellStyle name="Normal 6 11 6 2 3" xfId="45627"/>
    <cellStyle name="Normal 6 11 6 3" xfId="45628"/>
    <cellStyle name="Normal 6 11 6 3 2" xfId="45629"/>
    <cellStyle name="Normal 6 11 6 4" xfId="45630"/>
    <cellStyle name="Normal 6 11 6 5" xfId="45631"/>
    <cellStyle name="Normal 6 11 7" xfId="45632"/>
    <cellStyle name="Normal 6 11 7 2" xfId="45633"/>
    <cellStyle name="Normal 6 11 7 3" xfId="45634"/>
    <cellStyle name="Normal 6 11 7 4" xfId="45635"/>
    <cellStyle name="Normal 6 11 7 5" xfId="45636"/>
    <cellStyle name="Normal 6 11 8" xfId="45637"/>
    <cellStyle name="Normal 6 11 8 2" xfId="45638"/>
    <cellStyle name="Normal 6 11 8 3" xfId="45639"/>
    <cellStyle name="Normal 6 11 8 4" xfId="45640"/>
    <cellStyle name="Normal 6 11 9" xfId="45641"/>
    <cellStyle name="Normal 6 11 9 2" xfId="45642"/>
    <cellStyle name="Normal 6 12" xfId="6203"/>
    <cellStyle name="Normal 6 12 10" xfId="45643"/>
    <cellStyle name="Normal 6 12 10 2" xfId="45644"/>
    <cellStyle name="Normal 6 12 11" xfId="45645"/>
    <cellStyle name="Normal 6 12 12" xfId="45646"/>
    <cellStyle name="Normal 6 12 13" xfId="45647"/>
    <cellStyle name="Normal 6 12 14" xfId="45648"/>
    <cellStyle name="Normal 6 12 15" xfId="45649"/>
    <cellStyle name="Normal 6 12 16" xfId="45650"/>
    <cellStyle name="Normal 6 12 17" xfId="45651"/>
    <cellStyle name="Normal 6 12 18" xfId="45652"/>
    <cellStyle name="Normal 6 12 2" xfId="45653"/>
    <cellStyle name="Normal 6 12 2 10" xfId="45654"/>
    <cellStyle name="Normal 6 12 2 11" xfId="45655"/>
    <cellStyle name="Normal 6 12 2 12" xfId="45656"/>
    <cellStyle name="Normal 6 12 2 13" xfId="45657"/>
    <cellStyle name="Normal 6 12 2 14" xfId="45658"/>
    <cellStyle name="Normal 6 12 2 2" xfId="45659"/>
    <cellStyle name="Normal 6 12 2 2 2" xfId="45660"/>
    <cellStyle name="Normal 6 12 2 2 2 2" xfId="45661"/>
    <cellStyle name="Normal 6 12 2 2 2 2 2" xfId="45662"/>
    <cellStyle name="Normal 6 12 2 2 2 2 3" xfId="45663"/>
    <cellStyle name="Normal 6 12 2 2 2 3" xfId="45664"/>
    <cellStyle name="Normal 6 12 2 2 2 3 2" xfId="45665"/>
    <cellStyle name="Normal 6 12 2 2 2 4" xfId="45666"/>
    <cellStyle name="Normal 6 12 2 2 3" xfId="45667"/>
    <cellStyle name="Normal 6 12 2 2 3 2" xfId="45668"/>
    <cellStyle name="Normal 6 12 2 2 3 2 2" xfId="45669"/>
    <cellStyle name="Normal 6 12 2 2 3 3" xfId="45670"/>
    <cellStyle name="Normal 6 12 2 2 4" xfId="45671"/>
    <cellStyle name="Normal 6 12 2 2 4 2" xfId="45672"/>
    <cellStyle name="Normal 6 12 2 2 5" xfId="45673"/>
    <cellStyle name="Normal 6 12 2 2 6" xfId="45674"/>
    <cellStyle name="Normal 6 12 2 2 7" xfId="45675"/>
    <cellStyle name="Normal 6 12 2 3" xfId="45676"/>
    <cellStyle name="Normal 6 12 2 3 2" xfId="45677"/>
    <cellStyle name="Normal 6 12 2 3 2 2" xfId="45678"/>
    <cellStyle name="Normal 6 12 2 3 2 2 2" xfId="45679"/>
    <cellStyle name="Normal 6 12 2 3 2 3" xfId="45680"/>
    <cellStyle name="Normal 6 12 2 3 3" xfId="45681"/>
    <cellStyle name="Normal 6 12 2 3 3 2" xfId="45682"/>
    <cellStyle name="Normal 6 12 2 3 4" xfId="45683"/>
    <cellStyle name="Normal 6 12 2 3 5" xfId="45684"/>
    <cellStyle name="Normal 6 12 2 3 6" xfId="45685"/>
    <cellStyle name="Normal 6 12 2 4" xfId="45686"/>
    <cellStyle name="Normal 6 12 2 4 2" xfId="45687"/>
    <cellStyle name="Normal 6 12 2 4 2 2" xfId="45688"/>
    <cellStyle name="Normal 6 12 2 4 2 3" xfId="45689"/>
    <cellStyle name="Normal 6 12 2 4 3" xfId="45690"/>
    <cellStyle name="Normal 6 12 2 4 3 2" xfId="45691"/>
    <cellStyle name="Normal 6 12 2 4 4" xfId="45692"/>
    <cellStyle name="Normal 6 12 2 4 5" xfId="45693"/>
    <cellStyle name="Normal 6 12 2 5" xfId="45694"/>
    <cellStyle name="Normal 6 12 2 5 2" xfId="45695"/>
    <cellStyle name="Normal 6 12 2 5 3" xfId="45696"/>
    <cellStyle name="Normal 6 12 2 5 4" xfId="45697"/>
    <cellStyle name="Normal 6 12 2 6" xfId="45698"/>
    <cellStyle name="Normal 6 12 2 6 2" xfId="45699"/>
    <cellStyle name="Normal 6 12 2 7" xfId="45700"/>
    <cellStyle name="Normal 6 12 2 7 2" xfId="45701"/>
    <cellStyle name="Normal 6 12 2 8" xfId="45702"/>
    <cellStyle name="Normal 6 12 2 9" xfId="45703"/>
    <cellStyle name="Normal 6 12 3" xfId="45704"/>
    <cellStyle name="Normal 6 12 3 10" xfId="45705"/>
    <cellStyle name="Normal 6 12 3 11" xfId="45706"/>
    <cellStyle name="Normal 6 12 3 12" xfId="45707"/>
    <cellStyle name="Normal 6 12 3 13" xfId="45708"/>
    <cellStyle name="Normal 6 12 3 14" xfId="45709"/>
    <cellStyle name="Normal 6 12 3 2" xfId="45710"/>
    <cellStyle name="Normal 6 12 3 2 2" xfId="45711"/>
    <cellStyle name="Normal 6 12 3 2 2 2" xfId="45712"/>
    <cellStyle name="Normal 6 12 3 2 2 3" xfId="45713"/>
    <cellStyle name="Normal 6 12 3 2 3" xfId="45714"/>
    <cellStyle name="Normal 6 12 3 2 3 2" xfId="45715"/>
    <cellStyle name="Normal 6 12 3 2 4" xfId="45716"/>
    <cellStyle name="Normal 6 12 3 2 5" xfId="45717"/>
    <cellStyle name="Normal 6 12 3 2 6" xfId="45718"/>
    <cellStyle name="Normal 6 12 3 3" xfId="45719"/>
    <cellStyle name="Normal 6 12 3 3 2" xfId="45720"/>
    <cellStyle name="Normal 6 12 3 3 2 2" xfId="45721"/>
    <cellStyle name="Normal 6 12 3 3 3" xfId="45722"/>
    <cellStyle name="Normal 6 12 3 3 4" xfId="45723"/>
    <cellStyle name="Normal 6 12 3 3 5" xfId="45724"/>
    <cellStyle name="Normal 6 12 3 4" xfId="45725"/>
    <cellStyle name="Normal 6 12 3 4 2" xfId="45726"/>
    <cellStyle name="Normal 6 12 3 4 3" xfId="45727"/>
    <cellStyle name="Normal 6 12 3 4 4" xfId="45728"/>
    <cellStyle name="Normal 6 12 3 5" xfId="45729"/>
    <cellStyle name="Normal 6 12 3 5 2" xfId="45730"/>
    <cellStyle name="Normal 6 12 3 5 3" xfId="45731"/>
    <cellStyle name="Normal 6 12 3 6" xfId="45732"/>
    <cellStyle name="Normal 6 12 3 6 2" xfId="45733"/>
    <cellStyle name="Normal 6 12 3 7" xfId="45734"/>
    <cellStyle name="Normal 6 12 3 7 2" xfId="45735"/>
    <cellStyle name="Normal 6 12 3 8" xfId="45736"/>
    <cellStyle name="Normal 6 12 3 9" xfId="45737"/>
    <cellStyle name="Normal 6 12 4" xfId="45738"/>
    <cellStyle name="Normal 6 12 4 10" xfId="45739"/>
    <cellStyle name="Normal 6 12 4 11" xfId="45740"/>
    <cellStyle name="Normal 6 12 4 12" xfId="45741"/>
    <cellStyle name="Normal 6 12 4 13" xfId="45742"/>
    <cellStyle name="Normal 6 12 4 14" xfId="45743"/>
    <cellStyle name="Normal 6 12 4 2" xfId="45744"/>
    <cellStyle name="Normal 6 12 4 2 2" xfId="45745"/>
    <cellStyle name="Normal 6 12 4 2 2 2" xfId="45746"/>
    <cellStyle name="Normal 6 12 4 2 2 3" xfId="45747"/>
    <cellStyle name="Normal 6 12 4 2 3" xfId="45748"/>
    <cellStyle name="Normal 6 12 4 2 3 2" xfId="45749"/>
    <cellStyle name="Normal 6 12 4 2 4" xfId="45750"/>
    <cellStyle name="Normal 6 12 4 2 5" xfId="45751"/>
    <cellStyle name="Normal 6 12 4 3" xfId="45752"/>
    <cellStyle name="Normal 6 12 4 3 2" xfId="45753"/>
    <cellStyle name="Normal 6 12 4 3 2 2" xfId="45754"/>
    <cellStyle name="Normal 6 12 4 3 3" xfId="45755"/>
    <cellStyle name="Normal 6 12 4 3 4" xfId="45756"/>
    <cellStyle name="Normal 6 12 4 4" xfId="45757"/>
    <cellStyle name="Normal 6 12 4 4 2" xfId="45758"/>
    <cellStyle name="Normal 6 12 4 4 3" xfId="45759"/>
    <cellStyle name="Normal 6 12 4 5" xfId="45760"/>
    <cellStyle name="Normal 6 12 4 5 2" xfId="45761"/>
    <cellStyle name="Normal 6 12 4 6" xfId="45762"/>
    <cellStyle name="Normal 6 12 4 6 2" xfId="45763"/>
    <cellStyle name="Normal 6 12 4 7" xfId="45764"/>
    <cellStyle name="Normal 6 12 4 8" xfId="45765"/>
    <cellStyle name="Normal 6 12 4 9" xfId="45766"/>
    <cellStyle name="Normal 6 12 5" xfId="45767"/>
    <cellStyle name="Normal 6 12 5 2" xfId="45768"/>
    <cellStyle name="Normal 6 12 5 2 2" xfId="45769"/>
    <cellStyle name="Normal 6 12 5 2 2 2" xfId="45770"/>
    <cellStyle name="Normal 6 12 5 2 3" xfId="45771"/>
    <cellStyle name="Normal 6 12 5 3" xfId="45772"/>
    <cellStyle name="Normal 6 12 5 3 2" xfId="45773"/>
    <cellStyle name="Normal 6 12 5 4" xfId="45774"/>
    <cellStyle name="Normal 6 12 5 5" xfId="45775"/>
    <cellStyle name="Normal 6 12 5 6" xfId="45776"/>
    <cellStyle name="Normal 6 12 6" xfId="45777"/>
    <cellStyle name="Normal 6 12 6 2" xfId="45778"/>
    <cellStyle name="Normal 6 12 6 2 2" xfId="45779"/>
    <cellStyle name="Normal 6 12 6 2 2 2" xfId="45780"/>
    <cellStyle name="Normal 6 12 6 2 3" xfId="45781"/>
    <cellStyle name="Normal 6 12 6 3" xfId="45782"/>
    <cellStyle name="Normal 6 12 6 3 2" xfId="45783"/>
    <cellStyle name="Normal 6 12 6 4" xfId="45784"/>
    <cellStyle name="Normal 6 12 6 5" xfId="45785"/>
    <cellStyle name="Normal 6 12 7" xfId="45786"/>
    <cellStyle name="Normal 6 12 7 2" xfId="45787"/>
    <cellStyle name="Normal 6 12 7 3" xfId="45788"/>
    <cellStyle name="Normal 6 12 7 4" xfId="45789"/>
    <cellStyle name="Normal 6 12 7 5" xfId="45790"/>
    <cellStyle name="Normal 6 12 8" xfId="45791"/>
    <cellStyle name="Normal 6 12 8 2" xfId="45792"/>
    <cellStyle name="Normal 6 12 8 3" xfId="45793"/>
    <cellStyle name="Normal 6 12 8 4" xfId="45794"/>
    <cellStyle name="Normal 6 12 9" xfId="45795"/>
    <cellStyle name="Normal 6 12 9 2" xfId="45796"/>
    <cellStyle name="Normal 6 13" xfId="6204"/>
    <cellStyle name="Normal 6 13 10" xfId="45797"/>
    <cellStyle name="Normal 6 13 10 2" xfId="45798"/>
    <cellStyle name="Normal 6 13 11" xfId="45799"/>
    <cellStyle name="Normal 6 13 12" xfId="45800"/>
    <cellStyle name="Normal 6 13 13" xfId="45801"/>
    <cellStyle name="Normal 6 13 14" xfId="45802"/>
    <cellStyle name="Normal 6 13 15" xfId="45803"/>
    <cellStyle name="Normal 6 13 16" xfId="45804"/>
    <cellStyle name="Normal 6 13 17" xfId="45805"/>
    <cellStyle name="Normal 6 13 18" xfId="45806"/>
    <cellStyle name="Normal 6 13 2" xfId="45807"/>
    <cellStyle name="Normal 6 13 2 10" xfId="45808"/>
    <cellStyle name="Normal 6 13 2 11" xfId="45809"/>
    <cellStyle name="Normal 6 13 2 12" xfId="45810"/>
    <cellStyle name="Normal 6 13 2 13" xfId="45811"/>
    <cellStyle name="Normal 6 13 2 14" xfId="45812"/>
    <cellStyle name="Normal 6 13 2 2" xfId="45813"/>
    <cellStyle name="Normal 6 13 2 2 2" xfId="45814"/>
    <cellStyle name="Normal 6 13 2 2 2 2" xfId="45815"/>
    <cellStyle name="Normal 6 13 2 2 2 2 2" xfId="45816"/>
    <cellStyle name="Normal 6 13 2 2 2 2 3" xfId="45817"/>
    <cellStyle name="Normal 6 13 2 2 2 3" xfId="45818"/>
    <cellStyle name="Normal 6 13 2 2 2 3 2" xfId="45819"/>
    <cellStyle name="Normal 6 13 2 2 2 4" xfId="45820"/>
    <cellStyle name="Normal 6 13 2 2 3" xfId="45821"/>
    <cellStyle name="Normal 6 13 2 2 3 2" xfId="45822"/>
    <cellStyle name="Normal 6 13 2 2 3 2 2" xfId="45823"/>
    <cellStyle name="Normal 6 13 2 2 3 3" xfId="45824"/>
    <cellStyle name="Normal 6 13 2 2 4" xfId="45825"/>
    <cellStyle name="Normal 6 13 2 2 4 2" xfId="45826"/>
    <cellStyle name="Normal 6 13 2 2 5" xfId="45827"/>
    <cellStyle name="Normal 6 13 2 2 6" xfId="45828"/>
    <cellStyle name="Normal 6 13 2 2 7" xfId="45829"/>
    <cellStyle name="Normal 6 13 2 3" xfId="45830"/>
    <cellStyle name="Normal 6 13 2 3 2" xfId="45831"/>
    <cellStyle name="Normal 6 13 2 3 2 2" xfId="45832"/>
    <cellStyle name="Normal 6 13 2 3 2 2 2" xfId="45833"/>
    <cellStyle name="Normal 6 13 2 3 2 3" xfId="45834"/>
    <cellStyle name="Normal 6 13 2 3 3" xfId="45835"/>
    <cellStyle name="Normal 6 13 2 3 3 2" xfId="45836"/>
    <cellStyle name="Normal 6 13 2 3 4" xfId="45837"/>
    <cellStyle name="Normal 6 13 2 3 5" xfId="45838"/>
    <cellStyle name="Normal 6 13 2 3 6" xfId="45839"/>
    <cellStyle name="Normal 6 13 2 4" xfId="45840"/>
    <cellStyle name="Normal 6 13 2 4 2" xfId="45841"/>
    <cellStyle name="Normal 6 13 2 4 2 2" xfId="45842"/>
    <cellStyle name="Normal 6 13 2 4 2 3" xfId="45843"/>
    <cellStyle name="Normal 6 13 2 4 3" xfId="45844"/>
    <cellStyle name="Normal 6 13 2 4 3 2" xfId="45845"/>
    <cellStyle name="Normal 6 13 2 4 4" xfId="45846"/>
    <cellStyle name="Normal 6 13 2 4 5" xfId="45847"/>
    <cellStyle name="Normal 6 13 2 5" xfId="45848"/>
    <cellStyle name="Normal 6 13 2 5 2" xfId="45849"/>
    <cellStyle name="Normal 6 13 2 5 3" xfId="45850"/>
    <cellStyle name="Normal 6 13 2 5 4" xfId="45851"/>
    <cellStyle name="Normal 6 13 2 6" xfId="45852"/>
    <cellStyle name="Normal 6 13 2 6 2" xfId="45853"/>
    <cellStyle name="Normal 6 13 2 7" xfId="45854"/>
    <cellStyle name="Normal 6 13 2 7 2" xfId="45855"/>
    <cellStyle name="Normal 6 13 2 8" xfId="45856"/>
    <cellStyle name="Normal 6 13 2 9" xfId="45857"/>
    <cellStyle name="Normal 6 13 3" xfId="45858"/>
    <cellStyle name="Normal 6 13 3 10" xfId="45859"/>
    <cellStyle name="Normal 6 13 3 11" xfId="45860"/>
    <cellStyle name="Normal 6 13 3 12" xfId="45861"/>
    <cellStyle name="Normal 6 13 3 13" xfId="45862"/>
    <cellStyle name="Normal 6 13 3 14" xfId="45863"/>
    <cellStyle name="Normal 6 13 3 2" xfId="45864"/>
    <cellStyle name="Normal 6 13 3 2 2" xfId="45865"/>
    <cellStyle name="Normal 6 13 3 2 2 2" xfId="45866"/>
    <cellStyle name="Normal 6 13 3 2 2 3" xfId="45867"/>
    <cellStyle name="Normal 6 13 3 2 3" xfId="45868"/>
    <cellStyle name="Normal 6 13 3 2 3 2" xfId="45869"/>
    <cellStyle name="Normal 6 13 3 2 4" xfId="45870"/>
    <cellStyle name="Normal 6 13 3 2 5" xfId="45871"/>
    <cellStyle name="Normal 6 13 3 2 6" xfId="45872"/>
    <cellStyle name="Normal 6 13 3 3" xfId="45873"/>
    <cellStyle name="Normal 6 13 3 3 2" xfId="45874"/>
    <cellStyle name="Normal 6 13 3 3 2 2" xfId="45875"/>
    <cellStyle name="Normal 6 13 3 3 3" xfId="45876"/>
    <cellStyle name="Normal 6 13 3 3 4" xfId="45877"/>
    <cellStyle name="Normal 6 13 3 3 5" xfId="45878"/>
    <cellStyle name="Normal 6 13 3 4" xfId="45879"/>
    <cellStyle name="Normal 6 13 3 4 2" xfId="45880"/>
    <cellStyle name="Normal 6 13 3 4 3" xfId="45881"/>
    <cellStyle name="Normal 6 13 3 4 4" xfId="45882"/>
    <cellStyle name="Normal 6 13 3 5" xfId="45883"/>
    <cellStyle name="Normal 6 13 3 5 2" xfId="45884"/>
    <cellStyle name="Normal 6 13 3 5 3" xfId="45885"/>
    <cellStyle name="Normal 6 13 3 6" xfId="45886"/>
    <cellStyle name="Normal 6 13 3 6 2" xfId="45887"/>
    <cellStyle name="Normal 6 13 3 7" xfId="45888"/>
    <cellStyle name="Normal 6 13 3 7 2" xfId="45889"/>
    <cellStyle name="Normal 6 13 3 8" xfId="45890"/>
    <cellStyle name="Normal 6 13 3 9" xfId="45891"/>
    <cellStyle name="Normal 6 13 4" xfId="45892"/>
    <cellStyle name="Normal 6 13 4 10" xfId="45893"/>
    <cellStyle name="Normal 6 13 4 11" xfId="45894"/>
    <cellStyle name="Normal 6 13 4 12" xfId="45895"/>
    <cellStyle name="Normal 6 13 4 13" xfId="45896"/>
    <cellStyle name="Normal 6 13 4 14" xfId="45897"/>
    <cellStyle name="Normal 6 13 4 2" xfId="45898"/>
    <cellStyle name="Normal 6 13 4 2 2" xfId="45899"/>
    <cellStyle name="Normal 6 13 4 2 2 2" xfId="45900"/>
    <cellStyle name="Normal 6 13 4 2 2 3" xfId="45901"/>
    <cellStyle name="Normal 6 13 4 2 3" xfId="45902"/>
    <cellStyle name="Normal 6 13 4 2 3 2" xfId="45903"/>
    <cellStyle name="Normal 6 13 4 2 4" xfId="45904"/>
    <cellStyle name="Normal 6 13 4 2 5" xfId="45905"/>
    <cellStyle name="Normal 6 13 4 3" xfId="45906"/>
    <cellStyle name="Normal 6 13 4 3 2" xfId="45907"/>
    <cellStyle name="Normal 6 13 4 3 2 2" xfId="45908"/>
    <cellStyle name="Normal 6 13 4 3 3" xfId="45909"/>
    <cellStyle name="Normal 6 13 4 3 4" xfId="45910"/>
    <cellStyle name="Normal 6 13 4 4" xfId="45911"/>
    <cellStyle name="Normal 6 13 4 4 2" xfId="45912"/>
    <cellStyle name="Normal 6 13 4 4 3" xfId="45913"/>
    <cellStyle name="Normal 6 13 4 5" xfId="45914"/>
    <cellStyle name="Normal 6 13 4 5 2" xfId="45915"/>
    <cellStyle name="Normal 6 13 4 6" xfId="45916"/>
    <cellStyle name="Normal 6 13 4 6 2" xfId="45917"/>
    <cellStyle name="Normal 6 13 4 7" xfId="45918"/>
    <cellStyle name="Normal 6 13 4 8" xfId="45919"/>
    <cellStyle name="Normal 6 13 4 9" xfId="45920"/>
    <cellStyle name="Normal 6 13 5" xfId="45921"/>
    <cellStyle name="Normal 6 13 5 2" xfId="45922"/>
    <cellStyle name="Normal 6 13 5 2 2" xfId="45923"/>
    <cellStyle name="Normal 6 13 5 2 2 2" xfId="45924"/>
    <cellStyle name="Normal 6 13 5 2 3" xfId="45925"/>
    <cellStyle name="Normal 6 13 5 3" xfId="45926"/>
    <cellStyle name="Normal 6 13 5 3 2" xfId="45927"/>
    <cellStyle name="Normal 6 13 5 4" xfId="45928"/>
    <cellStyle name="Normal 6 13 5 5" xfId="45929"/>
    <cellStyle name="Normal 6 13 5 6" xfId="45930"/>
    <cellStyle name="Normal 6 13 6" xfId="45931"/>
    <cellStyle name="Normal 6 13 6 2" xfId="45932"/>
    <cellStyle name="Normal 6 13 6 2 2" xfId="45933"/>
    <cellStyle name="Normal 6 13 6 2 2 2" xfId="45934"/>
    <cellStyle name="Normal 6 13 6 2 3" xfId="45935"/>
    <cellStyle name="Normal 6 13 6 3" xfId="45936"/>
    <cellStyle name="Normal 6 13 6 3 2" xfId="45937"/>
    <cellStyle name="Normal 6 13 6 4" xfId="45938"/>
    <cellStyle name="Normal 6 13 6 5" xfId="45939"/>
    <cellStyle name="Normal 6 13 7" xfId="45940"/>
    <cellStyle name="Normal 6 13 7 2" xfId="45941"/>
    <cellStyle name="Normal 6 13 7 3" xfId="45942"/>
    <cellStyle name="Normal 6 13 7 4" xfId="45943"/>
    <cellStyle name="Normal 6 13 7 5" xfId="45944"/>
    <cellStyle name="Normal 6 13 8" xfId="45945"/>
    <cellStyle name="Normal 6 13 8 2" xfId="45946"/>
    <cellStyle name="Normal 6 13 8 3" xfId="45947"/>
    <cellStyle name="Normal 6 13 8 4" xfId="45948"/>
    <cellStyle name="Normal 6 13 9" xfId="45949"/>
    <cellStyle name="Normal 6 13 9 2" xfId="45950"/>
    <cellStyle name="Normal 6 14" xfId="6205"/>
    <cellStyle name="Normal 6 14 10" xfId="45951"/>
    <cellStyle name="Normal 6 14 10 2" xfId="45952"/>
    <cellStyle name="Normal 6 14 11" xfId="45953"/>
    <cellStyle name="Normal 6 14 12" xfId="45954"/>
    <cellStyle name="Normal 6 14 13" xfId="45955"/>
    <cellStyle name="Normal 6 14 14" xfId="45956"/>
    <cellStyle name="Normal 6 14 15" xfId="45957"/>
    <cellStyle name="Normal 6 14 16" xfId="45958"/>
    <cellStyle name="Normal 6 14 17" xfId="45959"/>
    <cellStyle name="Normal 6 14 18" xfId="45960"/>
    <cellStyle name="Normal 6 14 2" xfId="45961"/>
    <cellStyle name="Normal 6 14 2 10" xfId="45962"/>
    <cellStyle name="Normal 6 14 2 11" xfId="45963"/>
    <cellStyle name="Normal 6 14 2 12" xfId="45964"/>
    <cellStyle name="Normal 6 14 2 13" xfId="45965"/>
    <cellStyle name="Normal 6 14 2 14" xfId="45966"/>
    <cellStyle name="Normal 6 14 2 2" xfId="45967"/>
    <cellStyle name="Normal 6 14 2 2 2" xfId="45968"/>
    <cellStyle name="Normal 6 14 2 2 2 2" xfId="45969"/>
    <cellStyle name="Normal 6 14 2 2 2 2 2" xfId="45970"/>
    <cellStyle name="Normal 6 14 2 2 2 2 3" xfId="45971"/>
    <cellStyle name="Normal 6 14 2 2 2 3" xfId="45972"/>
    <cellStyle name="Normal 6 14 2 2 2 3 2" xfId="45973"/>
    <cellStyle name="Normal 6 14 2 2 2 4" xfId="45974"/>
    <cellStyle name="Normal 6 14 2 2 3" xfId="45975"/>
    <cellStyle name="Normal 6 14 2 2 3 2" xfId="45976"/>
    <cellStyle name="Normal 6 14 2 2 3 2 2" xfId="45977"/>
    <cellStyle name="Normal 6 14 2 2 3 3" xfId="45978"/>
    <cellStyle name="Normal 6 14 2 2 4" xfId="45979"/>
    <cellStyle name="Normal 6 14 2 2 4 2" xfId="45980"/>
    <cellStyle name="Normal 6 14 2 2 5" xfId="45981"/>
    <cellStyle name="Normal 6 14 2 2 6" xfId="45982"/>
    <cellStyle name="Normal 6 14 2 2 7" xfId="45983"/>
    <cellStyle name="Normal 6 14 2 3" xfId="45984"/>
    <cellStyle name="Normal 6 14 2 3 2" xfId="45985"/>
    <cellStyle name="Normal 6 14 2 3 2 2" xfId="45986"/>
    <cellStyle name="Normal 6 14 2 3 2 2 2" xfId="45987"/>
    <cellStyle name="Normal 6 14 2 3 2 3" xfId="45988"/>
    <cellStyle name="Normal 6 14 2 3 3" xfId="45989"/>
    <cellStyle name="Normal 6 14 2 3 3 2" xfId="45990"/>
    <cellStyle name="Normal 6 14 2 3 4" xfId="45991"/>
    <cellStyle name="Normal 6 14 2 3 5" xfId="45992"/>
    <cellStyle name="Normal 6 14 2 3 6" xfId="45993"/>
    <cellStyle name="Normal 6 14 2 4" xfId="45994"/>
    <cellStyle name="Normal 6 14 2 4 2" xfId="45995"/>
    <cellStyle name="Normal 6 14 2 4 2 2" xfId="45996"/>
    <cellStyle name="Normal 6 14 2 4 2 3" xfId="45997"/>
    <cellStyle name="Normal 6 14 2 4 3" xfId="45998"/>
    <cellStyle name="Normal 6 14 2 4 3 2" xfId="45999"/>
    <cellStyle name="Normal 6 14 2 4 4" xfId="46000"/>
    <cellStyle name="Normal 6 14 2 4 5" xfId="46001"/>
    <cellStyle name="Normal 6 14 2 5" xfId="46002"/>
    <cellStyle name="Normal 6 14 2 5 2" xfId="46003"/>
    <cellStyle name="Normal 6 14 2 5 3" xfId="46004"/>
    <cellStyle name="Normal 6 14 2 5 4" xfId="46005"/>
    <cellStyle name="Normal 6 14 2 6" xfId="46006"/>
    <cellStyle name="Normal 6 14 2 6 2" xfId="46007"/>
    <cellStyle name="Normal 6 14 2 7" xfId="46008"/>
    <cellStyle name="Normal 6 14 2 7 2" xfId="46009"/>
    <cellStyle name="Normal 6 14 2 8" xfId="46010"/>
    <cellStyle name="Normal 6 14 2 9" xfId="46011"/>
    <cellStyle name="Normal 6 14 3" xfId="46012"/>
    <cellStyle name="Normal 6 14 3 10" xfId="46013"/>
    <cellStyle name="Normal 6 14 3 11" xfId="46014"/>
    <cellStyle name="Normal 6 14 3 12" xfId="46015"/>
    <cellStyle name="Normal 6 14 3 13" xfId="46016"/>
    <cellStyle name="Normal 6 14 3 14" xfId="46017"/>
    <cellStyle name="Normal 6 14 3 2" xfId="46018"/>
    <cellStyle name="Normal 6 14 3 2 2" xfId="46019"/>
    <cellStyle name="Normal 6 14 3 2 2 2" xfId="46020"/>
    <cellStyle name="Normal 6 14 3 2 2 3" xfId="46021"/>
    <cellStyle name="Normal 6 14 3 2 3" xfId="46022"/>
    <cellStyle name="Normal 6 14 3 2 3 2" xfId="46023"/>
    <cellStyle name="Normal 6 14 3 2 4" xfId="46024"/>
    <cellStyle name="Normal 6 14 3 2 5" xfId="46025"/>
    <cellStyle name="Normal 6 14 3 2 6" xfId="46026"/>
    <cellStyle name="Normal 6 14 3 3" xfId="46027"/>
    <cellStyle name="Normal 6 14 3 3 2" xfId="46028"/>
    <cellStyle name="Normal 6 14 3 3 2 2" xfId="46029"/>
    <cellStyle name="Normal 6 14 3 3 3" xfId="46030"/>
    <cellStyle name="Normal 6 14 3 3 4" xfId="46031"/>
    <cellStyle name="Normal 6 14 3 3 5" xfId="46032"/>
    <cellStyle name="Normal 6 14 3 4" xfId="46033"/>
    <cellStyle name="Normal 6 14 3 4 2" xfId="46034"/>
    <cellStyle name="Normal 6 14 3 4 3" xfId="46035"/>
    <cellStyle name="Normal 6 14 3 4 4" xfId="46036"/>
    <cellStyle name="Normal 6 14 3 5" xfId="46037"/>
    <cellStyle name="Normal 6 14 3 5 2" xfId="46038"/>
    <cellStyle name="Normal 6 14 3 5 3" xfId="46039"/>
    <cellStyle name="Normal 6 14 3 6" xfId="46040"/>
    <cellStyle name="Normal 6 14 3 6 2" xfId="46041"/>
    <cellStyle name="Normal 6 14 3 7" xfId="46042"/>
    <cellStyle name="Normal 6 14 3 7 2" xfId="46043"/>
    <cellStyle name="Normal 6 14 3 8" xfId="46044"/>
    <cellStyle name="Normal 6 14 3 9" xfId="46045"/>
    <cellStyle name="Normal 6 14 4" xfId="46046"/>
    <cellStyle name="Normal 6 14 4 10" xfId="46047"/>
    <cellStyle name="Normal 6 14 4 11" xfId="46048"/>
    <cellStyle name="Normal 6 14 4 12" xfId="46049"/>
    <cellStyle name="Normal 6 14 4 13" xfId="46050"/>
    <cellStyle name="Normal 6 14 4 14" xfId="46051"/>
    <cellStyle name="Normal 6 14 4 2" xfId="46052"/>
    <cellStyle name="Normal 6 14 4 2 2" xfId="46053"/>
    <cellStyle name="Normal 6 14 4 2 2 2" xfId="46054"/>
    <cellStyle name="Normal 6 14 4 2 2 3" xfId="46055"/>
    <cellStyle name="Normal 6 14 4 2 3" xfId="46056"/>
    <cellStyle name="Normal 6 14 4 2 3 2" xfId="46057"/>
    <cellStyle name="Normal 6 14 4 2 4" xfId="46058"/>
    <cellStyle name="Normal 6 14 4 2 5" xfId="46059"/>
    <cellStyle name="Normal 6 14 4 3" xfId="46060"/>
    <cellStyle name="Normal 6 14 4 3 2" xfId="46061"/>
    <cellStyle name="Normal 6 14 4 3 2 2" xfId="46062"/>
    <cellStyle name="Normal 6 14 4 3 3" xfId="46063"/>
    <cellStyle name="Normal 6 14 4 3 4" xfId="46064"/>
    <cellStyle name="Normal 6 14 4 4" xfId="46065"/>
    <cellStyle name="Normal 6 14 4 4 2" xfId="46066"/>
    <cellStyle name="Normal 6 14 4 4 3" xfId="46067"/>
    <cellStyle name="Normal 6 14 4 5" xfId="46068"/>
    <cellStyle name="Normal 6 14 4 5 2" xfId="46069"/>
    <cellStyle name="Normal 6 14 4 6" xfId="46070"/>
    <cellStyle name="Normal 6 14 4 6 2" xfId="46071"/>
    <cellStyle name="Normal 6 14 4 7" xfId="46072"/>
    <cellStyle name="Normal 6 14 4 8" xfId="46073"/>
    <cellStyle name="Normal 6 14 4 9" xfId="46074"/>
    <cellStyle name="Normal 6 14 5" xfId="46075"/>
    <cellStyle name="Normal 6 14 5 2" xfId="46076"/>
    <cellStyle name="Normal 6 14 5 2 2" xfId="46077"/>
    <cellStyle name="Normal 6 14 5 2 2 2" xfId="46078"/>
    <cellStyle name="Normal 6 14 5 2 3" xfId="46079"/>
    <cellStyle name="Normal 6 14 5 3" xfId="46080"/>
    <cellStyle name="Normal 6 14 5 3 2" xfId="46081"/>
    <cellStyle name="Normal 6 14 5 4" xfId="46082"/>
    <cellStyle name="Normal 6 14 5 5" xfId="46083"/>
    <cellStyle name="Normal 6 14 5 6" xfId="46084"/>
    <cellStyle name="Normal 6 14 6" xfId="46085"/>
    <cellStyle name="Normal 6 14 6 2" xfId="46086"/>
    <cellStyle name="Normal 6 14 6 2 2" xfId="46087"/>
    <cellStyle name="Normal 6 14 6 2 2 2" xfId="46088"/>
    <cellStyle name="Normal 6 14 6 2 3" xfId="46089"/>
    <cellStyle name="Normal 6 14 6 3" xfId="46090"/>
    <cellStyle name="Normal 6 14 6 3 2" xfId="46091"/>
    <cellStyle name="Normal 6 14 6 4" xfId="46092"/>
    <cellStyle name="Normal 6 14 6 5" xfId="46093"/>
    <cellStyle name="Normal 6 14 7" xfId="46094"/>
    <cellStyle name="Normal 6 14 7 2" xfId="46095"/>
    <cellStyle name="Normal 6 14 7 3" xfId="46096"/>
    <cellStyle name="Normal 6 14 7 4" xfId="46097"/>
    <cellStyle name="Normal 6 14 7 5" xfId="46098"/>
    <cellStyle name="Normal 6 14 8" xfId="46099"/>
    <cellStyle name="Normal 6 14 8 2" xfId="46100"/>
    <cellStyle name="Normal 6 14 8 3" xfId="46101"/>
    <cellStyle name="Normal 6 14 8 4" xfId="46102"/>
    <cellStyle name="Normal 6 14 9" xfId="46103"/>
    <cellStyle name="Normal 6 14 9 2" xfId="46104"/>
    <cellStyle name="Normal 6 15" xfId="6206"/>
    <cellStyle name="Normal 6 15 10" xfId="46105"/>
    <cellStyle name="Normal 6 15 10 2" xfId="46106"/>
    <cellStyle name="Normal 6 15 11" xfId="46107"/>
    <cellStyle name="Normal 6 15 12" xfId="46108"/>
    <cellStyle name="Normal 6 15 13" xfId="46109"/>
    <cellStyle name="Normal 6 15 14" xfId="46110"/>
    <cellStyle name="Normal 6 15 15" xfId="46111"/>
    <cellStyle name="Normal 6 15 16" xfId="46112"/>
    <cellStyle name="Normal 6 15 17" xfId="46113"/>
    <cellStyle name="Normal 6 15 18" xfId="46114"/>
    <cellStyle name="Normal 6 15 2" xfId="46115"/>
    <cellStyle name="Normal 6 15 2 10" xfId="46116"/>
    <cellStyle name="Normal 6 15 2 11" xfId="46117"/>
    <cellStyle name="Normal 6 15 2 12" xfId="46118"/>
    <cellStyle name="Normal 6 15 2 13" xfId="46119"/>
    <cellStyle name="Normal 6 15 2 14" xfId="46120"/>
    <cellStyle name="Normal 6 15 2 2" xfId="46121"/>
    <cellStyle name="Normal 6 15 2 2 2" xfId="46122"/>
    <cellStyle name="Normal 6 15 2 2 2 2" xfId="46123"/>
    <cellStyle name="Normal 6 15 2 2 2 2 2" xfId="46124"/>
    <cellStyle name="Normal 6 15 2 2 2 2 3" xfId="46125"/>
    <cellStyle name="Normal 6 15 2 2 2 3" xfId="46126"/>
    <cellStyle name="Normal 6 15 2 2 2 3 2" xfId="46127"/>
    <cellStyle name="Normal 6 15 2 2 2 4" xfId="46128"/>
    <cellStyle name="Normal 6 15 2 2 3" xfId="46129"/>
    <cellStyle name="Normal 6 15 2 2 3 2" xfId="46130"/>
    <cellStyle name="Normal 6 15 2 2 3 2 2" xfId="46131"/>
    <cellStyle name="Normal 6 15 2 2 3 3" xfId="46132"/>
    <cellStyle name="Normal 6 15 2 2 4" xfId="46133"/>
    <cellStyle name="Normal 6 15 2 2 4 2" xfId="46134"/>
    <cellStyle name="Normal 6 15 2 2 5" xfId="46135"/>
    <cellStyle name="Normal 6 15 2 2 6" xfId="46136"/>
    <cellStyle name="Normal 6 15 2 2 7" xfId="46137"/>
    <cellStyle name="Normal 6 15 2 3" xfId="46138"/>
    <cellStyle name="Normal 6 15 2 3 2" xfId="46139"/>
    <cellStyle name="Normal 6 15 2 3 2 2" xfId="46140"/>
    <cellStyle name="Normal 6 15 2 3 2 2 2" xfId="46141"/>
    <cellStyle name="Normal 6 15 2 3 2 3" xfId="46142"/>
    <cellStyle name="Normal 6 15 2 3 3" xfId="46143"/>
    <cellStyle name="Normal 6 15 2 3 3 2" xfId="46144"/>
    <cellStyle name="Normal 6 15 2 3 4" xfId="46145"/>
    <cellStyle name="Normal 6 15 2 3 5" xfId="46146"/>
    <cellStyle name="Normal 6 15 2 3 6" xfId="46147"/>
    <cellStyle name="Normal 6 15 2 4" xfId="46148"/>
    <cellStyle name="Normal 6 15 2 4 2" xfId="46149"/>
    <cellStyle name="Normal 6 15 2 4 2 2" xfId="46150"/>
    <cellStyle name="Normal 6 15 2 4 2 3" xfId="46151"/>
    <cellStyle name="Normal 6 15 2 4 3" xfId="46152"/>
    <cellStyle name="Normal 6 15 2 4 3 2" xfId="46153"/>
    <cellStyle name="Normal 6 15 2 4 4" xfId="46154"/>
    <cellStyle name="Normal 6 15 2 4 5" xfId="46155"/>
    <cellStyle name="Normal 6 15 2 5" xfId="46156"/>
    <cellStyle name="Normal 6 15 2 5 2" xfId="46157"/>
    <cellStyle name="Normal 6 15 2 5 3" xfId="46158"/>
    <cellStyle name="Normal 6 15 2 5 4" xfId="46159"/>
    <cellStyle name="Normal 6 15 2 6" xfId="46160"/>
    <cellStyle name="Normal 6 15 2 6 2" xfId="46161"/>
    <cellStyle name="Normal 6 15 2 7" xfId="46162"/>
    <cellStyle name="Normal 6 15 2 7 2" xfId="46163"/>
    <cellStyle name="Normal 6 15 2 8" xfId="46164"/>
    <cellStyle name="Normal 6 15 2 9" xfId="46165"/>
    <cellStyle name="Normal 6 15 3" xfId="46166"/>
    <cellStyle name="Normal 6 15 3 10" xfId="46167"/>
    <cellStyle name="Normal 6 15 3 11" xfId="46168"/>
    <cellStyle name="Normal 6 15 3 12" xfId="46169"/>
    <cellStyle name="Normal 6 15 3 13" xfId="46170"/>
    <cellStyle name="Normal 6 15 3 14" xfId="46171"/>
    <cellStyle name="Normal 6 15 3 2" xfId="46172"/>
    <cellStyle name="Normal 6 15 3 2 2" xfId="46173"/>
    <cellStyle name="Normal 6 15 3 2 2 2" xfId="46174"/>
    <cellStyle name="Normal 6 15 3 2 2 3" xfId="46175"/>
    <cellStyle name="Normal 6 15 3 2 3" xfId="46176"/>
    <cellStyle name="Normal 6 15 3 2 3 2" xfId="46177"/>
    <cellStyle name="Normal 6 15 3 2 4" xfId="46178"/>
    <cellStyle name="Normal 6 15 3 2 5" xfId="46179"/>
    <cellStyle name="Normal 6 15 3 2 6" xfId="46180"/>
    <cellStyle name="Normal 6 15 3 3" xfId="46181"/>
    <cellStyle name="Normal 6 15 3 3 2" xfId="46182"/>
    <cellStyle name="Normal 6 15 3 3 2 2" xfId="46183"/>
    <cellStyle name="Normal 6 15 3 3 3" xfId="46184"/>
    <cellStyle name="Normal 6 15 3 3 4" xfId="46185"/>
    <cellStyle name="Normal 6 15 3 3 5" xfId="46186"/>
    <cellStyle name="Normal 6 15 3 4" xfId="46187"/>
    <cellStyle name="Normal 6 15 3 4 2" xfId="46188"/>
    <cellStyle name="Normal 6 15 3 4 3" xfId="46189"/>
    <cellStyle name="Normal 6 15 3 4 4" xfId="46190"/>
    <cellStyle name="Normal 6 15 3 5" xfId="46191"/>
    <cellStyle name="Normal 6 15 3 5 2" xfId="46192"/>
    <cellStyle name="Normal 6 15 3 5 3" xfId="46193"/>
    <cellStyle name="Normal 6 15 3 6" xfId="46194"/>
    <cellStyle name="Normal 6 15 3 6 2" xfId="46195"/>
    <cellStyle name="Normal 6 15 3 7" xfId="46196"/>
    <cellStyle name="Normal 6 15 3 7 2" xfId="46197"/>
    <cellStyle name="Normal 6 15 3 8" xfId="46198"/>
    <cellStyle name="Normal 6 15 3 9" xfId="46199"/>
    <cellStyle name="Normal 6 15 4" xfId="46200"/>
    <cellStyle name="Normal 6 15 4 10" xfId="46201"/>
    <cellStyle name="Normal 6 15 4 11" xfId="46202"/>
    <cellStyle name="Normal 6 15 4 12" xfId="46203"/>
    <cellStyle name="Normal 6 15 4 13" xfId="46204"/>
    <cellStyle name="Normal 6 15 4 14" xfId="46205"/>
    <cellStyle name="Normal 6 15 4 2" xfId="46206"/>
    <cellStyle name="Normal 6 15 4 2 2" xfId="46207"/>
    <cellStyle name="Normal 6 15 4 2 2 2" xfId="46208"/>
    <cellStyle name="Normal 6 15 4 2 2 3" xfId="46209"/>
    <cellStyle name="Normal 6 15 4 2 3" xfId="46210"/>
    <cellStyle name="Normal 6 15 4 2 3 2" xfId="46211"/>
    <cellStyle name="Normal 6 15 4 2 4" xfId="46212"/>
    <cellStyle name="Normal 6 15 4 2 5" xfId="46213"/>
    <cellStyle name="Normal 6 15 4 3" xfId="46214"/>
    <cellStyle name="Normal 6 15 4 3 2" xfId="46215"/>
    <cellStyle name="Normal 6 15 4 3 2 2" xfId="46216"/>
    <cellStyle name="Normal 6 15 4 3 3" xfId="46217"/>
    <cellStyle name="Normal 6 15 4 3 4" xfId="46218"/>
    <cellStyle name="Normal 6 15 4 4" xfId="46219"/>
    <cellStyle name="Normal 6 15 4 4 2" xfId="46220"/>
    <cellStyle name="Normal 6 15 4 4 3" xfId="46221"/>
    <cellStyle name="Normal 6 15 4 5" xfId="46222"/>
    <cellStyle name="Normal 6 15 4 5 2" xfId="46223"/>
    <cellStyle name="Normal 6 15 4 6" xfId="46224"/>
    <cellStyle name="Normal 6 15 4 6 2" xfId="46225"/>
    <cellStyle name="Normal 6 15 4 7" xfId="46226"/>
    <cellStyle name="Normal 6 15 4 8" xfId="46227"/>
    <cellStyle name="Normal 6 15 4 9" xfId="46228"/>
    <cellStyle name="Normal 6 15 5" xfId="46229"/>
    <cellStyle name="Normal 6 15 5 2" xfId="46230"/>
    <cellStyle name="Normal 6 15 5 2 2" xfId="46231"/>
    <cellStyle name="Normal 6 15 5 2 2 2" xfId="46232"/>
    <cellStyle name="Normal 6 15 5 2 3" xfId="46233"/>
    <cellStyle name="Normal 6 15 5 3" xfId="46234"/>
    <cellStyle name="Normal 6 15 5 3 2" xfId="46235"/>
    <cellStyle name="Normal 6 15 5 4" xfId="46236"/>
    <cellStyle name="Normal 6 15 5 5" xfId="46237"/>
    <cellStyle name="Normal 6 15 5 6" xfId="46238"/>
    <cellStyle name="Normal 6 15 6" xfId="46239"/>
    <cellStyle name="Normal 6 15 6 2" xfId="46240"/>
    <cellStyle name="Normal 6 15 6 2 2" xfId="46241"/>
    <cellStyle name="Normal 6 15 6 2 2 2" xfId="46242"/>
    <cellStyle name="Normal 6 15 6 2 3" xfId="46243"/>
    <cellStyle name="Normal 6 15 6 3" xfId="46244"/>
    <cellStyle name="Normal 6 15 6 3 2" xfId="46245"/>
    <cellStyle name="Normal 6 15 6 4" xfId="46246"/>
    <cellStyle name="Normal 6 15 6 5" xfId="46247"/>
    <cellStyle name="Normal 6 15 7" xfId="46248"/>
    <cellStyle name="Normal 6 15 7 2" xfId="46249"/>
    <cellStyle name="Normal 6 15 7 3" xfId="46250"/>
    <cellStyle name="Normal 6 15 7 4" xfId="46251"/>
    <cellStyle name="Normal 6 15 7 5" xfId="46252"/>
    <cellStyle name="Normal 6 15 8" xfId="46253"/>
    <cellStyle name="Normal 6 15 8 2" xfId="46254"/>
    <cellStyle name="Normal 6 15 8 3" xfId="46255"/>
    <cellStyle name="Normal 6 15 8 4" xfId="46256"/>
    <cellStyle name="Normal 6 15 9" xfId="46257"/>
    <cellStyle name="Normal 6 15 9 2" xfId="46258"/>
    <cellStyle name="Normal 6 16" xfId="6207"/>
    <cellStyle name="Normal 6 16 10" xfId="46259"/>
    <cellStyle name="Normal 6 16 10 2" xfId="46260"/>
    <cellStyle name="Normal 6 16 11" xfId="46261"/>
    <cellStyle name="Normal 6 16 12" xfId="46262"/>
    <cellStyle name="Normal 6 16 13" xfId="46263"/>
    <cellStyle name="Normal 6 16 14" xfId="46264"/>
    <cellStyle name="Normal 6 16 15" xfId="46265"/>
    <cellStyle name="Normal 6 16 16" xfId="46266"/>
    <cellStyle name="Normal 6 16 17" xfId="46267"/>
    <cellStyle name="Normal 6 16 18" xfId="46268"/>
    <cellStyle name="Normal 6 16 2" xfId="46269"/>
    <cellStyle name="Normal 6 16 2 10" xfId="46270"/>
    <cellStyle name="Normal 6 16 2 11" xfId="46271"/>
    <cellStyle name="Normal 6 16 2 12" xfId="46272"/>
    <cellStyle name="Normal 6 16 2 13" xfId="46273"/>
    <cellStyle name="Normal 6 16 2 14" xfId="46274"/>
    <cellStyle name="Normal 6 16 2 2" xfId="46275"/>
    <cellStyle name="Normal 6 16 2 2 2" xfId="46276"/>
    <cellStyle name="Normal 6 16 2 2 2 2" xfId="46277"/>
    <cellStyle name="Normal 6 16 2 2 2 2 2" xfId="46278"/>
    <cellStyle name="Normal 6 16 2 2 2 2 3" xfId="46279"/>
    <cellStyle name="Normal 6 16 2 2 2 3" xfId="46280"/>
    <cellStyle name="Normal 6 16 2 2 2 3 2" xfId="46281"/>
    <cellStyle name="Normal 6 16 2 2 2 4" xfId="46282"/>
    <cellStyle name="Normal 6 16 2 2 3" xfId="46283"/>
    <cellStyle name="Normal 6 16 2 2 3 2" xfId="46284"/>
    <cellStyle name="Normal 6 16 2 2 3 2 2" xfId="46285"/>
    <cellStyle name="Normal 6 16 2 2 3 3" xfId="46286"/>
    <cellStyle name="Normal 6 16 2 2 4" xfId="46287"/>
    <cellStyle name="Normal 6 16 2 2 4 2" xfId="46288"/>
    <cellStyle name="Normal 6 16 2 2 5" xfId="46289"/>
    <cellStyle name="Normal 6 16 2 2 6" xfId="46290"/>
    <cellStyle name="Normal 6 16 2 2 7" xfId="46291"/>
    <cellStyle name="Normal 6 16 2 3" xfId="46292"/>
    <cellStyle name="Normal 6 16 2 3 2" xfId="46293"/>
    <cellStyle name="Normal 6 16 2 3 2 2" xfId="46294"/>
    <cellStyle name="Normal 6 16 2 3 2 2 2" xfId="46295"/>
    <cellStyle name="Normal 6 16 2 3 2 3" xfId="46296"/>
    <cellStyle name="Normal 6 16 2 3 3" xfId="46297"/>
    <cellStyle name="Normal 6 16 2 3 3 2" xfId="46298"/>
    <cellStyle name="Normal 6 16 2 3 4" xfId="46299"/>
    <cellStyle name="Normal 6 16 2 3 5" xfId="46300"/>
    <cellStyle name="Normal 6 16 2 3 6" xfId="46301"/>
    <cellStyle name="Normal 6 16 2 4" xfId="46302"/>
    <cellStyle name="Normal 6 16 2 4 2" xfId="46303"/>
    <cellStyle name="Normal 6 16 2 4 2 2" xfId="46304"/>
    <cellStyle name="Normal 6 16 2 4 2 3" xfId="46305"/>
    <cellStyle name="Normal 6 16 2 4 3" xfId="46306"/>
    <cellStyle name="Normal 6 16 2 4 3 2" xfId="46307"/>
    <cellStyle name="Normal 6 16 2 4 4" xfId="46308"/>
    <cellStyle name="Normal 6 16 2 4 5" xfId="46309"/>
    <cellStyle name="Normal 6 16 2 5" xfId="46310"/>
    <cellStyle name="Normal 6 16 2 5 2" xfId="46311"/>
    <cellStyle name="Normal 6 16 2 5 3" xfId="46312"/>
    <cellStyle name="Normal 6 16 2 5 4" xfId="46313"/>
    <cellStyle name="Normal 6 16 2 6" xfId="46314"/>
    <cellStyle name="Normal 6 16 2 6 2" xfId="46315"/>
    <cellStyle name="Normal 6 16 2 7" xfId="46316"/>
    <cellStyle name="Normal 6 16 2 7 2" xfId="46317"/>
    <cellStyle name="Normal 6 16 2 8" xfId="46318"/>
    <cellStyle name="Normal 6 16 2 9" xfId="46319"/>
    <cellStyle name="Normal 6 16 3" xfId="46320"/>
    <cellStyle name="Normal 6 16 3 10" xfId="46321"/>
    <cellStyle name="Normal 6 16 3 11" xfId="46322"/>
    <cellStyle name="Normal 6 16 3 12" xfId="46323"/>
    <cellStyle name="Normal 6 16 3 13" xfId="46324"/>
    <cellStyle name="Normal 6 16 3 14" xfId="46325"/>
    <cellStyle name="Normal 6 16 3 2" xfId="46326"/>
    <cellStyle name="Normal 6 16 3 2 2" xfId="46327"/>
    <cellStyle name="Normal 6 16 3 2 2 2" xfId="46328"/>
    <cellStyle name="Normal 6 16 3 2 2 3" xfId="46329"/>
    <cellStyle name="Normal 6 16 3 2 3" xfId="46330"/>
    <cellStyle name="Normal 6 16 3 2 3 2" xfId="46331"/>
    <cellStyle name="Normal 6 16 3 2 4" xfId="46332"/>
    <cellStyle name="Normal 6 16 3 2 5" xfId="46333"/>
    <cellStyle name="Normal 6 16 3 2 6" xfId="46334"/>
    <cellStyle name="Normal 6 16 3 3" xfId="46335"/>
    <cellStyle name="Normal 6 16 3 3 2" xfId="46336"/>
    <cellStyle name="Normal 6 16 3 3 2 2" xfId="46337"/>
    <cellStyle name="Normal 6 16 3 3 3" xfId="46338"/>
    <cellStyle name="Normal 6 16 3 3 4" xfId="46339"/>
    <cellStyle name="Normal 6 16 3 3 5" xfId="46340"/>
    <cellStyle name="Normal 6 16 3 4" xfId="46341"/>
    <cellStyle name="Normal 6 16 3 4 2" xfId="46342"/>
    <cellStyle name="Normal 6 16 3 4 3" xfId="46343"/>
    <cellStyle name="Normal 6 16 3 4 4" xfId="46344"/>
    <cellStyle name="Normal 6 16 3 5" xfId="46345"/>
    <cellStyle name="Normal 6 16 3 5 2" xfId="46346"/>
    <cellStyle name="Normal 6 16 3 5 3" xfId="46347"/>
    <cellStyle name="Normal 6 16 3 6" xfId="46348"/>
    <cellStyle name="Normal 6 16 3 6 2" xfId="46349"/>
    <cellStyle name="Normal 6 16 3 7" xfId="46350"/>
    <cellStyle name="Normal 6 16 3 7 2" xfId="46351"/>
    <cellStyle name="Normal 6 16 3 8" xfId="46352"/>
    <cellStyle name="Normal 6 16 3 9" xfId="46353"/>
    <cellStyle name="Normal 6 16 4" xfId="46354"/>
    <cellStyle name="Normal 6 16 4 10" xfId="46355"/>
    <cellStyle name="Normal 6 16 4 11" xfId="46356"/>
    <cellStyle name="Normal 6 16 4 12" xfId="46357"/>
    <cellStyle name="Normal 6 16 4 13" xfId="46358"/>
    <cellStyle name="Normal 6 16 4 14" xfId="46359"/>
    <cellStyle name="Normal 6 16 4 2" xfId="46360"/>
    <cellStyle name="Normal 6 16 4 2 2" xfId="46361"/>
    <cellStyle name="Normal 6 16 4 2 2 2" xfId="46362"/>
    <cellStyle name="Normal 6 16 4 2 2 3" xfId="46363"/>
    <cellStyle name="Normal 6 16 4 2 3" xfId="46364"/>
    <cellStyle name="Normal 6 16 4 2 3 2" xfId="46365"/>
    <cellStyle name="Normal 6 16 4 2 4" xfId="46366"/>
    <cellStyle name="Normal 6 16 4 2 5" xfId="46367"/>
    <cellStyle name="Normal 6 16 4 3" xfId="46368"/>
    <cellStyle name="Normal 6 16 4 3 2" xfId="46369"/>
    <cellStyle name="Normal 6 16 4 3 2 2" xfId="46370"/>
    <cellStyle name="Normal 6 16 4 3 3" xfId="46371"/>
    <cellStyle name="Normal 6 16 4 3 4" xfId="46372"/>
    <cellStyle name="Normal 6 16 4 4" xfId="46373"/>
    <cellStyle name="Normal 6 16 4 4 2" xfId="46374"/>
    <cellStyle name="Normal 6 16 4 4 3" xfId="46375"/>
    <cellStyle name="Normal 6 16 4 5" xfId="46376"/>
    <cellStyle name="Normal 6 16 4 5 2" xfId="46377"/>
    <cellStyle name="Normal 6 16 4 6" xfId="46378"/>
    <cellStyle name="Normal 6 16 4 6 2" xfId="46379"/>
    <cellStyle name="Normal 6 16 4 7" xfId="46380"/>
    <cellStyle name="Normal 6 16 4 8" xfId="46381"/>
    <cellStyle name="Normal 6 16 4 9" xfId="46382"/>
    <cellStyle name="Normal 6 16 5" xfId="46383"/>
    <cellStyle name="Normal 6 16 5 2" xfId="46384"/>
    <cellStyle name="Normal 6 16 5 2 2" xfId="46385"/>
    <cellStyle name="Normal 6 16 5 2 2 2" xfId="46386"/>
    <cellStyle name="Normal 6 16 5 2 3" xfId="46387"/>
    <cellStyle name="Normal 6 16 5 3" xfId="46388"/>
    <cellStyle name="Normal 6 16 5 3 2" xfId="46389"/>
    <cellStyle name="Normal 6 16 5 4" xfId="46390"/>
    <cellStyle name="Normal 6 16 5 5" xfId="46391"/>
    <cellStyle name="Normal 6 16 5 6" xfId="46392"/>
    <cellStyle name="Normal 6 16 6" xfId="46393"/>
    <cellStyle name="Normal 6 16 6 2" xfId="46394"/>
    <cellStyle name="Normal 6 16 6 2 2" xfId="46395"/>
    <cellStyle name="Normal 6 16 6 2 2 2" xfId="46396"/>
    <cellStyle name="Normal 6 16 6 2 3" xfId="46397"/>
    <cellStyle name="Normal 6 16 6 3" xfId="46398"/>
    <cellStyle name="Normal 6 16 6 3 2" xfId="46399"/>
    <cellStyle name="Normal 6 16 6 4" xfId="46400"/>
    <cellStyle name="Normal 6 16 6 5" xfId="46401"/>
    <cellStyle name="Normal 6 16 7" xfId="46402"/>
    <cellStyle name="Normal 6 16 7 2" xfId="46403"/>
    <cellStyle name="Normal 6 16 7 3" xfId="46404"/>
    <cellStyle name="Normal 6 16 7 4" xfId="46405"/>
    <cellStyle name="Normal 6 16 7 5" xfId="46406"/>
    <cellStyle name="Normal 6 16 8" xfId="46407"/>
    <cellStyle name="Normal 6 16 8 2" xfId="46408"/>
    <cellStyle name="Normal 6 16 8 3" xfId="46409"/>
    <cellStyle name="Normal 6 16 8 4" xfId="46410"/>
    <cellStyle name="Normal 6 16 9" xfId="46411"/>
    <cellStyle name="Normal 6 16 9 2" xfId="46412"/>
    <cellStyle name="Normal 6 17" xfId="6208"/>
    <cellStyle name="Normal 6 17 10" xfId="46413"/>
    <cellStyle name="Normal 6 17 10 2" xfId="46414"/>
    <cellStyle name="Normal 6 17 11" xfId="46415"/>
    <cellStyle name="Normal 6 17 12" xfId="46416"/>
    <cellStyle name="Normal 6 17 13" xfId="46417"/>
    <cellStyle name="Normal 6 17 14" xfId="46418"/>
    <cellStyle name="Normal 6 17 15" xfId="46419"/>
    <cellStyle name="Normal 6 17 16" xfId="46420"/>
    <cellStyle name="Normal 6 17 17" xfId="46421"/>
    <cellStyle name="Normal 6 17 18" xfId="46422"/>
    <cellStyle name="Normal 6 17 2" xfId="46423"/>
    <cellStyle name="Normal 6 17 2 10" xfId="46424"/>
    <cellStyle name="Normal 6 17 2 11" xfId="46425"/>
    <cellStyle name="Normal 6 17 2 12" xfId="46426"/>
    <cellStyle name="Normal 6 17 2 13" xfId="46427"/>
    <cellStyle name="Normal 6 17 2 14" xfId="46428"/>
    <cellStyle name="Normal 6 17 2 2" xfId="46429"/>
    <cellStyle name="Normal 6 17 2 2 2" xfId="46430"/>
    <cellStyle name="Normal 6 17 2 2 2 2" xfId="46431"/>
    <cellStyle name="Normal 6 17 2 2 2 2 2" xfId="46432"/>
    <cellStyle name="Normal 6 17 2 2 2 2 3" xfId="46433"/>
    <cellStyle name="Normal 6 17 2 2 2 3" xfId="46434"/>
    <cellStyle name="Normal 6 17 2 2 2 3 2" xfId="46435"/>
    <cellStyle name="Normal 6 17 2 2 2 4" xfId="46436"/>
    <cellStyle name="Normal 6 17 2 2 3" xfId="46437"/>
    <cellStyle name="Normal 6 17 2 2 3 2" xfId="46438"/>
    <cellStyle name="Normal 6 17 2 2 3 2 2" xfId="46439"/>
    <cellStyle name="Normal 6 17 2 2 3 3" xfId="46440"/>
    <cellStyle name="Normal 6 17 2 2 4" xfId="46441"/>
    <cellStyle name="Normal 6 17 2 2 4 2" xfId="46442"/>
    <cellStyle name="Normal 6 17 2 2 5" xfId="46443"/>
    <cellStyle name="Normal 6 17 2 2 6" xfId="46444"/>
    <cellStyle name="Normal 6 17 2 2 7" xfId="46445"/>
    <cellStyle name="Normal 6 17 2 3" xfId="46446"/>
    <cellStyle name="Normal 6 17 2 3 2" xfId="46447"/>
    <cellStyle name="Normal 6 17 2 3 2 2" xfId="46448"/>
    <cellStyle name="Normal 6 17 2 3 2 2 2" xfId="46449"/>
    <cellStyle name="Normal 6 17 2 3 2 3" xfId="46450"/>
    <cellStyle name="Normal 6 17 2 3 3" xfId="46451"/>
    <cellStyle name="Normal 6 17 2 3 3 2" xfId="46452"/>
    <cellStyle name="Normal 6 17 2 3 4" xfId="46453"/>
    <cellStyle name="Normal 6 17 2 3 5" xfId="46454"/>
    <cellStyle name="Normal 6 17 2 3 6" xfId="46455"/>
    <cellStyle name="Normal 6 17 2 4" xfId="46456"/>
    <cellStyle name="Normal 6 17 2 4 2" xfId="46457"/>
    <cellStyle name="Normal 6 17 2 4 2 2" xfId="46458"/>
    <cellStyle name="Normal 6 17 2 4 2 3" xfId="46459"/>
    <cellStyle name="Normal 6 17 2 4 3" xfId="46460"/>
    <cellStyle name="Normal 6 17 2 4 3 2" xfId="46461"/>
    <cellStyle name="Normal 6 17 2 4 4" xfId="46462"/>
    <cellStyle name="Normal 6 17 2 4 5" xfId="46463"/>
    <cellStyle name="Normal 6 17 2 5" xfId="46464"/>
    <cellStyle name="Normal 6 17 2 5 2" xfId="46465"/>
    <cellStyle name="Normal 6 17 2 5 3" xfId="46466"/>
    <cellStyle name="Normal 6 17 2 5 4" xfId="46467"/>
    <cellStyle name="Normal 6 17 2 6" xfId="46468"/>
    <cellStyle name="Normal 6 17 2 6 2" xfId="46469"/>
    <cellStyle name="Normal 6 17 2 7" xfId="46470"/>
    <cellStyle name="Normal 6 17 2 7 2" xfId="46471"/>
    <cellStyle name="Normal 6 17 2 8" xfId="46472"/>
    <cellStyle name="Normal 6 17 2 9" xfId="46473"/>
    <cellStyle name="Normal 6 17 3" xfId="46474"/>
    <cellStyle name="Normal 6 17 3 10" xfId="46475"/>
    <cellStyle name="Normal 6 17 3 11" xfId="46476"/>
    <cellStyle name="Normal 6 17 3 12" xfId="46477"/>
    <cellStyle name="Normal 6 17 3 13" xfId="46478"/>
    <cellStyle name="Normal 6 17 3 14" xfId="46479"/>
    <cellStyle name="Normal 6 17 3 2" xfId="46480"/>
    <cellStyle name="Normal 6 17 3 2 2" xfId="46481"/>
    <cellStyle name="Normal 6 17 3 2 2 2" xfId="46482"/>
    <cellStyle name="Normal 6 17 3 2 2 3" xfId="46483"/>
    <cellStyle name="Normal 6 17 3 2 3" xfId="46484"/>
    <cellStyle name="Normal 6 17 3 2 3 2" xfId="46485"/>
    <cellStyle name="Normal 6 17 3 2 4" xfId="46486"/>
    <cellStyle name="Normal 6 17 3 2 5" xfId="46487"/>
    <cellStyle name="Normal 6 17 3 2 6" xfId="46488"/>
    <cellStyle name="Normal 6 17 3 3" xfId="46489"/>
    <cellStyle name="Normal 6 17 3 3 2" xfId="46490"/>
    <cellStyle name="Normal 6 17 3 3 2 2" xfId="46491"/>
    <cellStyle name="Normal 6 17 3 3 3" xfId="46492"/>
    <cellStyle name="Normal 6 17 3 3 4" xfId="46493"/>
    <cellStyle name="Normal 6 17 3 3 5" xfId="46494"/>
    <cellStyle name="Normal 6 17 3 4" xfId="46495"/>
    <cellStyle name="Normal 6 17 3 4 2" xfId="46496"/>
    <cellStyle name="Normal 6 17 3 4 3" xfId="46497"/>
    <cellStyle name="Normal 6 17 3 4 4" xfId="46498"/>
    <cellStyle name="Normal 6 17 3 5" xfId="46499"/>
    <cellStyle name="Normal 6 17 3 5 2" xfId="46500"/>
    <cellStyle name="Normal 6 17 3 5 3" xfId="46501"/>
    <cellStyle name="Normal 6 17 3 6" xfId="46502"/>
    <cellStyle name="Normal 6 17 3 6 2" xfId="46503"/>
    <cellStyle name="Normal 6 17 3 7" xfId="46504"/>
    <cellStyle name="Normal 6 17 3 7 2" xfId="46505"/>
    <cellStyle name="Normal 6 17 3 8" xfId="46506"/>
    <cellStyle name="Normal 6 17 3 9" xfId="46507"/>
    <cellStyle name="Normal 6 17 4" xfId="46508"/>
    <cellStyle name="Normal 6 17 4 10" xfId="46509"/>
    <cellStyle name="Normal 6 17 4 11" xfId="46510"/>
    <cellStyle name="Normal 6 17 4 12" xfId="46511"/>
    <cellStyle name="Normal 6 17 4 13" xfId="46512"/>
    <cellStyle name="Normal 6 17 4 14" xfId="46513"/>
    <cellStyle name="Normal 6 17 4 2" xfId="46514"/>
    <cellStyle name="Normal 6 17 4 2 2" xfId="46515"/>
    <cellStyle name="Normal 6 17 4 2 2 2" xfId="46516"/>
    <cellStyle name="Normal 6 17 4 2 2 3" xfId="46517"/>
    <cellStyle name="Normal 6 17 4 2 3" xfId="46518"/>
    <cellStyle name="Normal 6 17 4 2 3 2" xfId="46519"/>
    <cellStyle name="Normal 6 17 4 2 4" xfId="46520"/>
    <cellStyle name="Normal 6 17 4 2 5" xfId="46521"/>
    <cellStyle name="Normal 6 17 4 3" xfId="46522"/>
    <cellStyle name="Normal 6 17 4 3 2" xfId="46523"/>
    <cellStyle name="Normal 6 17 4 3 2 2" xfId="46524"/>
    <cellStyle name="Normal 6 17 4 3 3" xfId="46525"/>
    <cellStyle name="Normal 6 17 4 3 4" xfId="46526"/>
    <cellStyle name="Normal 6 17 4 4" xfId="46527"/>
    <cellStyle name="Normal 6 17 4 4 2" xfId="46528"/>
    <cellStyle name="Normal 6 17 4 4 3" xfId="46529"/>
    <cellStyle name="Normal 6 17 4 5" xfId="46530"/>
    <cellStyle name="Normal 6 17 4 5 2" xfId="46531"/>
    <cellStyle name="Normal 6 17 4 6" xfId="46532"/>
    <cellStyle name="Normal 6 17 4 6 2" xfId="46533"/>
    <cellStyle name="Normal 6 17 4 7" xfId="46534"/>
    <cellStyle name="Normal 6 17 4 8" xfId="46535"/>
    <cellStyle name="Normal 6 17 4 9" xfId="46536"/>
    <cellStyle name="Normal 6 17 5" xfId="46537"/>
    <cellStyle name="Normal 6 17 5 2" xfId="46538"/>
    <cellStyle name="Normal 6 17 5 2 2" xfId="46539"/>
    <cellStyle name="Normal 6 17 5 2 2 2" xfId="46540"/>
    <cellStyle name="Normal 6 17 5 2 3" xfId="46541"/>
    <cellStyle name="Normal 6 17 5 3" xfId="46542"/>
    <cellStyle name="Normal 6 17 5 3 2" xfId="46543"/>
    <cellStyle name="Normal 6 17 5 4" xfId="46544"/>
    <cellStyle name="Normal 6 17 5 5" xfId="46545"/>
    <cellStyle name="Normal 6 17 5 6" xfId="46546"/>
    <cellStyle name="Normal 6 17 6" xfId="46547"/>
    <cellStyle name="Normal 6 17 6 2" xfId="46548"/>
    <cellStyle name="Normal 6 17 6 2 2" xfId="46549"/>
    <cellStyle name="Normal 6 17 6 2 2 2" xfId="46550"/>
    <cellStyle name="Normal 6 17 6 2 3" xfId="46551"/>
    <cellStyle name="Normal 6 17 6 3" xfId="46552"/>
    <cellStyle name="Normal 6 17 6 3 2" xfId="46553"/>
    <cellStyle name="Normal 6 17 6 4" xfId="46554"/>
    <cellStyle name="Normal 6 17 6 5" xfId="46555"/>
    <cellStyle name="Normal 6 17 7" xfId="46556"/>
    <cellStyle name="Normal 6 17 7 2" xfId="46557"/>
    <cellStyle name="Normal 6 17 7 3" xfId="46558"/>
    <cellStyle name="Normal 6 17 7 4" xfId="46559"/>
    <cellStyle name="Normal 6 17 7 5" xfId="46560"/>
    <cellStyle name="Normal 6 17 8" xfId="46561"/>
    <cellStyle name="Normal 6 17 8 2" xfId="46562"/>
    <cellStyle name="Normal 6 17 8 3" xfId="46563"/>
    <cellStyle name="Normal 6 17 8 4" xfId="46564"/>
    <cellStyle name="Normal 6 17 9" xfId="46565"/>
    <cellStyle name="Normal 6 17 9 2" xfId="46566"/>
    <cellStyle name="Normal 6 18" xfId="6209"/>
    <cellStyle name="Normal 6 18 2" xfId="46567"/>
    <cellStyle name="Normal 6 18 2 2" xfId="46568"/>
    <cellStyle name="Normal 6 18 3" xfId="46569"/>
    <cellStyle name="Normal 6 18 3 2" xfId="46570"/>
    <cellStyle name="Normal 6 18 4" xfId="46571"/>
    <cellStyle name="Normal 6 18 5" xfId="46572"/>
    <cellStyle name="Normal 6 18 6" xfId="46573"/>
    <cellStyle name="Normal 6 19" xfId="6210"/>
    <cellStyle name="Normal 6 19 10" xfId="46574"/>
    <cellStyle name="Normal 6 19 10 2" xfId="46575"/>
    <cellStyle name="Normal 6 19 11" xfId="46576"/>
    <cellStyle name="Normal 6 19 12" xfId="46577"/>
    <cellStyle name="Normal 6 19 13" xfId="46578"/>
    <cellStyle name="Normal 6 19 14" xfId="46579"/>
    <cellStyle name="Normal 6 19 15" xfId="46580"/>
    <cellStyle name="Normal 6 19 16" xfId="46581"/>
    <cellStyle name="Normal 6 19 17" xfId="46582"/>
    <cellStyle name="Normal 6 19 18" xfId="46583"/>
    <cellStyle name="Normal 6 19 2" xfId="46584"/>
    <cellStyle name="Normal 6 19 2 10" xfId="46585"/>
    <cellStyle name="Normal 6 19 2 11" xfId="46586"/>
    <cellStyle name="Normal 6 19 2 12" xfId="46587"/>
    <cellStyle name="Normal 6 19 2 13" xfId="46588"/>
    <cellStyle name="Normal 6 19 2 14" xfId="46589"/>
    <cellStyle name="Normal 6 19 2 2" xfId="46590"/>
    <cellStyle name="Normal 6 19 2 2 2" xfId="46591"/>
    <cellStyle name="Normal 6 19 2 2 2 2" xfId="46592"/>
    <cellStyle name="Normal 6 19 2 2 2 2 2" xfId="46593"/>
    <cellStyle name="Normal 6 19 2 2 2 2 3" xfId="46594"/>
    <cellStyle name="Normal 6 19 2 2 2 3" xfId="46595"/>
    <cellStyle name="Normal 6 19 2 2 2 3 2" xfId="46596"/>
    <cellStyle name="Normal 6 19 2 2 2 4" xfId="46597"/>
    <cellStyle name="Normal 6 19 2 2 3" xfId="46598"/>
    <cellStyle name="Normal 6 19 2 2 3 2" xfId="46599"/>
    <cellStyle name="Normal 6 19 2 2 3 2 2" xfId="46600"/>
    <cellStyle name="Normal 6 19 2 2 3 3" xfId="46601"/>
    <cellStyle name="Normal 6 19 2 2 4" xfId="46602"/>
    <cellStyle name="Normal 6 19 2 2 4 2" xfId="46603"/>
    <cellStyle name="Normal 6 19 2 2 5" xfId="46604"/>
    <cellStyle name="Normal 6 19 2 2 6" xfId="46605"/>
    <cellStyle name="Normal 6 19 2 2 7" xfId="46606"/>
    <cellStyle name="Normal 6 19 2 3" xfId="46607"/>
    <cellStyle name="Normal 6 19 2 3 2" xfId="46608"/>
    <cellStyle name="Normal 6 19 2 3 2 2" xfId="46609"/>
    <cellStyle name="Normal 6 19 2 3 2 2 2" xfId="46610"/>
    <cellStyle name="Normal 6 19 2 3 2 3" xfId="46611"/>
    <cellStyle name="Normal 6 19 2 3 3" xfId="46612"/>
    <cellStyle name="Normal 6 19 2 3 3 2" xfId="46613"/>
    <cellStyle name="Normal 6 19 2 3 4" xfId="46614"/>
    <cellStyle name="Normal 6 19 2 3 5" xfId="46615"/>
    <cellStyle name="Normal 6 19 2 3 6" xfId="46616"/>
    <cellStyle name="Normal 6 19 2 4" xfId="46617"/>
    <cellStyle name="Normal 6 19 2 4 2" xfId="46618"/>
    <cellStyle name="Normal 6 19 2 4 2 2" xfId="46619"/>
    <cellStyle name="Normal 6 19 2 4 2 3" xfId="46620"/>
    <cellStyle name="Normal 6 19 2 4 3" xfId="46621"/>
    <cellStyle name="Normal 6 19 2 4 3 2" xfId="46622"/>
    <cellStyle name="Normal 6 19 2 4 4" xfId="46623"/>
    <cellStyle name="Normal 6 19 2 4 5" xfId="46624"/>
    <cellStyle name="Normal 6 19 2 5" xfId="46625"/>
    <cellStyle name="Normal 6 19 2 5 2" xfId="46626"/>
    <cellStyle name="Normal 6 19 2 5 3" xfId="46627"/>
    <cellStyle name="Normal 6 19 2 5 4" xfId="46628"/>
    <cellStyle name="Normal 6 19 2 6" xfId="46629"/>
    <cellStyle name="Normal 6 19 2 6 2" xfId="46630"/>
    <cellStyle name="Normal 6 19 2 7" xfId="46631"/>
    <cellStyle name="Normal 6 19 2 7 2" xfId="46632"/>
    <cellStyle name="Normal 6 19 2 8" xfId="46633"/>
    <cellStyle name="Normal 6 19 2 9" xfId="46634"/>
    <cellStyle name="Normal 6 19 3" xfId="46635"/>
    <cellStyle name="Normal 6 19 3 10" xfId="46636"/>
    <cellStyle name="Normal 6 19 3 11" xfId="46637"/>
    <cellStyle name="Normal 6 19 3 12" xfId="46638"/>
    <cellStyle name="Normal 6 19 3 13" xfId="46639"/>
    <cellStyle name="Normal 6 19 3 14" xfId="46640"/>
    <cellStyle name="Normal 6 19 3 2" xfId="46641"/>
    <cellStyle name="Normal 6 19 3 2 2" xfId="46642"/>
    <cellStyle name="Normal 6 19 3 2 2 2" xfId="46643"/>
    <cellStyle name="Normal 6 19 3 2 2 3" xfId="46644"/>
    <cellStyle name="Normal 6 19 3 2 3" xfId="46645"/>
    <cellStyle name="Normal 6 19 3 2 3 2" xfId="46646"/>
    <cellStyle name="Normal 6 19 3 2 4" xfId="46647"/>
    <cellStyle name="Normal 6 19 3 2 5" xfId="46648"/>
    <cellStyle name="Normal 6 19 3 2 6" xfId="46649"/>
    <cellStyle name="Normal 6 19 3 3" xfId="46650"/>
    <cellStyle name="Normal 6 19 3 3 2" xfId="46651"/>
    <cellStyle name="Normal 6 19 3 3 2 2" xfId="46652"/>
    <cellStyle name="Normal 6 19 3 3 3" xfId="46653"/>
    <cellStyle name="Normal 6 19 3 3 4" xfId="46654"/>
    <cellStyle name="Normal 6 19 3 3 5" xfId="46655"/>
    <cellStyle name="Normal 6 19 3 4" xfId="46656"/>
    <cellStyle name="Normal 6 19 3 4 2" xfId="46657"/>
    <cellStyle name="Normal 6 19 3 4 3" xfId="46658"/>
    <cellStyle name="Normal 6 19 3 4 4" xfId="46659"/>
    <cellStyle name="Normal 6 19 3 5" xfId="46660"/>
    <cellStyle name="Normal 6 19 3 5 2" xfId="46661"/>
    <cellStyle name="Normal 6 19 3 5 3" xfId="46662"/>
    <cellStyle name="Normal 6 19 3 6" xfId="46663"/>
    <cellStyle name="Normal 6 19 3 6 2" xfId="46664"/>
    <cellStyle name="Normal 6 19 3 7" xfId="46665"/>
    <cellStyle name="Normal 6 19 3 7 2" xfId="46666"/>
    <cellStyle name="Normal 6 19 3 8" xfId="46667"/>
    <cellStyle name="Normal 6 19 3 9" xfId="46668"/>
    <cellStyle name="Normal 6 19 4" xfId="46669"/>
    <cellStyle name="Normal 6 19 4 10" xfId="46670"/>
    <cellStyle name="Normal 6 19 4 11" xfId="46671"/>
    <cellStyle name="Normal 6 19 4 12" xfId="46672"/>
    <cellStyle name="Normal 6 19 4 13" xfId="46673"/>
    <cellStyle name="Normal 6 19 4 14" xfId="46674"/>
    <cellStyle name="Normal 6 19 4 2" xfId="46675"/>
    <cellStyle name="Normal 6 19 4 2 2" xfId="46676"/>
    <cellStyle name="Normal 6 19 4 2 2 2" xfId="46677"/>
    <cellStyle name="Normal 6 19 4 2 2 3" xfId="46678"/>
    <cellStyle name="Normal 6 19 4 2 3" xfId="46679"/>
    <cellStyle name="Normal 6 19 4 2 3 2" xfId="46680"/>
    <cellStyle name="Normal 6 19 4 2 4" xfId="46681"/>
    <cellStyle name="Normal 6 19 4 2 5" xfId="46682"/>
    <cellStyle name="Normal 6 19 4 3" xfId="46683"/>
    <cellStyle name="Normal 6 19 4 3 2" xfId="46684"/>
    <cellStyle name="Normal 6 19 4 3 2 2" xfId="46685"/>
    <cellStyle name="Normal 6 19 4 3 3" xfId="46686"/>
    <cellStyle name="Normal 6 19 4 3 4" xfId="46687"/>
    <cellStyle name="Normal 6 19 4 4" xfId="46688"/>
    <cellStyle name="Normal 6 19 4 4 2" xfId="46689"/>
    <cellStyle name="Normal 6 19 4 4 3" xfId="46690"/>
    <cellStyle name="Normal 6 19 4 5" xfId="46691"/>
    <cellStyle name="Normal 6 19 4 5 2" xfId="46692"/>
    <cellStyle name="Normal 6 19 4 6" xfId="46693"/>
    <cellStyle name="Normal 6 19 4 6 2" xfId="46694"/>
    <cellStyle name="Normal 6 19 4 7" xfId="46695"/>
    <cellStyle name="Normal 6 19 4 8" xfId="46696"/>
    <cellStyle name="Normal 6 19 4 9" xfId="46697"/>
    <cellStyle name="Normal 6 19 5" xfId="46698"/>
    <cellStyle name="Normal 6 19 5 2" xfId="46699"/>
    <cellStyle name="Normal 6 19 5 2 2" xfId="46700"/>
    <cellStyle name="Normal 6 19 5 2 2 2" xfId="46701"/>
    <cellStyle name="Normal 6 19 5 2 3" xfId="46702"/>
    <cellStyle name="Normal 6 19 5 3" xfId="46703"/>
    <cellStyle name="Normal 6 19 5 3 2" xfId="46704"/>
    <cellStyle name="Normal 6 19 5 4" xfId="46705"/>
    <cellStyle name="Normal 6 19 5 5" xfId="46706"/>
    <cellStyle name="Normal 6 19 5 6" xfId="46707"/>
    <cellStyle name="Normal 6 19 6" xfId="46708"/>
    <cellStyle name="Normal 6 19 6 2" xfId="46709"/>
    <cellStyle name="Normal 6 19 6 2 2" xfId="46710"/>
    <cellStyle name="Normal 6 19 6 2 2 2" xfId="46711"/>
    <cellStyle name="Normal 6 19 6 2 3" xfId="46712"/>
    <cellStyle name="Normal 6 19 6 3" xfId="46713"/>
    <cellStyle name="Normal 6 19 6 3 2" xfId="46714"/>
    <cellStyle name="Normal 6 19 6 4" xfId="46715"/>
    <cellStyle name="Normal 6 19 6 5" xfId="46716"/>
    <cellStyle name="Normal 6 19 7" xfId="46717"/>
    <cellStyle name="Normal 6 19 7 2" xfId="46718"/>
    <cellStyle name="Normal 6 19 7 3" xfId="46719"/>
    <cellStyle name="Normal 6 19 7 4" xfId="46720"/>
    <cellStyle name="Normal 6 19 7 5" xfId="46721"/>
    <cellStyle name="Normal 6 19 8" xfId="46722"/>
    <cellStyle name="Normal 6 19 8 2" xfId="46723"/>
    <cellStyle name="Normal 6 19 8 3" xfId="46724"/>
    <cellStyle name="Normal 6 19 8 4" xfId="46725"/>
    <cellStyle name="Normal 6 19 9" xfId="46726"/>
    <cellStyle name="Normal 6 19 9 2" xfId="46727"/>
    <cellStyle name="Normal 6 2" xfId="6211"/>
    <cellStyle name="Normal 6 2 10" xfId="46728"/>
    <cellStyle name="Normal 6 2 10 2" xfId="46729"/>
    <cellStyle name="Normal 6 2 11" xfId="46730"/>
    <cellStyle name="Normal 6 2 12" xfId="46731"/>
    <cellStyle name="Normal 6 2 13" xfId="46732"/>
    <cellStyle name="Normal 6 2 14" xfId="46733"/>
    <cellStyle name="Normal 6 2 15" xfId="46734"/>
    <cellStyle name="Normal 6 2 16" xfId="46735"/>
    <cellStyle name="Normal 6 2 17" xfId="46736"/>
    <cellStyle name="Normal 6 2 18" xfId="46737"/>
    <cellStyle name="Normal 6 2 19" xfId="46738"/>
    <cellStyle name="Normal 6 2 2" xfId="6212"/>
    <cellStyle name="Normal 6 2 2 10" xfId="46739"/>
    <cellStyle name="Normal 6 2 2 10 2" xfId="46740"/>
    <cellStyle name="Normal 6 2 2 10 3" xfId="46741"/>
    <cellStyle name="Normal 6 2 2 11" xfId="46742"/>
    <cellStyle name="Normal 6 2 2 11 2" xfId="46743"/>
    <cellStyle name="Normal 6 2 2 12" xfId="46744"/>
    <cellStyle name="Normal 6 2 2 12 2" xfId="46745"/>
    <cellStyle name="Normal 6 2 2 13" xfId="46746"/>
    <cellStyle name="Normal 6 2 2 13 2" xfId="46747"/>
    <cellStyle name="Normal 6 2 2 14" xfId="46748"/>
    <cellStyle name="Normal 6 2 2 14 2" xfId="46749"/>
    <cellStyle name="Normal 6 2 2 15" xfId="46750"/>
    <cellStyle name="Normal 6 2 2 15 2" xfId="46751"/>
    <cellStyle name="Normal 6 2 2 16" xfId="46752"/>
    <cellStyle name="Normal 6 2 2 16 2" xfId="46753"/>
    <cellStyle name="Normal 6 2 2 17" xfId="46754"/>
    <cellStyle name="Normal 6 2 2 17 2" xfId="46755"/>
    <cellStyle name="Normal 6 2 2 18" xfId="46756"/>
    <cellStyle name="Normal 6 2 2 18 2" xfId="46757"/>
    <cellStyle name="Normal 6 2 2 19" xfId="46758"/>
    <cellStyle name="Normal 6 2 2 2" xfId="6213"/>
    <cellStyle name="Normal 6 2 2 2 2" xfId="46759"/>
    <cellStyle name="Normal 6 2 2 2 2 2" xfId="46760"/>
    <cellStyle name="Normal 6 2 2 2 3" xfId="46761"/>
    <cellStyle name="Normal 6 2 2 2 4" xfId="46762"/>
    <cellStyle name="Normal 6 2 2 2 5" xfId="46763"/>
    <cellStyle name="Normal 6 2 2 20" xfId="46764"/>
    <cellStyle name="Normal 6 2 2 21" xfId="46765"/>
    <cellStyle name="Normal 6 2 2 22" xfId="46766"/>
    <cellStyle name="Normal 6 2 2 23" xfId="46767"/>
    <cellStyle name="Normal 6 2 2 24" xfId="46768"/>
    <cellStyle name="Normal 6 2 2 25" xfId="46769"/>
    <cellStyle name="Normal 6 2 2 3" xfId="6214"/>
    <cellStyle name="Normal 6 2 2 3 10" xfId="46770"/>
    <cellStyle name="Normal 6 2 2 3 11" xfId="46771"/>
    <cellStyle name="Normal 6 2 2 3 12" xfId="46772"/>
    <cellStyle name="Normal 6 2 2 3 13" xfId="46773"/>
    <cellStyle name="Normal 6 2 2 3 14" xfId="46774"/>
    <cellStyle name="Normal 6 2 2 3 2" xfId="46775"/>
    <cellStyle name="Normal 6 2 2 3 2 2" xfId="46776"/>
    <cellStyle name="Normal 6 2 2 3 2 2 2" xfId="46777"/>
    <cellStyle name="Normal 6 2 2 3 2 2 2 2" xfId="46778"/>
    <cellStyle name="Normal 6 2 2 3 2 2 2 3" xfId="46779"/>
    <cellStyle name="Normal 6 2 2 3 2 2 3" xfId="46780"/>
    <cellStyle name="Normal 6 2 2 3 2 2 3 2" xfId="46781"/>
    <cellStyle name="Normal 6 2 2 3 2 2 4" xfId="46782"/>
    <cellStyle name="Normal 6 2 2 3 2 3" xfId="46783"/>
    <cellStyle name="Normal 6 2 2 3 2 3 2" xfId="46784"/>
    <cellStyle name="Normal 6 2 2 3 2 3 2 2" xfId="46785"/>
    <cellStyle name="Normal 6 2 2 3 2 3 3" xfId="46786"/>
    <cellStyle name="Normal 6 2 2 3 2 4" xfId="46787"/>
    <cellStyle name="Normal 6 2 2 3 2 4 2" xfId="46788"/>
    <cellStyle name="Normal 6 2 2 3 2 5" xfId="46789"/>
    <cellStyle name="Normal 6 2 2 3 2 6" xfId="46790"/>
    <cellStyle name="Normal 6 2 2 3 2 7" xfId="46791"/>
    <cellStyle name="Normal 6 2 2 3 3" xfId="46792"/>
    <cellStyle name="Normal 6 2 2 3 3 2" xfId="46793"/>
    <cellStyle name="Normal 6 2 2 3 3 2 2" xfId="46794"/>
    <cellStyle name="Normal 6 2 2 3 3 2 2 2" xfId="46795"/>
    <cellStyle name="Normal 6 2 2 3 3 2 3" xfId="46796"/>
    <cellStyle name="Normal 6 2 2 3 3 3" xfId="46797"/>
    <cellStyle name="Normal 6 2 2 3 3 3 2" xfId="46798"/>
    <cellStyle name="Normal 6 2 2 3 3 4" xfId="46799"/>
    <cellStyle name="Normal 6 2 2 3 3 5" xfId="46800"/>
    <cellStyle name="Normal 6 2 2 3 3 6" xfId="46801"/>
    <cellStyle name="Normal 6 2 2 3 4" xfId="46802"/>
    <cellStyle name="Normal 6 2 2 3 4 2" xfId="46803"/>
    <cellStyle name="Normal 6 2 2 3 4 2 2" xfId="46804"/>
    <cellStyle name="Normal 6 2 2 3 4 2 2 2" xfId="46805"/>
    <cellStyle name="Normal 6 2 2 3 4 2 3" xfId="46806"/>
    <cellStyle name="Normal 6 2 2 3 4 3" xfId="46807"/>
    <cellStyle name="Normal 6 2 2 3 4 3 2" xfId="46808"/>
    <cellStyle name="Normal 6 2 2 3 4 4" xfId="46809"/>
    <cellStyle name="Normal 6 2 2 3 4 5" xfId="46810"/>
    <cellStyle name="Normal 6 2 2 3 5" xfId="46811"/>
    <cellStyle name="Normal 6 2 2 3 5 2" xfId="46812"/>
    <cellStyle name="Normal 6 2 2 3 5 3" xfId="46813"/>
    <cellStyle name="Normal 6 2 2 3 5 4" xfId="46814"/>
    <cellStyle name="Normal 6 2 2 3 6" xfId="46815"/>
    <cellStyle name="Normal 6 2 2 3 6 2" xfId="46816"/>
    <cellStyle name="Normal 6 2 2 3 7" xfId="46817"/>
    <cellStyle name="Normal 6 2 2 3 7 2" xfId="46818"/>
    <cellStyle name="Normal 6 2 2 3 8" xfId="46819"/>
    <cellStyle name="Normal 6 2 2 3 9" xfId="46820"/>
    <cellStyle name="Normal 6 2 2 4" xfId="6215"/>
    <cellStyle name="Normal 6 2 2 4 10" xfId="46821"/>
    <cellStyle name="Normal 6 2 2 4 11" xfId="46822"/>
    <cellStyle name="Normal 6 2 2 4 12" xfId="46823"/>
    <cellStyle name="Normal 6 2 2 4 13" xfId="46824"/>
    <cellStyle name="Normal 6 2 2 4 14" xfId="46825"/>
    <cellStyle name="Normal 6 2 2 4 2" xfId="46826"/>
    <cellStyle name="Normal 6 2 2 4 2 2" xfId="46827"/>
    <cellStyle name="Normal 6 2 2 4 2 2 2" xfId="46828"/>
    <cellStyle name="Normal 6 2 2 4 2 2 2 2" xfId="46829"/>
    <cellStyle name="Normal 6 2 2 4 2 2 3" xfId="46830"/>
    <cellStyle name="Normal 6 2 2 4 2 3" xfId="46831"/>
    <cellStyle name="Normal 6 2 2 4 2 3 2" xfId="46832"/>
    <cellStyle name="Normal 6 2 2 4 2 4" xfId="46833"/>
    <cellStyle name="Normal 6 2 2 4 2 5" xfId="46834"/>
    <cellStyle name="Normal 6 2 2 4 2 6" xfId="46835"/>
    <cellStyle name="Normal 6 2 2 4 3" xfId="46836"/>
    <cellStyle name="Normal 6 2 2 4 3 2" xfId="46837"/>
    <cellStyle name="Normal 6 2 2 4 3 2 2" xfId="46838"/>
    <cellStyle name="Normal 6 2 2 4 3 2 2 2" xfId="46839"/>
    <cellStyle name="Normal 6 2 2 4 3 2 3" xfId="46840"/>
    <cellStyle name="Normal 6 2 2 4 3 3" xfId="46841"/>
    <cellStyle name="Normal 6 2 2 4 3 3 2" xfId="46842"/>
    <cellStyle name="Normal 6 2 2 4 3 4" xfId="46843"/>
    <cellStyle name="Normal 6 2 2 4 3 5" xfId="46844"/>
    <cellStyle name="Normal 6 2 2 4 4" xfId="46845"/>
    <cellStyle name="Normal 6 2 2 4 4 2" xfId="46846"/>
    <cellStyle name="Normal 6 2 2 4 4 3" xfId="46847"/>
    <cellStyle name="Normal 6 2 2 4 4 4" xfId="46848"/>
    <cellStyle name="Normal 6 2 2 4 5" xfId="46849"/>
    <cellStyle name="Normal 6 2 2 4 5 2" xfId="46850"/>
    <cellStyle name="Normal 6 2 2 4 6" xfId="46851"/>
    <cellStyle name="Normal 6 2 2 4 6 2" xfId="46852"/>
    <cellStyle name="Normal 6 2 2 4 7" xfId="46853"/>
    <cellStyle name="Normal 6 2 2 4 8" xfId="46854"/>
    <cellStyle name="Normal 6 2 2 4 9" xfId="46855"/>
    <cellStyle name="Normal 6 2 2 5" xfId="46856"/>
    <cellStyle name="Normal 6 2 2 5 10" xfId="46857"/>
    <cellStyle name="Normal 6 2 2 5 11" xfId="46858"/>
    <cellStyle name="Normal 6 2 2 5 12" xfId="46859"/>
    <cellStyle name="Normal 6 2 2 5 13" xfId="46860"/>
    <cellStyle name="Normal 6 2 2 5 14" xfId="46861"/>
    <cellStyle name="Normal 6 2 2 5 2" xfId="46862"/>
    <cellStyle name="Normal 6 2 2 5 2 2" xfId="46863"/>
    <cellStyle name="Normal 6 2 2 5 2 2 2" xfId="46864"/>
    <cellStyle name="Normal 6 2 2 5 2 2 2 2" xfId="46865"/>
    <cellStyle name="Normal 6 2 2 5 2 2 3" xfId="46866"/>
    <cellStyle name="Normal 6 2 2 5 2 3" xfId="46867"/>
    <cellStyle name="Normal 6 2 2 5 2 3 2" xfId="46868"/>
    <cellStyle name="Normal 6 2 2 5 2 4" xfId="46869"/>
    <cellStyle name="Normal 6 2 2 5 2 5" xfId="46870"/>
    <cellStyle name="Normal 6 2 2 5 3" xfId="46871"/>
    <cellStyle name="Normal 6 2 2 5 3 2" xfId="46872"/>
    <cellStyle name="Normal 6 2 2 5 3 2 2" xfId="46873"/>
    <cellStyle name="Normal 6 2 2 5 3 3" xfId="46874"/>
    <cellStyle name="Normal 6 2 2 5 3 4" xfId="46875"/>
    <cellStyle name="Normal 6 2 2 5 4" xfId="46876"/>
    <cellStyle name="Normal 6 2 2 5 4 2" xfId="46877"/>
    <cellStyle name="Normal 6 2 2 5 4 3" xfId="46878"/>
    <cellStyle name="Normal 6 2 2 5 5" xfId="46879"/>
    <cellStyle name="Normal 6 2 2 5 5 2" xfId="46880"/>
    <cellStyle name="Normal 6 2 2 5 6" xfId="46881"/>
    <cellStyle name="Normal 6 2 2 5 6 2" xfId="46882"/>
    <cellStyle name="Normal 6 2 2 5 7" xfId="46883"/>
    <cellStyle name="Normal 6 2 2 5 8" xfId="46884"/>
    <cellStyle name="Normal 6 2 2 5 9" xfId="46885"/>
    <cellStyle name="Normal 6 2 2 6" xfId="46886"/>
    <cellStyle name="Normal 6 2 2 6 2" xfId="46887"/>
    <cellStyle name="Normal 6 2 2 6 2 2" xfId="46888"/>
    <cellStyle name="Normal 6 2 2 6 2 2 2" xfId="46889"/>
    <cellStyle name="Normal 6 2 2 6 2 3" xfId="46890"/>
    <cellStyle name="Normal 6 2 2 6 3" xfId="46891"/>
    <cellStyle name="Normal 6 2 2 6 3 2" xfId="46892"/>
    <cellStyle name="Normal 6 2 2 6 4" xfId="46893"/>
    <cellStyle name="Normal 6 2 2 6 4 2" xfId="46894"/>
    <cellStyle name="Normal 6 2 2 6 5" xfId="46895"/>
    <cellStyle name="Normal 6 2 2 6 6" xfId="46896"/>
    <cellStyle name="Normal 6 2 2 7" xfId="46897"/>
    <cellStyle name="Normal 6 2 2 7 2" xfId="46898"/>
    <cellStyle name="Normal 6 2 2 7 2 2" xfId="46899"/>
    <cellStyle name="Normal 6 2 2 7 2 2 2" xfId="46900"/>
    <cellStyle name="Normal 6 2 2 7 2 3" xfId="46901"/>
    <cellStyle name="Normal 6 2 2 7 3" xfId="46902"/>
    <cellStyle name="Normal 6 2 2 7 3 2" xfId="46903"/>
    <cellStyle name="Normal 6 2 2 7 4" xfId="46904"/>
    <cellStyle name="Normal 6 2 2 7 5" xfId="46905"/>
    <cellStyle name="Normal 6 2 2 8" xfId="46906"/>
    <cellStyle name="Normal 6 2 2 8 2" xfId="46907"/>
    <cellStyle name="Normal 6 2 2 8 2 2" xfId="46908"/>
    <cellStyle name="Normal 6 2 2 8 3" xfId="46909"/>
    <cellStyle name="Normal 6 2 2 8 4" xfId="46910"/>
    <cellStyle name="Normal 6 2 2 8 5" xfId="46911"/>
    <cellStyle name="Normal 6 2 2 9" xfId="46912"/>
    <cellStyle name="Normal 6 2 2 9 2" xfId="46913"/>
    <cellStyle name="Normal 6 2 2 9 2 2" xfId="46914"/>
    <cellStyle name="Normal 6 2 2 9 3" xfId="46915"/>
    <cellStyle name="Normal 6 2 2 9 4" xfId="46916"/>
    <cellStyle name="Normal 6 2 20" xfId="46917"/>
    <cellStyle name="Normal 6 2 21" xfId="46918"/>
    <cellStyle name="Normal 6 2 22" xfId="46919"/>
    <cellStyle name="Normal 6 2 23" xfId="46920"/>
    <cellStyle name="Normal 6 2 24" xfId="46921"/>
    <cellStyle name="Normal 6 2 25" xfId="46922"/>
    <cellStyle name="Normal 6 2 3" xfId="6216"/>
    <cellStyle name="Normal 6 2 3 2" xfId="46923"/>
    <cellStyle name="Normal 6 2 3 2 2" xfId="46924"/>
    <cellStyle name="Normal 6 2 3 3" xfId="46925"/>
    <cellStyle name="Normal 6 2 3 4" xfId="46926"/>
    <cellStyle name="Normal 6 2 3 5" xfId="46927"/>
    <cellStyle name="Normal 6 2 3 6" xfId="46928"/>
    <cellStyle name="Normal 6 2 4" xfId="6217"/>
    <cellStyle name="Normal 6 2 4 2" xfId="46929"/>
    <cellStyle name="Normal 6 2 4 2 2" xfId="46930"/>
    <cellStyle name="Normal 6 2 4 3" xfId="46931"/>
    <cellStyle name="Normal 6 2 4 4" xfId="46932"/>
    <cellStyle name="Normal 6 2 4 5" xfId="46933"/>
    <cellStyle name="Normal 6 2 4 6" xfId="46934"/>
    <cellStyle name="Normal 6 2 5" xfId="46935"/>
    <cellStyle name="Normal 6 2 5 2" xfId="46936"/>
    <cellStyle name="Normal 6 2 5 2 2" xfId="46937"/>
    <cellStyle name="Normal 6 2 5 3" xfId="46938"/>
    <cellStyle name="Normal 6 2 5 4" xfId="46939"/>
    <cellStyle name="Normal 6 2 5 5" xfId="46940"/>
    <cellStyle name="Normal 6 2 6" xfId="46941"/>
    <cellStyle name="Normal 6 2 6 2" xfId="46942"/>
    <cellStyle name="Normal 6 2 6 2 2" xfId="46943"/>
    <cellStyle name="Normal 6 2 6 3" xfId="46944"/>
    <cellStyle name="Normal 6 2 6 4" xfId="46945"/>
    <cellStyle name="Normal 6 2 6 5" xfId="46946"/>
    <cellStyle name="Normal 6 2 7" xfId="46947"/>
    <cellStyle name="Normal 6 2 7 2" xfId="46948"/>
    <cellStyle name="Normal 6 2 7 2 2" xfId="46949"/>
    <cellStyle name="Normal 6 2 7 3" xfId="46950"/>
    <cellStyle name="Normal 6 2 7 4" xfId="46951"/>
    <cellStyle name="Normal 6 2 7 5" xfId="46952"/>
    <cellStyle name="Normal 6 2 8" xfId="46953"/>
    <cellStyle name="Normal 6 2 8 2" xfId="46954"/>
    <cellStyle name="Normal 6 2 8 3" xfId="46955"/>
    <cellStyle name="Normal 6 2 9" xfId="46956"/>
    <cellStyle name="Normal 6 2 9 2" xfId="46957"/>
    <cellStyle name="Normal 6 2 9 3" xfId="46958"/>
    <cellStyle name="Normal 6 20" xfId="6218"/>
    <cellStyle name="Normal 6 20 10" xfId="46959"/>
    <cellStyle name="Normal 6 20 11" xfId="46960"/>
    <cellStyle name="Normal 6 20 12" xfId="46961"/>
    <cellStyle name="Normal 6 20 13" xfId="46962"/>
    <cellStyle name="Normal 6 20 14" xfId="46963"/>
    <cellStyle name="Normal 6 20 15" xfId="46964"/>
    <cellStyle name="Normal 6 20 16" xfId="46965"/>
    <cellStyle name="Normal 6 20 17" xfId="46966"/>
    <cellStyle name="Normal 6 20 18" xfId="46967"/>
    <cellStyle name="Normal 6 20 2" xfId="46968"/>
    <cellStyle name="Normal 6 20 2 10" xfId="46969"/>
    <cellStyle name="Normal 6 20 2 11" xfId="46970"/>
    <cellStyle name="Normal 6 20 2 12" xfId="46971"/>
    <cellStyle name="Normal 6 20 2 13" xfId="46972"/>
    <cellStyle name="Normal 6 20 2 14" xfId="46973"/>
    <cellStyle name="Normal 6 20 2 2" xfId="46974"/>
    <cellStyle name="Normal 6 20 2 2 2" xfId="46975"/>
    <cellStyle name="Normal 6 20 2 2 2 2" xfId="46976"/>
    <cellStyle name="Normal 6 20 2 2 2 2 2" xfId="46977"/>
    <cellStyle name="Normal 6 20 2 2 2 2 3" xfId="46978"/>
    <cellStyle name="Normal 6 20 2 2 2 3" xfId="46979"/>
    <cellStyle name="Normal 6 20 2 2 2 3 2" xfId="46980"/>
    <cellStyle name="Normal 6 20 2 2 2 4" xfId="46981"/>
    <cellStyle name="Normal 6 20 2 2 3" xfId="46982"/>
    <cellStyle name="Normal 6 20 2 2 3 2" xfId="46983"/>
    <cellStyle name="Normal 6 20 2 2 3 2 2" xfId="46984"/>
    <cellStyle name="Normal 6 20 2 2 3 3" xfId="46985"/>
    <cellStyle name="Normal 6 20 2 2 4" xfId="46986"/>
    <cellStyle name="Normal 6 20 2 2 4 2" xfId="46987"/>
    <cellStyle name="Normal 6 20 2 2 5" xfId="46988"/>
    <cellStyle name="Normal 6 20 2 2 6" xfId="46989"/>
    <cellStyle name="Normal 6 20 2 2 7" xfId="46990"/>
    <cellStyle name="Normal 6 20 2 3" xfId="46991"/>
    <cellStyle name="Normal 6 20 2 3 2" xfId="46992"/>
    <cellStyle name="Normal 6 20 2 3 2 2" xfId="46993"/>
    <cellStyle name="Normal 6 20 2 3 2 2 2" xfId="46994"/>
    <cellStyle name="Normal 6 20 2 3 2 3" xfId="46995"/>
    <cellStyle name="Normal 6 20 2 3 3" xfId="46996"/>
    <cellStyle name="Normal 6 20 2 3 3 2" xfId="46997"/>
    <cellStyle name="Normal 6 20 2 3 4" xfId="46998"/>
    <cellStyle name="Normal 6 20 2 3 5" xfId="46999"/>
    <cellStyle name="Normal 6 20 2 3 6" xfId="47000"/>
    <cellStyle name="Normal 6 20 2 4" xfId="47001"/>
    <cellStyle name="Normal 6 20 2 4 2" xfId="47002"/>
    <cellStyle name="Normal 6 20 2 4 2 2" xfId="47003"/>
    <cellStyle name="Normal 6 20 2 4 2 3" xfId="47004"/>
    <cellStyle name="Normal 6 20 2 4 3" xfId="47005"/>
    <cellStyle name="Normal 6 20 2 4 3 2" xfId="47006"/>
    <cellStyle name="Normal 6 20 2 4 4" xfId="47007"/>
    <cellStyle name="Normal 6 20 2 4 5" xfId="47008"/>
    <cellStyle name="Normal 6 20 2 5" xfId="47009"/>
    <cellStyle name="Normal 6 20 2 5 2" xfId="47010"/>
    <cellStyle name="Normal 6 20 2 5 3" xfId="47011"/>
    <cellStyle name="Normal 6 20 2 5 4" xfId="47012"/>
    <cellStyle name="Normal 6 20 2 6" xfId="47013"/>
    <cellStyle name="Normal 6 20 2 6 2" xfId="47014"/>
    <cellStyle name="Normal 6 20 2 7" xfId="47015"/>
    <cellStyle name="Normal 6 20 2 7 2" xfId="47016"/>
    <cellStyle name="Normal 6 20 2 8" xfId="47017"/>
    <cellStyle name="Normal 6 20 2 9" xfId="47018"/>
    <cellStyle name="Normal 6 20 3" xfId="47019"/>
    <cellStyle name="Normal 6 20 3 10" xfId="47020"/>
    <cellStyle name="Normal 6 20 3 11" xfId="47021"/>
    <cellStyle name="Normal 6 20 3 12" xfId="47022"/>
    <cellStyle name="Normal 6 20 3 13" xfId="47023"/>
    <cellStyle name="Normal 6 20 3 14" xfId="47024"/>
    <cellStyle name="Normal 6 20 3 2" xfId="47025"/>
    <cellStyle name="Normal 6 20 3 2 2" xfId="47026"/>
    <cellStyle name="Normal 6 20 3 2 2 2" xfId="47027"/>
    <cellStyle name="Normal 6 20 3 2 2 3" xfId="47028"/>
    <cellStyle name="Normal 6 20 3 2 3" xfId="47029"/>
    <cellStyle name="Normal 6 20 3 2 3 2" xfId="47030"/>
    <cellStyle name="Normal 6 20 3 2 4" xfId="47031"/>
    <cellStyle name="Normal 6 20 3 2 5" xfId="47032"/>
    <cellStyle name="Normal 6 20 3 2 6" xfId="47033"/>
    <cellStyle name="Normal 6 20 3 3" xfId="47034"/>
    <cellStyle name="Normal 6 20 3 3 2" xfId="47035"/>
    <cellStyle name="Normal 6 20 3 3 2 2" xfId="47036"/>
    <cellStyle name="Normal 6 20 3 3 3" xfId="47037"/>
    <cellStyle name="Normal 6 20 3 3 4" xfId="47038"/>
    <cellStyle name="Normal 6 20 3 3 5" xfId="47039"/>
    <cellStyle name="Normal 6 20 3 4" xfId="47040"/>
    <cellStyle name="Normal 6 20 3 4 2" xfId="47041"/>
    <cellStyle name="Normal 6 20 3 4 3" xfId="47042"/>
    <cellStyle name="Normal 6 20 3 4 4" xfId="47043"/>
    <cellStyle name="Normal 6 20 3 5" xfId="47044"/>
    <cellStyle name="Normal 6 20 3 5 2" xfId="47045"/>
    <cellStyle name="Normal 6 20 3 5 3" xfId="47046"/>
    <cellStyle name="Normal 6 20 3 6" xfId="47047"/>
    <cellStyle name="Normal 6 20 3 6 2" xfId="47048"/>
    <cellStyle name="Normal 6 20 3 7" xfId="47049"/>
    <cellStyle name="Normal 6 20 3 7 2" xfId="47050"/>
    <cellStyle name="Normal 6 20 3 8" xfId="47051"/>
    <cellStyle name="Normal 6 20 3 9" xfId="47052"/>
    <cellStyle name="Normal 6 20 4" xfId="47053"/>
    <cellStyle name="Normal 6 20 4 10" xfId="47054"/>
    <cellStyle name="Normal 6 20 4 11" xfId="47055"/>
    <cellStyle name="Normal 6 20 4 12" xfId="47056"/>
    <cellStyle name="Normal 6 20 4 13" xfId="47057"/>
    <cellStyle name="Normal 6 20 4 14" xfId="47058"/>
    <cellStyle name="Normal 6 20 4 2" xfId="47059"/>
    <cellStyle name="Normal 6 20 4 2 2" xfId="47060"/>
    <cellStyle name="Normal 6 20 4 2 2 2" xfId="47061"/>
    <cellStyle name="Normal 6 20 4 2 2 3" xfId="47062"/>
    <cellStyle name="Normal 6 20 4 2 3" xfId="47063"/>
    <cellStyle name="Normal 6 20 4 2 3 2" xfId="47064"/>
    <cellStyle name="Normal 6 20 4 2 4" xfId="47065"/>
    <cellStyle name="Normal 6 20 4 2 5" xfId="47066"/>
    <cellStyle name="Normal 6 20 4 3" xfId="47067"/>
    <cellStyle name="Normal 6 20 4 3 2" xfId="47068"/>
    <cellStyle name="Normal 6 20 4 3 2 2" xfId="47069"/>
    <cellStyle name="Normal 6 20 4 3 3" xfId="47070"/>
    <cellStyle name="Normal 6 20 4 3 4" xfId="47071"/>
    <cellStyle name="Normal 6 20 4 4" xfId="47072"/>
    <cellStyle name="Normal 6 20 4 4 2" xfId="47073"/>
    <cellStyle name="Normal 6 20 4 4 3" xfId="47074"/>
    <cellStyle name="Normal 6 20 4 5" xfId="47075"/>
    <cellStyle name="Normal 6 20 4 5 2" xfId="47076"/>
    <cellStyle name="Normal 6 20 4 6" xfId="47077"/>
    <cellStyle name="Normal 6 20 4 6 2" xfId="47078"/>
    <cellStyle name="Normal 6 20 4 7" xfId="47079"/>
    <cellStyle name="Normal 6 20 4 8" xfId="47080"/>
    <cellStyle name="Normal 6 20 4 9" xfId="47081"/>
    <cellStyle name="Normal 6 20 5" xfId="47082"/>
    <cellStyle name="Normal 6 20 5 2" xfId="47083"/>
    <cellStyle name="Normal 6 20 5 2 2" xfId="47084"/>
    <cellStyle name="Normal 6 20 5 2 2 2" xfId="47085"/>
    <cellStyle name="Normal 6 20 5 2 3" xfId="47086"/>
    <cellStyle name="Normal 6 20 5 3" xfId="47087"/>
    <cellStyle name="Normal 6 20 5 3 2" xfId="47088"/>
    <cellStyle name="Normal 6 20 5 4" xfId="47089"/>
    <cellStyle name="Normal 6 20 5 5" xfId="47090"/>
    <cellStyle name="Normal 6 20 5 6" xfId="47091"/>
    <cellStyle name="Normal 6 20 6" xfId="47092"/>
    <cellStyle name="Normal 6 20 6 2" xfId="47093"/>
    <cellStyle name="Normal 6 20 6 2 2" xfId="47094"/>
    <cellStyle name="Normal 6 20 6 2 2 2" xfId="47095"/>
    <cellStyle name="Normal 6 20 6 2 3" xfId="47096"/>
    <cellStyle name="Normal 6 20 6 3" xfId="47097"/>
    <cellStyle name="Normal 6 20 6 3 2" xfId="47098"/>
    <cellStyle name="Normal 6 20 6 4" xfId="47099"/>
    <cellStyle name="Normal 6 20 6 5" xfId="47100"/>
    <cellStyle name="Normal 6 20 7" xfId="47101"/>
    <cellStyle name="Normal 6 20 7 2" xfId="47102"/>
    <cellStyle name="Normal 6 20 7 3" xfId="47103"/>
    <cellStyle name="Normal 6 20 7 4" xfId="47104"/>
    <cellStyle name="Normal 6 20 7 5" xfId="47105"/>
    <cellStyle name="Normal 6 20 8" xfId="47106"/>
    <cellStyle name="Normal 6 20 8 2" xfId="47107"/>
    <cellStyle name="Normal 6 20 8 3" xfId="47108"/>
    <cellStyle name="Normal 6 20 8 4" xfId="47109"/>
    <cellStyle name="Normal 6 20 9" xfId="47110"/>
    <cellStyle name="Normal 6 20 9 2" xfId="47111"/>
    <cellStyle name="Normal 6 21" xfId="6219"/>
    <cellStyle name="Normal 6 21 10" xfId="47112"/>
    <cellStyle name="Normal 6 21 11" xfId="47113"/>
    <cellStyle name="Normal 6 21 12" xfId="47114"/>
    <cellStyle name="Normal 6 21 13" xfId="47115"/>
    <cellStyle name="Normal 6 21 14" xfId="47116"/>
    <cellStyle name="Normal 6 21 15" xfId="47117"/>
    <cellStyle name="Normal 6 21 16" xfId="47118"/>
    <cellStyle name="Normal 6 21 17" xfId="47119"/>
    <cellStyle name="Normal 6 21 18" xfId="47120"/>
    <cellStyle name="Normal 6 21 2" xfId="47121"/>
    <cellStyle name="Normal 6 21 2 10" xfId="47122"/>
    <cellStyle name="Normal 6 21 2 11" xfId="47123"/>
    <cellStyle name="Normal 6 21 2 12" xfId="47124"/>
    <cellStyle name="Normal 6 21 2 13" xfId="47125"/>
    <cellStyle name="Normal 6 21 2 14" xfId="47126"/>
    <cellStyle name="Normal 6 21 2 2" xfId="47127"/>
    <cellStyle name="Normal 6 21 2 2 2" xfId="47128"/>
    <cellStyle name="Normal 6 21 2 2 2 2" xfId="47129"/>
    <cellStyle name="Normal 6 21 2 2 2 2 2" xfId="47130"/>
    <cellStyle name="Normal 6 21 2 2 2 2 3" xfId="47131"/>
    <cellStyle name="Normal 6 21 2 2 2 3" xfId="47132"/>
    <cellStyle name="Normal 6 21 2 2 2 3 2" xfId="47133"/>
    <cellStyle name="Normal 6 21 2 2 2 4" xfId="47134"/>
    <cellStyle name="Normal 6 21 2 2 3" xfId="47135"/>
    <cellStyle name="Normal 6 21 2 2 3 2" xfId="47136"/>
    <cellStyle name="Normal 6 21 2 2 3 2 2" xfId="47137"/>
    <cellStyle name="Normal 6 21 2 2 3 3" xfId="47138"/>
    <cellStyle name="Normal 6 21 2 2 4" xfId="47139"/>
    <cellStyle name="Normal 6 21 2 2 4 2" xfId="47140"/>
    <cellStyle name="Normal 6 21 2 2 5" xfId="47141"/>
    <cellStyle name="Normal 6 21 2 2 6" xfId="47142"/>
    <cellStyle name="Normal 6 21 2 2 7" xfId="47143"/>
    <cellStyle name="Normal 6 21 2 3" xfId="47144"/>
    <cellStyle name="Normal 6 21 2 3 2" xfId="47145"/>
    <cellStyle name="Normal 6 21 2 3 2 2" xfId="47146"/>
    <cellStyle name="Normal 6 21 2 3 2 2 2" xfId="47147"/>
    <cellStyle name="Normal 6 21 2 3 2 3" xfId="47148"/>
    <cellStyle name="Normal 6 21 2 3 3" xfId="47149"/>
    <cellStyle name="Normal 6 21 2 3 3 2" xfId="47150"/>
    <cellStyle name="Normal 6 21 2 3 4" xfId="47151"/>
    <cellStyle name="Normal 6 21 2 3 5" xfId="47152"/>
    <cellStyle name="Normal 6 21 2 3 6" xfId="47153"/>
    <cellStyle name="Normal 6 21 2 4" xfId="47154"/>
    <cellStyle name="Normal 6 21 2 4 2" xfId="47155"/>
    <cellStyle name="Normal 6 21 2 4 2 2" xfId="47156"/>
    <cellStyle name="Normal 6 21 2 4 2 3" xfId="47157"/>
    <cellStyle name="Normal 6 21 2 4 3" xfId="47158"/>
    <cellStyle name="Normal 6 21 2 4 3 2" xfId="47159"/>
    <cellStyle name="Normal 6 21 2 4 4" xfId="47160"/>
    <cellStyle name="Normal 6 21 2 4 5" xfId="47161"/>
    <cellStyle name="Normal 6 21 2 5" xfId="47162"/>
    <cellStyle name="Normal 6 21 2 5 2" xfId="47163"/>
    <cellStyle name="Normal 6 21 2 5 3" xfId="47164"/>
    <cellStyle name="Normal 6 21 2 5 4" xfId="47165"/>
    <cellStyle name="Normal 6 21 2 6" xfId="47166"/>
    <cellStyle name="Normal 6 21 2 6 2" xfId="47167"/>
    <cellStyle name="Normal 6 21 2 7" xfId="47168"/>
    <cellStyle name="Normal 6 21 2 7 2" xfId="47169"/>
    <cellStyle name="Normal 6 21 2 8" xfId="47170"/>
    <cellStyle name="Normal 6 21 2 9" xfId="47171"/>
    <cellStyle name="Normal 6 21 3" xfId="47172"/>
    <cellStyle name="Normal 6 21 3 10" xfId="47173"/>
    <cellStyle name="Normal 6 21 3 11" xfId="47174"/>
    <cellStyle name="Normal 6 21 3 12" xfId="47175"/>
    <cellStyle name="Normal 6 21 3 13" xfId="47176"/>
    <cellStyle name="Normal 6 21 3 14" xfId="47177"/>
    <cellStyle name="Normal 6 21 3 2" xfId="47178"/>
    <cellStyle name="Normal 6 21 3 2 2" xfId="47179"/>
    <cellStyle name="Normal 6 21 3 2 2 2" xfId="47180"/>
    <cellStyle name="Normal 6 21 3 2 2 3" xfId="47181"/>
    <cellStyle name="Normal 6 21 3 2 3" xfId="47182"/>
    <cellStyle name="Normal 6 21 3 2 3 2" xfId="47183"/>
    <cellStyle name="Normal 6 21 3 2 4" xfId="47184"/>
    <cellStyle name="Normal 6 21 3 2 5" xfId="47185"/>
    <cellStyle name="Normal 6 21 3 2 6" xfId="47186"/>
    <cellStyle name="Normal 6 21 3 3" xfId="47187"/>
    <cellStyle name="Normal 6 21 3 3 2" xfId="47188"/>
    <cellStyle name="Normal 6 21 3 3 2 2" xfId="47189"/>
    <cellStyle name="Normal 6 21 3 3 3" xfId="47190"/>
    <cellStyle name="Normal 6 21 3 3 4" xfId="47191"/>
    <cellStyle name="Normal 6 21 3 3 5" xfId="47192"/>
    <cellStyle name="Normal 6 21 3 4" xfId="47193"/>
    <cellStyle name="Normal 6 21 3 4 2" xfId="47194"/>
    <cellStyle name="Normal 6 21 3 4 3" xfId="47195"/>
    <cellStyle name="Normal 6 21 3 4 4" xfId="47196"/>
    <cellStyle name="Normal 6 21 3 5" xfId="47197"/>
    <cellStyle name="Normal 6 21 3 5 2" xfId="47198"/>
    <cellStyle name="Normal 6 21 3 5 3" xfId="47199"/>
    <cellStyle name="Normal 6 21 3 6" xfId="47200"/>
    <cellStyle name="Normal 6 21 3 6 2" xfId="47201"/>
    <cellStyle name="Normal 6 21 3 7" xfId="47202"/>
    <cellStyle name="Normal 6 21 3 7 2" xfId="47203"/>
    <cellStyle name="Normal 6 21 3 8" xfId="47204"/>
    <cellStyle name="Normal 6 21 3 9" xfId="47205"/>
    <cellStyle name="Normal 6 21 4" xfId="47206"/>
    <cellStyle name="Normal 6 21 4 10" xfId="47207"/>
    <cellStyle name="Normal 6 21 4 11" xfId="47208"/>
    <cellStyle name="Normal 6 21 4 12" xfId="47209"/>
    <cellStyle name="Normal 6 21 4 13" xfId="47210"/>
    <cellStyle name="Normal 6 21 4 14" xfId="47211"/>
    <cellStyle name="Normal 6 21 4 2" xfId="47212"/>
    <cellStyle name="Normal 6 21 4 2 2" xfId="47213"/>
    <cellStyle name="Normal 6 21 4 2 2 2" xfId="47214"/>
    <cellStyle name="Normal 6 21 4 2 2 3" xfId="47215"/>
    <cellStyle name="Normal 6 21 4 2 3" xfId="47216"/>
    <cellStyle name="Normal 6 21 4 2 3 2" xfId="47217"/>
    <cellStyle name="Normal 6 21 4 2 4" xfId="47218"/>
    <cellStyle name="Normal 6 21 4 2 5" xfId="47219"/>
    <cellStyle name="Normal 6 21 4 3" xfId="47220"/>
    <cellStyle name="Normal 6 21 4 3 2" xfId="47221"/>
    <cellStyle name="Normal 6 21 4 3 2 2" xfId="47222"/>
    <cellStyle name="Normal 6 21 4 3 3" xfId="47223"/>
    <cellStyle name="Normal 6 21 4 3 4" xfId="47224"/>
    <cellStyle name="Normal 6 21 4 4" xfId="47225"/>
    <cellStyle name="Normal 6 21 4 4 2" xfId="47226"/>
    <cellStyle name="Normal 6 21 4 4 3" xfId="47227"/>
    <cellStyle name="Normal 6 21 4 5" xfId="47228"/>
    <cellStyle name="Normal 6 21 4 5 2" xfId="47229"/>
    <cellStyle name="Normal 6 21 4 6" xfId="47230"/>
    <cellStyle name="Normal 6 21 4 6 2" xfId="47231"/>
    <cellStyle name="Normal 6 21 4 7" xfId="47232"/>
    <cellStyle name="Normal 6 21 4 8" xfId="47233"/>
    <cellStyle name="Normal 6 21 4 9" xfId="47234"/>
    <cellStyle name="Normal 6 21 5" xfId="47235"/>
    <cellStyle name="Normal 6 21 5 2" xfId="47236"/>
    <cellStyle name="Normal 6 21 5 2 2" xfId="47237"/>
    <cellStyle name="Normal 6 21 5 2 2 2" xfId="47238"/>
    <cellStyle name="Normal 6 21 5 2 3" xfId="47239"/>
    <cellStyle name="Normal 6 21 5 3" xfId="47240"/>
    <cellStyle name="Normal 6 21 5 3 2" xfId="47241"/>
    <cellStyle name="Normal 6 21 5 4" xfId="47242"/>
    <cellStyle name="Normal 6 21 5 5" xfId="47243"/>
    <cellStyle name="Normal 6 21 5 6" xfId="47244"/>
    <cellStyle name="Normal 6 21 6" xfId="47245"/>
    <cellStyle name="Normal 6 21 6 2" xfId="47246"/>
    <cellStyle name="Normal 6 21 6 2 2" xfId="47247"/>
    <cellStyle name="Normal 6 21 6 2 2 2" xfId="47248"/>
    <cellStyle name="Normal 6 21 6 2 3" xfId="47249"/>
    <cellStyle name="Normal 6 21 6 3" xfId="47250"/>
    <cellStyle name="Normal 6 21 6 3 2" xfId="47251"/>
    <cellStyle name="Normal 6 21 6 4" xfId="47252"/>
    <cellStyle name="Normal 6 21 6 5" xfId="47253"/>
    <cellStyle name="Normal 6 21 7" xfId="47254"/>
    <cellStyle name="Normal 6 21 7 2" xfId="47255"/>
    <cellStyle name="Normal 6 21 7 3" xfId="47256"/>
    <cellStyle name="Normal 6 21 7 4" xfId="47257"/>
    <cellStyle name="Normal 6 21 7 5" xfId="47258"/>
    <cellStyle name="Normal 6 21 8" xfId="47259"/>
    <cellStyle name="Normal 6 21 8 2" xfId="47260"/>
    <cellStyle name="Normal 6 21 8 3" xfId="47261"/>
    <cellStyle name="Normal 6 21 8 4" xfId="47262"/>
    <cellStyle name="Normal 6 21 9" xfId="47263"/>
    <cellStyle name="Normal 6 21 9 2" xfId="47264"/>
    <cellStyle name="Normal 6 22" xfId="6220"/>
    <cellStyle name="Normal 6 22 10" xfId="47265"/>
    <cellStyle name="Normal 6 22 11" xfId="47266"/>
    <cellStyle name="Normal 6 22 12" xfId="47267"/>
    <cellStyle name="Normal 6 22 13" xfId="47268"/>
    <cellStyle name="Normal 6 22 14" xfId="47269"/>
    <cellStyle name="Normal 6 22 15" xfId="47270"/>
    <cellStyle name="Normal 6 22 16" xfId="47271"/>
    <cellStyle name="Normal 6 22 17" xfId="47272"/>
    <cellStyle name="Normal 6 22 18" xfId="47273"/>
    <cellStyle name="Normal 6 22 2" xfId="47274"/>
    <cellStyle name="Normal 6 22 2 10" xfId="47275"/>
    <cellStyle name="Normal 6 22 2 11" xfId="47276"/>
    <cellStyle name="Normal 6 22 2 12" xfId="47277"/>
    <cellStyle name="Normal 6 22 2 13" xfId="47278"/>
    <cellStyle name="Normal 6 22 2 14" xfId="47279"/>
    <cellStyle name="Normal 6 22 2 2" xfId="47280"/>
    <cellStyle name="Normal 6 22 2 2 2" xfId="47281"/>
    <cellStyle name="Normal 6 22 2 2 2 2" xfId="47282"/>
    <cellStyle name="Normal 6 22 2 2 2 2 2" xfId="47283"/>
    <cellStyle name="Normal 6 22 2 2 2 2 3" xfId="47284"/>
    <cellStyle name="Normal 6 22 2 2 2 3" xfId="47285"/>
    <cellStyle name="Normal 6 22 2 2 2 3 2" xfId="47286"/>
    <cellStyle name="Normal 6 22 2 2 2 4" xfId="47287"/>
    <cellStyle name="Normal 6 22 2 2 3" xfId="47288"/>
    <cellStyle name="Normal 6 22 2 2 3 2" xfId="47289"/>
    <cellStyle name="Normal 6 22 2 2 3 2 2" xfId="47290"/>
    <cellStyle name="Normal 6 22 2 2 3 3" xfId="47291"/>
    <cellStyle name="Normal 6 22 2 2 4" xfId="47292"/>
    <cellStyle name="Normal 6 22 2 2 4 2" xfId="47293"/>
    <cellStyle name="Normal 6 22 2 2 5" xfId="47294"/>
    <cellStyle name="Normal 6 22 2 2 6" xfId="47295"/>
    <cellStyle name="Normal 6 22 2 2 7" xfId="47296"/>
    <cellStyle name="Normal 6 22 2 3" xfId="47297"/>
    <cellStyle name="Normal 6 22 2 3 2" xfId="47298"/>
    <cellStyle name="Normal 6 22 2 3 2 2" xfId="47299"/>
    <cellStyle name="Normal 6 22 2 3 2 2 2" xfId="47300"/>
    <cellStyle name="Normal 6 22 2 3 2 3" xfId="47301"/>
    <cellStyle name="Normal 6 22 2 3 3" xfId="47302"/>
    <cellStyle name="Normal 6 22 2 3 3 2" xfId="47303"/>
    <cellStyle name="Normal 6 22 2 3 4" xfId="47304"/>
    <cellStyle name="Normal 6 22 2 3 5" xfId="47305"/>
    <cellStyle name="Normal 6 22 2 3 6" xfId="47306"/>
    <cellStyle name="Normal 6 22 2 4" xfId="47307"/>
    <cellStyle name="Normal 6 22 2 4 2" xfId="47308"/>
    <cellStyle name="Normal 6 22 2 4 2 2" xfId="47309"/>
    <cellStyle name="Normal 6 22 2 4 2 3" xfId="47310"/>
    <cellStyle name="Normal 6 22 2 4 3" xfId="47311"/>
    <cellStyle name="Normal 6 22 2 4 3 2" xfId="47312"/>
    <cellStyle name="Normal 6 22 2 4 4" xfId="47313"/>
    <cellStyle name="Normal 6 22 2 4 5" xfId="47314"/>
    <cellStyle name="Normal 6 22 2 5" xfId="47315"/>
    <cellStyle name="Normal 6 22 2 5 2" xfId="47316"/>
    <cellStyle name="Normal 6 22 2 5 3" xfId="47317"/>
    <cellStyle name="Normal 6 22 2 5 4" xfId="47318"/>
    <cellStyle name="Normal 6 22 2 6" xfId="47319"/>
    <cellStyle name="Normal 6 22 2 6 2" xfId="47320"/>
    <cellStyle name="Normal 6 22 2 7" xfId="47321"/>
    <cellStyle name="Normal 6 22 2 7 2" xfId="47322"/>
    <cellStyle name="Normal 6 22 2 8" xfId="47323"/>
    <cellStyle name="Normal 6 22 2 9" xfId="47324"/>
    <cellStyle name="Normal 6 22 3" xfId="47325"/>
    <cellStyle name="Normal 6 22 3 10" xfId="47326"/>
    <cellStyle name="Normal 6 22 3 11" xfId="47327"/>
    <cellStyle name="Normal 6 22 3 12" xfId="47328"/>
    <cellStyle name="Normal 6 22 3 13" xfId="47329"/>
    <cellStyle name="Normal 6 22 3 14" xfId="47330"/>
    <cellStyle name="Normal 6 22 3 2" xfId="47331"/>
    <cellStyle name="Normal 6 22 3 2 2" xfId="47332"/>
    <cellStyle name="Normal 6 22 3 2 2 2" xfId="47333"/>
    <cellStyle name="Normal 6 22 3 2 2 3" xfId="47334"/>
    <cellStyle name="Normal 6 22 3 2 3" xfId="47335"/>
    <cellStyle name="Normal 6 22 3 2 3 2" xfId="47336"/>
    <cellStyle name="Normal 6 22 3 2 4" xfId="47337"/>
    <cellStyle name="Normal 6 22 3 2 5" xfId="47338"/>
    <cellStyle name="Normal 6 22 3 2 6" xfId="47339"/>
    <cellStyle name="Normal 6 22 3 3" xfId="47340"/>
    <cellStyle name="Normal 6 22 3 3 2" xfId="47341"/>
    <cellStyle name="Normal 6 22 3 3 2 2" xfId="47342"/>
    <cellStyle name="Normal 6 22 3 3 3" xfId="47343"/>
    <cellStyle name="Normal 6 22 3 3 4" xfId="47344"/>
    <cellStyle name="Normal 6 22 3 3 5" xfId="47345"/>
    <cellStyle name="Normal 6 22 3 4" xfId="47346"/>
    <cellStyle name="Normal 6 22 3 4 2" xfId="47347"/>
    <cellStyle name="Normal 6 22 3 4 3" xfId="47348"/>
    <cellStyle name="Normal 6 22 3 4 4" xfId="47349"/>
    <cellStyle name="Normal 6 22 3 5" xfId="47350"/>
    <cellStyle name="Normal 6 22 3 5 2" xfId="47351"/>
    <cellStyle name="Normal 6 22 3 5 3" xfId="47352"/>
    <cellStyle name="Normal 6 22 3 6" xfId="47353"/>
    <cellStyle name="Normal 6 22 3 6 2" xfId="47354"/>
    <cellStyle name="Normal 6 22 3 7" xfId="47355"/>
    <cellStyle name="Normal 6 22 3 7 2" xfId="47356"/>
    <cellStyle name="Normal 6 22 3 8" xfId="47357"/>
    <cellStyle name="Normal 6 22 3 9" xfId="47358"/>
    <cellStyle name="Normal 6 22 4" xfId="47359"/>
    <cellStyle name="Normal 6 22 4 10" xfId="47360"/>
    <cellStyle name="Normal 6 22 4 11" xfId="47361"/>
    <cellStyle name="Normal 6 22 4 12" xfId="47362"/>
    <cellStyle name="Normal 6 22 4 13" xfId="47363"/>
    <cellStyle name="Normal 6 22 4 14" xfId="47364"/>
    <cellStyle name="Normal 6 22 4 2" xfId="47365"/>
    <cellStyle name="Normal 6 22 4 2 2" xfId="47366"/>
    <cellStyle name="Normal 6 22 4 2 2 2" xfId="47367"/>
    <cellStyle name="Normal 6 22 4 2 2 3" xfId="47368"/>
    <cellStyle name="Normal 6 22 4 2 3" xfId="47369"/>
    <cellStyle name="Normal 6 22 4 2 3 2" xfId="47370"/>
    <cellStyle name="Normal 6 22 4 2 4" xfId="47371"/>
    <cellStyle name="Normal 6 22 4 2 5" xfId="47372"/>
    <cellStyle name="Normal 6 22 4 3" xfId="47373"/>
    <cellStyle name="Normal 6 22 4 3 2" xfId="47374"/>
    <cellStyle name="Normal 6 22 4 3 2 2" xfId="47375"/>
    <cellStyle name="Normal 6 22 4 3 3" xfId="47376"/>
    <cellStyle name="Normal 6 22 4 3 4" xfId="47377"/>
    <cellStyle name="Normal 6 22 4 4" xfId="47378"/>
    <cellStyle name="Normal 6 22 4 4 2" xfId="47379"/>
    <cellStyle name="Normal 6 22 4 4 3" xfId="47380"/>
    <cellStyle name="Normal 6 22 4 5" xfId="47381"/>
    <cellStyle name="Normal 6 22 4 5 2" xfId="47382"/>
    <cellStyle name="Normal 6 22 4 6" xfId="47383"/>
    <cellStyle name="Normal 6 22 4 6 2" xfId="47384"/>
    <cellStyle name="Normal 6 22 4 7" xfId="47385"/>
    <cellStyle name="Normal 6 22 4 8" xfId="47386"/>
    <cellStyle name="Normal 6 22 4 9" xfId="47387"/>
    <cellStyle name="Normal 6 22 5" xfId="47388"/>
    <cellStyle name="Normal 6 22 5 2" xfId="47389"/>
    <cellStyle name="Normal 6 22 5 2 2" xfId="47390"/>
    <cellStyle name="Normal 6 22 5 2 2 2" xfId="47391"/>
    <cellStyle name="Normal 6 22 5 2 3" xfId="47392"/>
    <cellStyle name="Normal 6 22 5 3" xfId="47393"/>
    <cellStyle name="Normal 6 22 5 3 2" xfId="47394"/>
    <cellStyle name="Normal 6 22 5 4" xfId="47395"/>
    <cellStyle name="Normal 6 22 5 5" xfId="47396"/>
    <cellStyle name="Normal 6 22 5 6" xfId="47397"/>
    <cellStyle name="Normal 6 22 6" xfId="47398"/>
    <cellStyle name="Normal 6 22 6 2" xfId="47399"/>
    <cellStyle name="Normal 6 22 6 2 2" xfId="47400"/>
    <cellStyle name="Normal 6 22 6 2 2 2" xfId="47401"/>
    <cellStyle name="Normal 6 22 6 2 3" xfId="47402"/>
    <cellStyle name="Normal 6 22 6 3" xfId="47403"/>
    <cellStyle name="Normal 6 22 6 3 2" xfId="47404"/>
    <cellStyle name="Normal 6 22 6 4" xfId="47405"/>
    <cellStyle name="Normal 6 22 6 5" xfId="47406"/>
    <cellStyle name="Normal 6 22 7" xfId="47407"/>
    <cellStyle name="Normal 6 22 7 2" xfId="47408"/>
    <cellStyle name="Normal 6 22 7 3" xfId="47409"/>
    <cellStyle name="Normal 6 22 7 4" xfId="47410"/>
    <cellStyle name="Normal 6 22 7 5" xfId="47411"/>
    <cellStyle name="Normal 6 22 8" xfId="47412"/>
    <cellStyle name="Normal 6 22 8 2" xfId="47413"/>
    <cellStyle name="Normal 6 22 8 3" xfId="47414"/>
    <cellStyle name="Normal 6 22 8 4" xfId="47415"/>
    <cellStyle name="Normal 6 22 9" xfId="47416"/>
    <cellStyle name="Normal 6 22 9 2" xfId="47417"/>
    <cellStyle name="Normal 6 23" xfId="6221"/>
    <cellStyle name="Normal 6 23 10" xfId="47418"/>
    <cellStyle name="Normal 6 23 11" xfId="47419"/>
    <cellStyle name="Normal 6 23 12" xfId="47420"/>
    <cellStyle name="Normal 6 23 13" xfId="47421"/>
    <cellStyle name="Normal 6 23 14" xfId="47422"/>
    <cellStyle name="Normal 6 23 15" xfId="47423"/>
    <cellStyle name="Normal 6 23 16" xfId="47424"/>
    <cellStyle name="Normal 6 23 17" xfId="47425"/>
    <cellStyle name="Normal 6 23 18" xfId="47426"/>
    <cellStyle name="Normal 6 23 2" xfId="47427"/>
    <cellStyle name="Normal 6 23 2 10" xfId="47428"/>
    <cellStyle name="Normal 6 23 2 11" xfId="47429"/>
    <cellStyle name="Normal 6 23 2 12" xfId="47430"/>
    <cellStyle name="Normal 6 23 2 13" xfId="47431"/>
    <cellStyle name="Normal 6 23 2 14" xfId="47432"/>
    <cellStyle name="Normal 6 23 2 2" xfId="47433"/>
    <cellStyle name="Normal 6 23 2 2 2" xfId="47434"/>
    <cellStyle name="Normal 6 23 2 2 2 2" xfId="47435"/>
    <cellStyle name="Normal 6 23 2 2 2 2 2" xfId="47436"/>
    <cellStyle name="Normal 6 23 2 2 2 2 3" xfId="47437"/>
    <cellStyle name="Normal 6 23 2 2 2 3" xfId="47438"/>
    <cellStyle name="Normal 6 23 2 2 2 3 2" xfId="47439"/>
    <cellStyle name="Normal 6 23 2 2 2 4" xfId="47440"/>
    <cellStyle name="Normal 6 23 2 2 3" xfId="47441"/>
    <cellStyle name="Normal 6 23 2 2 3 2" xfId="47442"/>
    <cellStyle name="Normal 6 23 2 2 3 2 2" xfId="47443"/>
    <cellStyle name="Normal 6 23 2 2 3 3" xfId="47444"/>
    <cellStyle name="Normal 6 23 2 2 4" xfId="47445"/>
    <cellStyle name="Normal 6 23 2 2 4 2" xfId="47446"/>
    <cellStyle name="Normal 6 23 2 2 5" xfId="47447"/>
    <cellStyle name="Normal 6 23 2 2 6" xfId="47448"/>
    <cellStyle name="Normal 6 23 2 2 7" xfId="47449"/>
    <cellStyle name="Normal 6 23 2 3" xfId="47450"/>
    <cellStyle name="Normal 6 23 2 3 2" xfId="47451"/>
    <cellStyle name="Normal 6 23 2 3 2 2" xfId="47452"/>
    <cellStyle name="Normal 6 23 2 3 2 2 2" xfId="47453"/>
    <cellStyle name="Normal 6 23 2 3 2 3" xfId="47454"/>
    <cellStyle name="Normal 6 23 2 3 3" xfId="47455"/>
    <cellStyle name="Normal 6 23 2 3 3 2" xfId="47456"/>
    <cellStyle name="Normal 6 23 2 3 4" xfId="47457"/>
    <cellStyle name="Normal 6 23 2 3 5" xfId="47458"/>
    <cellStyle name="Normal 6 23 2 3 6" xfId="47459"/>
    <cellStyle name="Normal 6 23 2 4" xfId="47460"/>
    <cellStyle name="Normal 6 23 2 4 2" xfId="47461"/>
    <cellStyle name="Normal 6 23 2 4 2 2" xfId="47462"/>
    <cellStyle name="Normal 6 23 2 4 2 3" xfId="47463"/>
    <cellStyle name="Normal 6 23 2 4 3" xfId="47464"/>
    <cellStyle name="Normal 6 23 2 4 3 2" xfId="47465"/>
    <cellStyle name="Normal 6 23 2 4 4" xfId="47466"/>
    <cellStyle name="Normal 6 23 2 4 5" xfId="47467"/>
    <cellStyle name="Normal 6 23 2 5" xfId="47468"/>
    <cellStyle name="Normal 6 23 2 5 2" xfId="47469"/>
    <cellStyle name="Normal 6 23 2 5 3" xfId="47470"/>
    <cellStyle name="Normal 6 23 2 5 4" xfId="47471"/>
    <cellStyle name="Normal 6 23 2 6" xfId="47472"/>
    <cellStyle name="Normal 6 23 2 6 2" xfId="47473"/>
    <cellStyle name="Normal 6 23 2 7" xfId="47474"/>
    <cellStyle name="Normal 6 23 2 7 2" xfId="47475"/>
    <cellStyle name="Normal 6 23 2 8" xfId="47476"/>
    <cellStyle name="Normal 6 23 2 9" xfId="47477"/>
    <cellStyle name="Normal 6 23 3" xfId="47478"/>
    <cellStyle name="Normal 6 23 3 10" xfId="47479"/>
    <cellStyle name="Normal 6 23 3 11" xfId="47480"/>
    <cellStyle name="Normal 6 23 3 12" xfId="47481"/>
    <cellStyle name="Normal 6 23 3 13" xfId="47482"/>
    <cellStyle name="Normal 6 23 3 14" xfId="47483"/>
    <cellStyle name="Normal 6 23 3 2" xfId="47484"/>
    <cellStyle name="Normal 6 23 3 2 2" xfId="47485"/>
    <cellStyle name="Normal 6 23 3 2 2 2" xfId="47486"/>
    <cellStyle name="Normal 6 23 3 2 2 3" xfId="47487"/>
    <cellStyle name="Normal 6 23 3 2 3" xfId="47488"/>
    <cellStyle name="Normal 6 23 3 2 3 2" xfId="47489"/>
    <cellStyle name="Normal 6 23 3 2 4" xfId="47490"/>
    <cellStyle name="Normal 6 23 3 2 5" xfId="47491"/>
    <cellStyle name="Normal 6 23 3 2 6" xfId="47492"/>
    <cellStyle name="Normal 6 23 3 3" xfId="47493"/>
    <cellStyle name="Normal 6 23 3 3 2" xfId="47494"/>
    <cellStyle name="Normal 6 23 3 3 2 2" xfId="47495"/>
    <cellStyle name="Normal 6 23 3 3 3" xfId="47496"/>
    <cellStyle name="Normal 6 23 3 3 4" xfId="47497"/>
    <cellStyle name="Normal 6 23 3 3 5" xfId="47498"/>
    <cellStyle name="Normal 6 23 3 4" xfId="47499"/>
    <cellStyle name="Normal 6 23 3 4 2" xfId="47500"/>
    <cellStyle name="Normal 6 23 3 4 3" xfId="47501"/>
    <cellStyle name="Normal 6 23 3 4 4" xfId="47502"/>
    <cellStyle name="Normal 6 23 3 5" xfId="47503"/>
    <cellStyle name="Normal 6 23 3 5 2" xfId="47504"/>
    <cellStyle name="Normal 6 23 3 5 3" xfId="47505"/>
    <cellStyle name="Normal 6 23 3 6" xfId="47506"/>
    <cellStyle name="Normal 6 23 3 6 2" xfId="47507"/>
    <cellStyle name="Normal 6 23 3 7" xfId="47508"/>
    <cellStyle name="Normal 6 23 3 7 2" xfId="47509"/>
    <cellStyle name="Normal 6 23 3 8" xfId="47510"/>
    <cellStyle name="Normal 6 23 3 9" xfId="47511"/>
    <cellStyle name="Normal 6 23 4" xfId="47512"/>
    <cellStyle name="Normal 6 23 4 10" xfId="47513"/>
    <cellStyle name="Normal 6 23 4 11" xfId="47514"/>
    <cellStyle name="Normal 6 23 4 12" xfId="47515"/>
    <cellStyle name="Normal 6 23 4 13" xfId="47516"/>
    <cellStyle name="Normal 6 23 4 14" xfId="47517"/>
    <cellStyle name="Normal 6 23 4 2" xfId="47518"/>
    <cellStyle name="Normal 6 23 4 2 2" xfId="47519"/>
    <cellStyle name="Normal 6 23 4 2 2 2" xfId="47520"/>
    <cellStyle name="Normal 6 23 4 2 2 3" xfId="47521"/>
    <cellStyle name="Normal 6 23 4 2 3" xfId="47522"/>
    <cellStyle name="Normal 6 23 4 2 3 2" xfId="47523"/>
    <cellStyle name="Normal 6 23 4 2 4" xfId="47524"/>
    <cellStyle name="Normal 6 23 4 2 5" xfId="47525"/>
    <cellStyle name="Normal 6 23 4 3" xfId="47526"/>
    <cellStyle name="Normal 6 23 4 3 2" xfId="47527"/>
    <cellStyle name="Normal 6 23 4 3 2 2" xfId="47528"/>
    <cellStyle name="Normal 6 23 4 3 3" xfId="47529"/>
    <cellStyle name="Normal 6 23 4 3 4" xfId="47530"/>
    <cellStyle name="Normal 6 23 4 4" xfId="47531"/>
    <cellStyle name="Normal 6 23 4 4 2" xfId="47532"/>
    <cellStyle name="Normal 6 23 4 4 3" xfId="47533"/>
    <cellStyle name="Normal 6 23 4 5" xfId="47534"/>
    <cellStyle name="Normal 6 23 4 5 2" xfId="47535"/>
    <cellStyle name="Normal 6 23 4 6" xfId="47536"/>
    <cellStyle name="Normal 6 23 4 6 2" xfId="47537"/>
    <cellStyle name="Normal 6 23 4 7" xfId="47538"/>
    <cellStyle name="Normal 6 23 4 8" xfId="47539"/>
    <cellStyle name="Normal 6 23 4 9" xfId="47540"/>
    <cellStyle name="Normal 6 23 5" xfId="47541"/>
    <cellStyle name="Normal 6 23 5 2" xfId="47542"/>
    <cellStyle name="Normal 6 23 5 2 2" xfId="47543"/>
    <cellStyle name="Normal 6 23 5 2 2 2" xfId="47544"/>
    <cellStyle name="Normal 6 23 5 2 3" xfId="47545"/>
    <cellStyle name="Normal 6 23 5 3" xfId="47546"/>
    <cellStyle name="Normal 6 23 5 3 2" xfId="47547"/>
    <cellStyle name="Normal 6 23 5 4" xfId="47548"/>
    <cellStyle name="Normal 6 23 5 5" xfId="47549"/>
    <cellStyle name="Normal 6 23 5 6" xfId="47550"/>
    <cellStyle name="Normal 6 23 6" xfId="47551"/>
    <cellStyle name="Normal 6 23 6 2" xfId="47552"/>
    <cellStyle name="Normal 6 23 6 2 2" xfId="47553"/>
    <cellStyle name="Normal 6 23 6 2 2 2" xfId="47554"/>
    <cellStyle name="Normal 6 23 6 2 3" xfId="47555"/>
    <cellStyle name="Normal 6 23 6 3" xfId="47556"/>
    <cellStyle name="Normal 6 23 6 3 2" xfId="47557"/>
    <cellStyle name="Normal 6 23 6 4" xfId="47558"/>
    <cellStyle name="Normal 6 23 6 5" xfId="47559"/>
    <cellStyle name="Normal 6 23 7" xfId="47560"/>
    <cellStyle name="Normal 6 23 7 2" xfId="47561"/>
    <cellStyle name="Normal 6 23 7 3" xfId="47562"/>
    <cellStyle name="Normal 6 23 7 4" xfId="47563"/>
    <cellStyle name="Normal 6 23 7 5" xfId="47564"/>
    <cellStyle name="Normal 6 23 8" xfId="47565"/>
    <cellStyle name="Normal 6 23 8 2" xfId="47566"/>
    <cellStyle name="Normal 6 23 8 3" xfId="47567"/>
    <cellStyle name="Normal 6 23 8 4" xfId="47568"/>
    <cellStyle name="Normal 6 23 9" xfId="47569"/>
    <cellStyle name="Normal 6 23 9 2" xfId="47570"/>
    <cellStyle name="Normal 6 24" xfId="6222"/>
    <cellStyle name="Normal 6 24 2" xfId="47571"/>
    <cellStyle name="Normal 6 24 2 2" xfId="47572"/>
    <cellStyle name="Normal 6 24 3" xfId="47573"/>
    <cellStyle name="Normal 6 24 4" xfId="47574"/>
    <cellStyle name="Normal 6 24 5" xfId="47575"/>
    <cellStyle name="Normal 6 25" xfId="6223"/>
    <cellStyle name="Normal 6 25 10" xfId="47576"/>
    <cellStyle name="Normal 6 25 11" xfId="47577"/>
    <cellStyle name="Normal 6 25 12" xfId="47578"/>
    <cellStyle name="Normal 6 25 13" xfId="47579"/>
    <cellStyle name="Normal 6 25 14" xfId="47580"/>
    <cellStyle name="Normal 6 25 15" xfId="47581"/>
    <cellStyle name="Normal 6 25 16" xfId="47582"/>
    <cellStyle name="Normal 6 25 17" xfId="47583"/>
    <cellStyle name="Normal 6 25 18" xfId="47584"/>
    <cellStyle name="Normal 6 25 2" xfId="47585"/>
    <cellStyle name="Normal 6 25 2 10" xfId="47586"/>
    <cellStyle name="Normal 6 25 2 11" xfId="47587"/>
    <cellStyle name="Normal 6 25 2 12" xfId="47588"/>
    <cellStyle name="Normal 6 25 2 13" xfId="47589"/>
    <cellStyle name="Normal 6 25 2 14" xfId="47590"/>
    <cellStyle name="Normal 6 25 2 2" xfId="47591"/>
    <cellStyle name="Normal 6 25 2 2 2" xfId="47592"/>
    <cellStyle name="Normal 6 25 2 2 2 2" xfId="47593"/>
    <cellStyle name="Normal 6 25 2 2 2 2 2" xfId="47594"/>
    <cellStyle name="Normal 6 25 2 2 2 2 3" xfId="47595"/>
    <cellStyle name="Normal 6 25 2 2 2 3" xfId="47596"/>
    <cellStyle name="Normal 6 25 2 2 2 3 2" xfId="47597"/>
    <cellStyle name="Normal 6 25 2 2 2 4" xfId="47598"/>
    <cellStyle name="Normal 6 25 2 2 3" xfId="47599"/>
    <cellStyle name="Normal 6 25 2 2 3 2" xfId="47600"/>
    <cellStyle name="Normal 6 25 2 2 3 2 2" xfId="47601"/>
    <cellStyle name="Normal 6 25 2 2 3 3" xfId="47602"/>
    <cellStyle name="Normal 6 25 2 2 4" xfId="47603"/>
    <cellStyle name="Normal 6 25 2 2 4 2" xfId="47604"/>
    <cellStyle name="Normal 6 25 2 2 5" xfId="47605"/>
    <cellStyle name="Normal 6 25 2 2 6" xfId="47606"/>
    <cellStyle name="Normal 6 25 2 2 7" xfId="47607"/>
    <cellStyle name="Normal 6 25 2 3" xfId="47608"/>
    <cellStyle name="Normal 6 25 2 3 2" xfId="47609"/>
    <cellStyle name="Normal 6 25 2 3 2 2" xfId="47610"/>
    <cellStyle name="Normal 6 25 2 3 2 2 2" xfId="47611"/>
    <cellStyle name="Normal 6 25 2 3 2 3" xfId="47612"/>
    <cellStyle name="Normal 6 25 2 3 3" xfId="47613"/>
    <cellStyle name="Normal 6 25 2 3 3 2" xfId="47614"/>
    <cellStyle name="Normal 6 25 2 3 4" xfId="47615"/>
    <cellStyle name="Normal 6 25 2 3 5" xfId="47616"/>
    <cellStyle name="Normal 6 25 2 3 6" xfId="47617"/>
    <cellStyle name="Normal 6 25 2 4" xfId="47618"/>
    <cellStyle name="Normal 6 25 2 4 2" xfId="47619"/>
    <cellStyle name="Normal 6 25 2 4 2 2" xfId="47620"/>
    <cellStyle name="Normal 6 25 2 4 2 3" xfId="47621"/>
    <cellStyle name="Normal 6 25 2 4 3" xfId="47622"/>
    <cellStyle name="Normal 6 25 2 4 3 2" xfId="47623"/>
    <cellStyle name="Normal 6 25 2 4 4" xfId="47624"/>
    <cellStyle name="Normal 6 25 2 4 5" xfId="47625"/>
    <cellStyle name="Normal 6 25 2 5" xfId="47626"/>
    <cellStyle name="Normal 6 25 2 5 2" xfId="47627"/>
    <cellStyle name="Normal 6 25 2 5 3" xfId="47628"/>
    <cellStyle name="Normal 6 25 2 5 4" xfId="47629"/>
    <cellStyle name="Normal 6 25 2 6" xfId="47630"/>
    <cellStyle name="Normal 6 25 2 6 2" xfId="47631"/>
    <cellStyle name="Normal 6 25 2 7" xfId="47632"/>
    <cellStyle name="Normal 6 25 2 7 2" xfId="47633"/>
    <cellStyle name="Normal 6 25 2 8" xfId="47634"/>
    <cellStyle name="Normal 6 25 2 9" xfId="47635"/>
    <cellStyle name="Normal 6 25 3" xfId="47636"/>
    <cellStyle name="Normal 6 25 3 10" xfId="47637"/>
    <cellStyle name="Normal 6 25 3 11" xfId="47638"/>
    <cellStyle name="Normal 6 25 3 12" xfId="47639"/>
    <cellStyle name="Normal 6 25 3 13" xfId="47640"/>
    <cellStyle name="Normal 6 25 3 14" xfId="47641"/>
    <cellStyle name="Normal 6 25 3 2" xfId="47642"/>
    <cellStyle name="Normal 6 25 3 2 2" xfId="47643"/>
    <cellStyle name="Normal 6 25 3 2 2 2" xfId="47644"/>
    <cellStyle name="Normal 6 25 3 2 2 3" xfId="47645"/>
    <cellStyle name="Normal 6 25 3 2 3" xfId="47646"/>
    <cellStyle name="Normal 6 25 3 2 3 2" xfId="47647"/>
    <cellStyle name="Normal 6 25 3 2 4" xfId="47648"/>
    <cellStyle name="Normal 6 25 3 2 5" xfId="47649"/>
    <cellStyle name="Normal 6 25 3 2 6" xfId="47650"/>
    <cellStyle name="Normal 6 25 3 3" xfId="47651"/>
    <cellStyle name="Normal 6 25 3 3 2" xfId="47652"/>
    <cellStyle name="Normal 6 25 3 3 2 2" xfId="47653"/>
    <cellStyle name="Normal 6 25 3 3 3" xfId="47654"/>
    <cellStyle name="Normal 6 25 3 3 4" xfId="47655"/>
    <cellStyle name="Normal 6 25 3 3 5" xfId="47656"/>
    <cellStyle name="Normal 6 25 3 4" xfId="47657"/>
    <cellStyle name="Normal 6 25 3 4 2" xfId="47658"/>
    <cellStyle name="Normal 6 25 3 4 3" xfId="47659"/>
    <cellStyle name="Normal 6 25 3 4 4" xfId="47660"/>
    <cellStyle name="Normal 6 25 3 5" xfId="47661"/>
    <cellStyle name="Normal 6 25 3 5 2" xfId="47662"/>
    <cellStyle name="Normal 6 25 3 5 3" xfId="47663"/>
    <cellStyle name="Normal 6 25 3 6" xfId="47664"/>
    <cellStyle name="Normal 6 25 3 6 2" xfId="47665"/>
    <cellStyle name="Normal 6 25 3 7" xfId="47666"/>
    <cellStyle name="Normal 6 25 3 7 2" xfId="47667"/>
    <cellStyle name="Normal 6 25 3 8" xfId="47668"/>
    <cellStyle name="Normal 6 25 3 9" xfId="47669"/>
    <cellStyle name="Normal 6 25 4" xfId="47670"/>
    <cellStyle name="Normal 6 25 4 10" xfId="47671"/>
    <cellStyle name="Normal 6 25 4 11" xfId="47672"/>
    <cellStyle name="Normal 6 25 4 12" xfId="47673"/>
    <cellStyle name="Normal 6 25 4 13" xfId="47674"/>
    <cellStyle name="Normal 6 25 4 14" xfId="47675"/>
    <cellStyle name="Normal 6 25 4 2" xfId="47676"/>
    <cellStyle name="Normal 6 25 4 2 2" xfId="47677"/>
    <cellStyle name="Normal 6 25 4 2 2 2" xfId="47678"/>
    <cellStyle name="Normal 6 25 4 2 2 3" xfId="47679"/>
    <cellStyle name="Normal 6 25 4 2 3" xfId="47680"/>
    <cellStyle name="Normal 6 25 4 2 3 2" xfId="47681"/>
    <cellStyle name="Normal 6 25 4 2 4" xfId="47682"/>
    <cellStyle name="Normal 6 25 4 2 5" xfId="47683"/>
    <cellStyle name="Normal 6 25 4 3" xfId="47684"/>
    <cellStyle name="Normal 6 25 4 3 2" xfId="47685"/>
    <cellStyle name="Normal 6 25 4 3 2 2" xfId="47686"/>
    <cellStyle name="Normal 6 25 4 3 3" xfId="47687"/>
    <cellStyle name="Normal 6 25 4 3 4" xfId="47688"/>
    <cellStyle name="Normal 6 25 4 4" xfId="47689"/>
    <cellStyle name="Normal 6 25 4 4 2" xfId="47690"/>
    <cellStyle name="Normal 6 25 4 4 3" xfId="47691"/>
    <cellStyle name="Normal 6 25 4 5" xfId="47692"/>
    <cellStyle name="Normal 6 25 4 5 2" xfId="47693"/>
    <cellStyle name="Normal 6 25 4 6" xfId="47694"/>
    <cellStyle name="Normal 6 25 4 6 2" xfId="47695"/>
    <cellStyle name="Normal 6 25 4 7" xfId="47696"/>
    <cellStyle name="Normal 6 25 4 8" xfId="47697"/>
    <cellStyle name="Normal 6 25 4 9" xfId="47698"/>
    <cellStyle name="Normal 6 25 5" xfId="47699"/>
    <cellStyle name="Normal 6 25 5 2" xfId="47700"/>
    <cellStyle name="Normal 6 25 5 2 2" xfId="47701"/>
    <cellStyle name="Normal 6 25 5 2 2 2" xfId="47702"/>
    <cellStyle name="Normal 6 25 5 2 3" xfId="47703"/>
    <cellStyle name="Normal 6 25 5 3" xfId="47704"/>
    <cellStyle name="Normal 6 25 5 3 2" xfId="47705"/>
    <cellStyle name="Normal 6 25 5 4" xfId="47706"/>
    <cellStyle name="Normal 6 25 5 5" xfId="47707"/>
    <cellStyle name="Normal 6 25 5 6" xfId="47708"/>
    <cellStyle name="Normal 6 25 6" xfId="47709"/>
    <cellStyle name="Normal 6 25 6 2" xfId="47710"/>
    <cellStyle name="Normal 6 25 6 2 2" xfId="47711"/>
    <cellStyle name="Normal 6 25 6 2 2 2" xfId="47712"/>
    <cellStyle name="Normal 6 25 6 2 3" xfId="47713"/>
    <cellStyle name="Normal 6 25 6 3" xfId="47714"/>
    <cellStyle name="Normal 6 25 6 3 2" xfId="47715"/>
    <cellStyle name="Normal 6 25 6 4" xfId="47716"/>
    <cellStyle name="Normal 6 25 6 5" xfId="47717"/>
    <cellStyle name="Normal 6 25 7" xfId="47718"/>
    <cellStyle name="Normal 6 25 7 2" xfId="47719"/>
    <cellStyle name="Normal 6 25 7 3" xfId="47720"/>
    <cellStyle name="Normal 6 25 7 4" xfId="47721"/>
    <cellStyle name="Normal 6 25 7 5" xfId="47722"/>
    <cellStyle name="Normal 6 25 8" xfId="47723"/>
    <cellStyle name="Normal 6 25 8 2" xfId="47724"/>
    <cellStyle name="Normal 6 25 8 3" xfId="47725"/>
    <cellStyle name="Normal 6 25 8 4" xfId="47726"/>
    <cellStyle name="Normal 6 25 9" xfId="47727"/>
    <cellStyle name="Normal 6 25 9 2" xfId="47728"/>
    <cellStyle name="Normal 6 26" xfId="6224"/>
    <cellStyle name="Normal 6 26 2" xfId="47729"/>
    <cellStyle name="Normal 6 27" xfId="6225"/>
    <cellStyle name="Normal 6 27 2" xfId="47730"/>
    <cellStyle name="Normal 6 28" xfId="47731"/>
    <cellStyle name="Normal 6 29" xfId="47732"/>
    <cellStyle name="Normal 6 3" xfId="6226"/>
    <cellStyle name="Normal 6 3 10" xfId="47733"/>
    <cellStyle name="Normal 6 3 10 2" xfId="47734"/>
    <cellStyle name="Normal 6 3 11" xfId="47735"/>
    <cellStyle name="Normal 6 3 12" xfId="47736"/>
    <cellStyle name="Normal 6 3 13" xfId="47737"/>
    <cellStyle name="Normal 6 3 14" xfId="47738"/>
    <cellStyle name="Normal 6 3 15" xfId="47739"/>
    <cellStyle name="Normal 6 3 16" xfId="47740"/>
    <cellStyle name="Normal 6 3 17" xfId="47741"/>
    <cellStyle name="Normal 6 3 18" xfId="47742"/>
    <cellStyle name="Normal 6 3 2" xfId="47743"/>
    <cellStyle name="Normal 6 3 2 10" xfId="47744"/>
    <cellStyle name="Normal 6 3 2 11" xfId="47745"/>
    <cellStyle name="Normal 6 3 2 12" xfId="47746"/>
    <cellStyle name="Normal 6 3 2 13" xfId="47747"/>
    <cellStyle name="Normal 6 3 2 14" xfId="47748"/>
    <cellStyle name="Normal 6 3 2 2" xfId="47749"/>
    <cellStyle name="Normal 6 3 2 2 2" xfId="47750"/>
    <cellStyle name="Normal 6 3 2 2 2 2" xfId="47751"/>
    <cellStyle name="Normal 6 3 2 2 2 2 2" xfId="47752"/>
    <cellStyle name="Normal 6 3 2 2 2 2 3" xfId="47753"/>
    <cellStyle name="Normal 6 3 2 2 2 3" xfId="47754"/>
    <cellStyle name="Normal 6 3 2 2 2 3 2" xfId="47755"/>
    <cellStyle name="Normal 6 3 2 2 2 4" xfId="47756"/>
    <cellStyle name="Normal 6 3 2 2 3" xfId="47757"/>
    <cellStyle name="Normal 6 3 2 2 3 2" xfId="47758"/>
    <cellStyle name="Normal 6 3 2 2 3 2 2" xfId="47759"/>
    <cellStyle name="Normal 6 3 2 2 3 3" xfId="47760"/>
    <cellStyle name="Normal 6 3 2 2 4" xfId="47761"/>
    <cellStyle name="Normal 6 3 2 2 4 2" xfId="47762"/>
    <cellStyle name="Normal 6 3 2 2 5" xfId="47763"/>
    <cellStyle name="Normal 6 3 2 2 6" xfId="47764"/>
    <cellStyle name="Normal 6 3 2 2 7" xfId="47765"/>
    <cellStyle name="Normal 6 3 2 3" xfId="47766"/>
    <cellStyle name="Normal 6 3 2 3 2" xfId="47767"/>
    <cellStyle name="Normal 6 3 2 3 2 2" xfId="47768"/>
    <cellStyle name="Normal 6 3 2 3 2 2 2" xfId="47769"/>
    <cellStyle name="Normal 6 3 2 3 2 3" xfId="47770"/>
    <cellStyle name="Normal 6 3 2 3 3" xfId="47771"/>
    <cellStyle name="Normal 6 3 2 3 3 2" xfId="47772"/>
    <cellStyle name="Normal 6 3 2 3 4" xfId="47773"/>
    <cellStyle name="Normal 6 3 2 3 5" xfId="47774"/>
    <cellStyle name="Normal 6 3 2 3 6" xfId="47775"/>
    <cellStyle name="Normal 6 3 2 4" xfId="47776"/>
    <cellStyle name="Normal 6 3 2 4 2" xfId="47777"/>
    <cellStyle name="Normal 6 3 2 4 2 2" xfId="47778"/>
    <cellStyle name="Normal 6 3 2 4 2 3" xfId="47779"/>
    <cellStyle name="Normal 6 3 2 4 3" xfId="47780"/>
    <cellStyle name="Normal 6 3 2 4 3 2" xfId="47781"/>
    <cellStyle name="Normal 6 3 2 4 4" xfId="47782"/>
    <cellStyle name="Normal 6 3 2 4 5" xfId="47783"/>
    <cellStyle name="Normal 6 3 2 5" xfId="47784"/>
    <cellStyle name="Normal 6 3 2 5 2" xfId="47785"/>
    <cellStyle name="Normal 6 3 2 5 3" xfId="47786"/>
    <cellStyle name="Normal 6 3 2 5 4" xfId="47787"/>
    <cellStyle name="Normal 6 3 2 6" xfId="47788"/>
    <cellStyle name="Normal 6 3 2 6 2" xfId="47789"/>
    <cellStyle name="Normal 6 3 2 7" xfId="47790"/>
    <cellStyle name="Normal 6 3 2 7 2" xfId="47791"/>
    <cellStyle name="Normal 6 3 2 8" xfId="47792"/>
    <cellStyle name="Normal 6 3 2 9" xfId="47793"/>
    <cellStyle name="Normal 6 3 3" xfId="47794"/>
    <cellStyle name="Normal 6 3 3 10" xfId="47795"/>
    <cellStyle name="Normal 6 3 3 11" xfId="47796"/>
    <cellStyle name="Normal 6 3 3 12" xfId="47797"/>
    <cellStyle name="Normal 6 3 3 13" xfId="47798"/>
    <cellStyle name="Normal 6 3 3 14" xfId="47799"/>
    <cellStyle name="Normal 6 3 3 2" xfId="47800"/>
    <cellStyle name="Normal 6 3 3 2 2" xfId="47801"/>
    <cellStyle name="Normal 6 3 3 2 2 2" xfId="47802"/>
    <cellStyle name="Normal 6 3 3 2 2 2 2" xfId="47803"/>
    <cellStyle name="Normal 6 3 3 2 2 3" xfId="47804"/>
    <cellStyle name="Normal 6 3 3 2 3" xfId="47805"/>
    <cellStyle name="Normal 6 3 3 2 3 2" xfId="47806"/>
    <cellStyle name="Normal 6 3 3 2 4" xfId="47807"/>
    <cellStyle name="Normal 6 3 3 2 5" xfId="47808"/>
    <cellStyle name="Normal 6 3 3 2 6" xfId="47809"/>
    <cellStyle name="Normal 6 3 3 3" xfId="47810"/>
    <cellStyle name="Normal 6 3 3 3 2" xfId="47811"/>
    <cellStyle name="Normal 6 3 3 3 2 2" xfId="47812"/>
    <cellStyle name="Normal 6 3 3 3 2 3" xfId="47813"/>
    <cellStyle name="Normal 6 3 3 3 3" xfId="47814"/>
    <cellStyle name="Normal 6 3 3 3 3 2" xfId="47815"/>
    <cellStyle name="Normal 6 3 3 3 4" xfId="47816"/>
    <cellStyle name="Normal 6 3 3 3 5" xfId="47817"/>
    <cellStyle name="Normal 6 3 3 4" xfId="47818"/>
    <cellStyle name="Normal 6 3 3 4 2" xfId="47819"/>
    <cellStyle name="Normal 6 3 3 4 3" xfId="47820"/>
    <cellStyle name="Normal 6 3 3 4 4" xfId="47821"/>
    <cellStyle name="Normal 6 3 3 5" xfId="47822"/>
    <cellStyle name="Normal 6 3 3 5 2" xfId="47823"/>
    <cellStyle name="Normal 6 3 3 6" xfId="47824"/>
    <cellStyle name="Normal 6 3 3 6 2" xfId="47825"/>
    <cellStyle name="Normal 6 3 3 7" xfId="47826"/>
    <cellStyle name="Normal 6 3 3 8" xfId="47827"/>
    <cellStyle name="Normal 6 3 3 9" xfId="47828"/>
    <cellStyle name="Normal 6 3 4" xfId="47829"/>
    <cellStyle name="Normal 6 3 4 10" xfId="47830"/>
    <cellStyle name="Normal 6 3 4 11" xfId="47831"/>
    <cellStyle name="Normal 6 3 4 12" xfId="47832"/>
    <cellStyle name="Normal 6 3 4 13" xfId="47833"/>
    <cellStyle name="Normal 6 3 4 14" xfId="47834"/>
    <cellStyle name="Normal 6 3 4 2" xfId="47835"/>
    <cellStyle name="Normal 6 3 4 2 2" xfId="47836"/>
    <cellStyle name="Normal 6 3 4 2 2 2" xfId="47837"/>
    <cellStyle name="Normal 6 3 4 2 2 2 2" xfId="47838"/>
    <cellStyle name="Normal 6 3 4 2 2 3" xfId="47839"/>
    <cellStyle name="Normal 6 3 4 2 3" xfId="47840"/>
    <cellStyle name="Normal 6 3 4 2 3 2" xfId="47841"/>
    <cellStyle name="Normal 6 3 4 2 4" xfId="47842"/>
    <cellStyle name="Normal 6 3 4 2 5" xfId="47843"/>
    <cellStyle name="Normal 6 3 4 3" xfId="47844"/>
    <cellStyle name="Normal 6 3 4 3 2" xfId="47845"/>
    <cellStyle name="Normal 6 3 4 3 2 2" xfId="47846"/>
    <cellStyle name="Normal 6 3 4 3 3" xfId="47847"/>
    <cellStyle name="Normal 6 3 4 3 4" xfId="47848"/>
    <cellStyle name="Normal 6 3 4 4" xfId="47849"/>
    <cellStyle name="Normal 6 3 4 4 2" xfId="47850"/>
    <cellStyle name="Normal 6 3 4 4 3" xfId="47851"/>
    <cellStyle name="Normal 6 3 4 5" xfId="47852"/>
    <cellStyle name="Normal 6 3 4 5 2" xfId="47853"/>
    <cellStyle name="Normal 6 3 4 6" xfId="47854"/>
    <cellStyle name="Normal 6 3 4 6 2" xfId="47855"/>
    <cellStyle name="Normal 6 3 4 7" xfId="47856"/>
    <cellStyle name="Normal 6 3 4 8" xfId="47857"/>
    <cellStyle name="Normal 6 3 4 9" xfId="47858"/>
    <cellStyle name="Normal 6 3 5" xfId="47859"/>
    <cellStyle name="Normal 6 3 5 2" xfId="47860"/>
    <cellStyle name="Normal 6 3 5 2 2" xfId="47861"/>
    <cellStyle name="Normal 6 3 5 2 2 2" xfId="47862"/>
    <cellStyle name="Normal 6 3 5 2 3" xfId="47863"/>
    <cellStyle name="Normal 6 3 5 3" xfId="47864"/>
    <cellStyle name="Normal 6 3 5 3 2" xfId="47865"/>
    <cellStyle name="Normal 6 3 5 4" xfId="47866"/>
    <cellStyle name="Normal 6 3 5 5" xfId="47867"/>
    <cellStyle name="Normal 6 3 5 6" xfId="47868"/>
    <cellStyle name="Normal 6 3 6" xfId="47869"/>
    <cellStyle name="Normal 6 3 6 2" xfId="47870"/>
    <cellStyle name="Normal 6 3 6 2 2" xfId="47871"/>
    <cellStyle name="Normal 6 3 6 2 3" xfId="47872"/>
    <cellStyle name="Normal 6 3 6 3" xfId="47873"/>
    <cellStyle name="Normal 6 3 6 3 2" xfId="47874"/>
    <cellStyle name="Normal 6 3 6 4" xfId="47875"/>
    <cellStyle name="Normal 6 3 6 5" xfId="47876"/>
    <cellStyle name="Normal 6 3 7" xfId="47877"/>
    <cellStyle name="Normal 6 3 7 2" xfId="47878"/>
    <cellStyle name="Normal 6 3 7 3" xfId="47879"/>
    <cellStyle name="Normal 6 3 7 4" xfId="47880"/>
    <cellStyle name="Normal 6 3 7 5" xfId="47881"/>
    <cellStyle name="Normal 6 3 8" xfId="47882"/>
    <cellStyle name="Normal 6 3 8 2" xfId="47883"/>
    <cellStyle name="Normal 6 3 8 3" xfId="47884"/>
    <cellStyle name="Normal 6 3 8 4" xfId="47885"/>
    <cellStyle name="Normal 6 3 9" xfId="47886"/>
    <cellStyle name="Normal 6 3 9 2" xfId="47887"/>
    <cellStyle name="Normal 6 30" xfId="47888"/>
    <cellStyle name="Normal 6 31" xfId="47889"/>
    <cellStyle name="Normal 6 32" xfId="47890"/>
    <cellStyle name="Normal 6 33" xfId="47891"/>
    <cellStyle name="Normal 6 34" xfId="47892"/>
    <cellStyle name="Normal 6 35" xfId="47893"/>
    <cellStyle name="Normal 6 36" xfId="47894"/>
    <cellStyle name="Normal 6 37" xfId="47895"/>
    <cellStyle name="Normal 6 38" xfId="47896"/>
    <cellStyle name="Normal 6 39" xfId="47897"/>
    <cellStyle name="Normal 6 4" xfId="6227"/>
    <cellStyle name="Normal 6 4 10" xfId="47898"/>
    <cellStyle name="Normal 6 4 10 2" xfId="47899"/>
    <cellStyle name="Normal 6 4 11" xfId="47900"/>
    <cellStyle name="Normal 6 4 12" xfId="47901"/>
    <cellStyle name="Normal 6 4 13" xfId="47902"/>
    <cellStyle name="Normal 6 4 14" xfId="47903"/>
    <cellStyle name="Normal 6 4 15" xfId="47904"/>
    <cellStyle name="Normal 6 4 16" xfId="47905"/>
    <cellStyle name="Normal 6 4 17" xfId="47906"/>
    <cellStyle name="Normal 6 4 18" xfId="47907"/>
    <cellStyle name="Normal 6 4 2" xfId="47908"/>
    <cellStyle name="Normal 6 4 2 10" xfId="47909"/>
    <cellStyle name="Normal 6 4 2 11" xfId="47910"/>
    <cellStyle name="Normal 6 4 2 12" xfId="47911"/>
    <cellStyle name="Normal 6 4 2 13" xfId="47912"/>
    <cellStyle name="Normal 6 4 2 14" xfId="47913"/>
    <cellStyle name="Normal 6 4 2 2" xfId="47914"/>
    <cellStyle name="Normal 6 4 2 2 2" xfId="47915"/>
    <cellStyle name="Normal 6 4 2 2 2 2" xfId="47916"/>
    <cellStyle name="Normal 6 4 2 2 2 2 2" xfId="47917"/>
    <cellStyle name="Normal 6 4 2 2 2 2 3" xfId="47918"/>
    <cellStyle name="Normal 6 4 2 2 2 3" xfId="47919"/>
    <cellStyle name="Normal 6 4 2 2 2 3 2" xfId="47920"/>
    <cellStyle name="Normal 6 4 2 2 2 4" xfId="47921"/>
    <cellStyle name="Normal 6 4 2 2 3" xfId="47922"/>
    <cellStyle name="Normal 6 4 2 2 3 2" xfId="47923"/>
    <cellStyle name="Normal 6 4 2 2 3 2 2" xfId="47924"/>
    <cellStyle name="Normal 6 4 2 2 3 3" xfId="47925"/>
    <cellStyle name="Normal 6 4 2 2 4" xfId="47926"/>
    <cellStyle name="Normal 6 4 2 2 4 2" xfId="47927"/>
    <cellStyle name="Normal 6 4 2 2 5" xfId="47928"/>
    <cellStyle name="Normal 6 4 2 2 6" xfId="47929"/>
    <cellStyle name="Normal 6 4 2 2 7" xfId="47930"/>
    <cellStyle name="Normal 6 4 2 3" xfId="47931"/>
    <cellStyle name="Normal 6 4 2 3 2" xfId="47932"/>
    <cellStyle name="Normal 6 4 2 3 2 2" xfId="47933"/>
    <cellStyle name="Normal 6 4 2 3 2 2 2" xfId="47934"/>
    <cellStyle name="Normal 6 4 2 3 2 3" xfId="47935"/>
    <cellStyle name="Normal 6 4 2 3 3" xfId="47936"/>
    <cellStyle name="Normal 6 4 2 3 3 2" xfId="47937"/>
    <cellStyle name="Normal 6 4 2 3 4" xfId="47938"/>
    <cellStyle name="Normal 6 4 2 3 5" xfId="47939"/>
    <cellStyle name="Normal 6 4 2 3 6" xfId="47940"/>
    <cellStyle name="Normal 6 4 2 4" xfId="47941"/>
    <cellStyle name="Normal 6 4 2 4 2" xfId="47942"/>
    <cellStyle name="Normal 6 4 2 4 2 2" xfId="47943"/>
    <cellStyle name="Normal 6 4 2 4 2 3" xfId="47944"/>
    <cellStyle name="Normal 6 4 2 4 3" xfId="47945"/>
    <cellStyle name="Normal 6 4 2 4 3 2" xfId="47946"/>
    <cellStyle name="Normal 6 4 2 4 4" xfId="47947"/>
    <cellStyle name="Normal 6 4 2 4 5" xfId="47948"/>
    <cellStyle name="Normal 6 4 2 5" xfId="47949"/>
    <cellStyle name="Normal 6 4 2 5 2" xfId="47950"/>
    <cellStyle name="Normal 6 4 2 5 3" xfId="47951"/>
    <cellStyle name="Normal 6 4 2 5 4" xfId="47952"/>
    <cellStyle name="Normal 6 4 2 6" xfId="47953"/>
    <cellStyle name="Normal 6 4 2 6 2" xfId="47954"/>
    <cellStyle name="Normal 6 4 2 7" xfId="47955"/>
    <cellStyle name="Normal 6 4 2 7 2" xfId="47956"/>
    <cellStyle name="Normal 6 4 2 8" xfId="47957"/>
    <cellStyle name="Normal 6 4 2 9" xfId="47958"/>
    <cellStyle name="Normal 6 4 3" xfId="47959"/>
    <cellStyle name="Normal 6 4 3 10" xfId="47960"/>
    <cellStyle name="Normal 6 4 3 11" xfId="47961"/>
    <cellStyle name="Normal 6 4 3 12" xfId="47962"/>
    <cellStyle name="Normal 6 4 3 13" xfId="47963"/>
    <cellStyle name="Normal 6 4 3 14" xfId="47964"/>
    <cellStyle name="Normal 6 4 3 2" xfId="47965"/>
    <cellStyle name="Normal 6 4 3 2 2" xfId="47966"/>
    <cellStyle name="Normal 6 4 3 2 2 2" xfId="47967"/>
    <cellStyle name="Normal 6 4 3 2 2 2 2" xfId="47968"/>
    <cellStyle name="Normal 6 4 3 2 2 3" xfId="47969"/>
    <cellStyle name="Normal 6 4 3 2 3" xfId="47970"/>
    <cellStyle name="Normal 6 4 3 2 3 2" xfId="47971"/>
    <cellStyle name="Normal 6 4 3 2 4" xfId="47972"/>
    <cellStyle name="Normal 6 4 3 2 5" xfId="47973"/>
    <cellStyle name="Normal 6 4 3 2 6" xfId="47974"/>
    <cellStyle name="Normal 6 4 3 3" xfId="47975"/>
    <cellStyle name="Normal 6 4 3 3 2" xfId="47976"/>
    <cellStyle name="Normal 6 4 3 3 2 2" xfId="47977"/>
    <cellStyle name="Normal 6 4 3 3 2 3" xfId="47978"/>
    <cellStyle name="Normal 6 4 3 3 3" xfId="47979"/>
    <cellStyle name="Normal 6 4 3 3 3 2" xfId="47980"/>
    <cellStyle name="Normal 6 4 3 3 4" xfId="47981"/>
    <cellStyle name="Normal 6 4 3 3 5" xfId="47982"/>
    <cellStyle name="Normal 6 4 3 4" xfId="47983"/>
    <cellStyle name="Normal 6 4 3 4 2" xfId="47984"/>
    <cellStyle name="Normal 6 4 3 4 3" xfId="47985"/>
    <cellStyle name="Normal 6 4 3 4 4" xfId="47986"/>
    <cellStyle name="Normal 6 4 3 5" xfId="47987"/>
    <cellStyle name="Normal 6 4 3 5 2" xfId="47988"/>
    <cellStyle name="Normal 6 4 3 6" xfId="47989"/>
    <cellStyle name="Normal 6 4 3 6 2" xfId="47990"/>
    <cellStyle name="Normal 6 4 3 7" xfId="47991"/>
    <cellStyle name="Normal 6 4 3 8" xfId="47992"/>
    <cellStyle name="Normal 6 4 3 9" xfId="47993"/>
    <cellStyle name="Normal 6 4 4" xfId="47994"/>
    <cellStyle name="Normal 6 4 4 10" xfId="47995"/>
    <cellStyle name="Normal 6 4 4 11" xfId="47996"/>
    <cellStyle name="Normal 6 4 4 12" xfId="47997"/>
    <cellStyle name="Normal 6 4 4 13" xfId="47998"/>
    <cellStyle name="Normal 6 4 4 14" xfId="47999"/>
    <cellStyle name="Normal 6 4 4 2" xfId="48000"/>
    <cellStyle name="Normal 6 4 4 2 2" xfId="48001"/>
    <cellStyle name="Normal 6 4 4 2 2 2" xfId="48002"/>
    <cellStyle name="Normal 6 4 4 2 2 2 2" xfId="48003"/>
    <cellStyle name="Normal 6 4 4 2 2 3" xfId="48004"/>
    <cellStyle name="Normal 6 4 4 2 3" xfId="48005"/>
    <cellStyle name="Normal 6 4 4 2 3 2" xfId="48006"/>
    <cellStyle name="Normal 6 4 4 2 4" xfId="48007"/>
    <cellStyle name="Normal 6 4 4 2 5" xfId="48008"/>
    <cellStyle name="Normal 6 4 4 3" xfId="48009"/>
    <cellStyle name="Normal 6 4 4 3 2" xfId="48010"/>
    <cellStyle name="Normal 6 4 4 3 2 2" xfId="48011"/>
    <cellStyle name="Normal 6 4 4 3 3" xfId="48012"/>
    <cellStyle name="Normal 6 4 4 3 4" xfId="48013"/>
    <cellStyle name="Normal 6 4 4 4" xfId="48014"/>
    <cellStyle name="Normal 6 4 4 4 2" xfId="48015"/>
    <cellStyle name="Normal 6 4 4 4 3" xfId="48016"/>
    <cellStyle name="Normal 6 4 4 5" xfId="48017"/>
    <cellStyle name="Normal 6 4 4 5 2" xfId="48018"/>
    <cellStyle name="Normal 6 4 4 6" xfId="48019"/>
    <cellStyle name="Normal 6 4 4 6 2" xfId="48020"/>
    <cellStyle name="Normal 6 4 4 7" xfId="48021"/>
    <cellStyle name="Normal 6 4 4 8" xfId="48022"/>
    <cellStyle name="Normal 6 4 4 9" xfId="48023"/>
    <cellStyle name="Normal 6 4 5" xfId="48024"/>
    <cellStyle name="Normal 6 4 5 2" xfId="48025"/>
    <cellStyle name="Normal 6 4 5 2 2" xfId="48026"/>
    <cellStyle name="Normal 6 4 5 2 2 2" xfId="48027"/>
    <cellStyle name="Normal 6 4 5 2 3" xfId="48028"/>
    <cellStyle name="Normal 6 4 5 3" xfId="48029"/>
    <cellStyle name="Normal 6 4 5 3 2" xfId="48030"/>
    <cellStyle name="Normal 6 4 5 4" xfId="48031"/>
    <cellStyle name="Normal 6 4 5 5" xfId="48032"/>
    <cellStyle name="Normal 6 4 5 6" xfId="48033"/>
    <cellStyle name="Normal 6 4 6" xfId="48034"/>
    <cellStyle name="Normal 6 4 6 2" xfId="48035"/>
    <cellStyle name="Normal 6 4 6 2 2" xfId="48036"/>
    <cellStyle name="Normal 6 4 6 2 3" xfId="48037"/>
    <cellStyle name="Normal 6 4 6 3" xfId="48038"/>
    <cellStyle name="Normal 6 4 6 3 2" xfId="48039"/>
    <cellStyle name="Normal 6 4 6 4" xfId="48040"/>
    <cellStyle name="Normal 6 4 6 5" xfId="48041"/>
    <cellStyle name="Normal 6 4 7" xfId="48042"/>
    <cellStyle name="Normal 6 4 7 2" xfId="48043"/>
    <cellStyle name="Normal 6 4 7 3" xfId="48044"/>
    <cellStyle name="Normal 6 4 7 4" xfId="48045"/>
    <cellStyle name="Normal 6 4 7 5" xfId="48046"/>
    <cellStyle name="Normal 6 4 8" xfId="48047"/>
    <cellStyle name="Normal 6 4 8 2" xfId="48048"/>
    <cellStyle name="Normal 6 4 8 3" xfId="48049"/>
    <cellStyle name="Normal 6 4 8 4" xfId="48050"/>
    <cellStyle name="Normal 6 4 9" xfId="48051"/>
    <cellStyle name="Normal 6 4 9 2" xfId="48052"/>
    <cellStyle name="Normal 6 5" xfId="6228"/>
    <cellStyle name="Normal 6 5 10" xfId="48053"/>
    <cellStyle name="Normal 6 5 10 2" xfId="48054"/>
    <cellStyle name="Normal 6 5 11" xfId="48055"/>
    <cellStyle name="Normal 6 5 12" xfId="48056"/>
    <cellStyle name="Normal 6 5 13" xfId="48057"/>
    <cellStyle name="Normal 6 5 14" xfId="48058"/>
    <cellStyle name="Normal 6 5 15" xfId="48059"/>
    <cellStyle name="Normal 6 5 16" xfId="48060"/>
    <cellStyle name="Normal 6 5 17" xfId="48061"/>
    <cellStyle name="Normal 6 5 18" xfId="48062"/>
    <cellStyle name="Normal 6 5 2" xfId="48063"/>
    <cellStyle name="Normal 6 5 2 10" xfId="48064"/>
    <cellStyle name="Normal 6 5 2 11" xfId="48065"/>
    <cellStyle name="Normal 6 5 2 12" xfId="48066"/>
    <cellStyle name="Normal 6 5 2 13" xfId="48067"/>
    <cellStyle name="Normal 6 5 2 14" xfId="48068"/>
    <cellStyle name="Normal 6 5 2 2" xfId="48069"/>
    <cellStyle name="Normal 6 5 2 2 2" xfId="48070"/>
    <cellStyle name="Normal 6 5 2 2 2 2" xfId="48071"/>
    <cellStyle name="Normal 6 5 2 2 2 2 2" xfId="48072"/>
    <cellStyle name="Normal 6 5 2 2 2 2 3" xfId="48073"/>
    <cellStyle name="Normal 6 5 2 2 2 3" xfId="48074"/>
    <cellStyle name="Normal 6 5 2 2 2 3 2" xfId="48075"/>
    <cellStyle name="Normal 6 5 2 2 2 4" xfId="48076"/>
    <cellStyle name="Normal 6 5 2 2 3" xfId="48077"/>
    <cellStyle name="Normal 6 5 2 2 3 2" xfId="48078"/>
    <cellStyle name="Normal 6 5 2 2 3 2 2" xfId="48079"/>
    <cellStyle name="Normal 6 5 2 2 3 3" xfId="48080"/>
    <cellStyle name="Normal 6 5 2 2 4" xfId="48081"/>
    <cellStyle name="Normal 6 5 2 2 4 2" xfId="48082"/>
    <cellStyle name="Normal 6 5 2 2 5" xfId="48083"/>
    <cellStyle name="Normal 6 5 2 2 6" xfId="48084"/>
    <cellStyle name="Normal 6 5 2 2 7" xfId="48085"/>
    <cellStyle name="Normal 6 5 2 3" xfId="48086"/>
    <cellStyle name="Normal 6 5 2 3 2" xfId="48087"/>
    <cellStyle name="Normal 6 5 2 3 2 2" xfId="48088"/>
    <cellStyle name="Normal 6 5 2 3 2 2 2" xfId="48089"/>
    <cellStyle name="Normal 6 5 2 3 2 3" xfId="48090"/>
    <cellStyle name="Normal 6 5 2 3 3" xfId="48091"/>
    <cellStyle name="Normal 6 5 2 3 3 2" xfId="48092"/>
    <cellStyle name="Normal 6 5 2 3 4" xfId="48093"/>
    <cellStyle name="Normal 6 5 2 3 5" xfId="48094"/>
    <cellStyle name="Normal 6 5 2 3 6" xfId="48095"/>
    <cellStyle name="Normal 6 5 2 4" xfId="48096"/>
    <cellStyle name="Normal 6 5 2 4 2" xfId="48097"/>
    <cellStyle name="Normal 6 5 2 4 2 2" xfId="48098"/>
    <cellStyle name="Normal 6 5 2 4 2 3" xfId="48099"/>
    <cellStyle name="Normal 6 5 2 4 3" xfId="48100"/>
    <cellStyle name="Normal 6 5 2 4 3 2" xfId="48101"/>
    <cellStyle name="Normal 6 5 2 4 4" xfId="48102"/>
    <cellStyle name="Normal 6 5 2 4 5" xfId="48103"/>
    <cellStyle name="Normal 6 5 2 5" xfId="48104"/>
    <cellStyle name="Normal 6 5 2 5 2" xfId="48105"/>
    <cellStyle name="Normal 6 5 2 5 3" xfId="48106"/>
    <cellStyle name="Normal 6 5 2 5 4" xfId="48107"/>
    <cellStyle name="Normal 6 5 2 6" xfId="48108"/>
    <cellStyle name="Normal 6 5 2 6 2" xfId="48109"/>
    <cellStyle name="Normal 6 5 2 7" xfId="48110"/>
    <cellStyle name="Normal 6 5 2 7 2" xfId="48111"/>
    <cellStyle name="Normal 6 5 2 8" xfId="48112"/>
    <cellStyle name="Normal 6 5 2 9" xfId="48113"/>
    <cellStyle name="Normal 6 5 3" xfId="48114"/>
    <cellStyle name="Normal 6 5 3 10" xfId="48115"/>
    <cellStyle name="Normal 6 5 3 11" xfId="48116"/>
    <cellStyle name="Normal 6 5 3 12" xfId="48117"/>
    <cellStyle name="Normal 6 5 3 13" xfId="48118"/>
    <cellStyle name="Normal 6 5 3 14" xfId="48119"/>
    <cellStyle name="Normal 6 5 3 2" xfId="48120"/>
    <cellStyle name="Normal 6 5 3 2 2" xfId="48121"/>
    <cellStyle name="Normal 6 5 3 2 2 2" xfId="48122"/>
    <cellStyle name="Normal 6 5 3 2 2 2 2" xfId="48123"/>
    <cellStyle name="Normal 6 5 3 2 2 3" xfId="48124"/>
    <cellStyle name="Normal 6 5 3 2 3" xfId="48125"/>
    <cellStyle name="Normal 6 5 3 2 3 2" xfId="48126"/>
    <cellStyle name="Normal 6 5 3 2 4" xfId="48127"/>
    <cellStyle name="Normal 6 5 3 2 5" xfId="48128"/>
    <cellStyle name="Normal 6 5 3 2 6" xfId="48129"/>
    <cellStyle name="Normal 6 5 3 3" xfId="48130"/>
    <cellStyle name="Normal 6 5 3 3 2" xfId="48131"/>
    <cellStyle name="Normal 6 5 3 3 2 2" xfId="48132"/>
    <cellStyle name="Normal 6 5 3 3 2 3" xfId="48133"/>
    <cellStyle name="Normal 6 5 3 3 3" xfId="48134"/>
    <cellStyle name="Normal 6 5 3 3 3 2" xfId="48135"/>
    <cellStyle name="Normal 6 5 3 3 4" xfId="48136"/>
    <cellStyle name="Normal 6 5 3 3 5" xfId="48137"/>
    <cellStyle name="Normal 6 5 3 4" xfId="48138"/>
    <cellStyle name="Normal 6 5 3 4 2" xfId="48139"/>
    <cellStyle name="Normal 6 5 3 4 3" xfId="48140"/>
    <cellStyle name="Normal 6 5 3 4 4" xfId="48141"/>
    <cellStyle name="Normal 6 5 3 5" xfId="48142"/>
    <cellStyle name="Normal 6 5 3 5 2" xfId="48143"/>
    <cellStyle name="Normal 6 5 3 6" xfId="48144"/>
    <cellStyle name="Normal 6 5 3 6 2" xfId="48145"/>
    <cellStyle name="Normal 6 5 3 7" xfId="48146"/>
    <cellStyle name="Normal 6 5 3 8" xfId="48147"/>
    <cellStyle name="Normal 6 5 3 9" xfId="48148"/>
    <cellStyle name="Normal 6 5 4" xfId="48149"/>
    <cellStyle name="Normal 6 5 4 10" xfId="48150"/>
    <cellStyle name="Normal 6 5 4 11" xfId="48151"/>
    <cellStyle name="Normal 6 5 4 12" xfId="48152"/>
    <cellStyle name="Normal 6 5 4 13" xfId="48153"/>
    <cellStyle name="Normal 6 5 4 14" xfId="48154"/>
    <cellStyle name="Normal 6 5 4 2" xfId="48155"/>
    <cellStyle name="Normal 6 5 4 2 2" xfId="48156"/>
    <cellStyle name="Normal 6 5 4 2 2 2" xfId="48157"/>
    <cellStyle name="Normal 6 5 4 2 2 2 2" xfId="48158"/>
    <cellStyle name="Normal 6 5 4 2 2 3" xfId="48159"/>
    <cellStyle name="Normal 6 5 4 2 3" xfId="48160"/>
    <cellStyle name="Normal 6 5 4 2 3 2" xfId="48161"/>
    <cellStyle name="Normal 6 5 4 2 4" xfId="48162"/>
    <cellStyle name="Normal 6 5 4 2 5" xfId="48163"/>
    <cellStyle name="Normal 6 5 4 3" xfId="48164"/>
    <cellStyle name="Normal 6 5 4 3 2" xfId="48165"/>
    <cellStyle name="Normal 6 5 4 3 2 2" xfId="48166"/>
    <cellStyle name="Normal 6 5 4 3 3" xfId="48167"/>
    <cellStyle name="Normal 6 5 4 3 4" xfId="48168"/>
    <cellStyle name="Normal 6 5 4 4" xfId="48169"/>
    <cellStyle name="Normal 6 5 4 4 2" xfId="48170"/>
    <cellStyle name="Normal 6 5 4 4 3" xfId="48171"/>
    <cellStyle name="Normal 6 5 4 5" xfId="48172"/>
    <cellStyle name="Normal 6 5 4 5 2" xfId="48173"/>
    <cellStyle name="Normal 6 5 4 6" xfId="48174"/>
    <cellStyle name="Normal 6 5 4 6 2" xfId="48175"/>
    <cellStyle name="Normal 6 5 4 7" xfId="48176"/>
    <cellStyle name="Normal 6 5 4 8" xfId="48177"/>
    <cellStyle name="Normal 6 5 4 9" xfId="48178"/>
    <cellStyle name="Normal 6 5 5" xfId="48179"/>
    <cellStyle name="Normal 6 5 5 2" xfId="48180"/>
    <cellStyle name="Normal 6 5 5 2 2" xfId="48181"/>
    <cellStyle name="Normal 6 5 5 2 2 2" xfId="48182"/>
    <cellStyle name="Normal 6 5 5 2 3" xfId="48183"/>
    <cellStyle name="Normal 6 5 5 3" xfId="48184"/>
    <cellStyle name="Normal 6 5 5 3 2" xfId="48185"/>
    <cellStyle name="Normal 6 5 5 4" xfId="48186"/>
    <cellStyle name="Normal 6 5 5 5" xfId="48187"/>
    <cellStyle name="Normal 6 5 5 6" xfId="48188"/>
    <cellStyle name="Normal 6 5 6" xfId="48189"/>
    <cellStyle name="Normal 6 5 6 2" xfId="48190"/>
    <cellStyle name="Normal 6 5 6 2 2" xfId="48191"/>
    <cellStyle name="Normal 6 5 6 2 3" xfId="48192"/>
    <cellStyle name="Normal 6 5 6 3" xfId="48193"/>
    <cellStyle name="Normal 6 5 6 3 2" xfId="48194"/>
    <cellStyle name="Normal 6 5 6 4" xfId="48195"/>
    <cellStyle name="Normal 6 5 6 5" xfId="48196"/>
    <cellStyle name="Normal 6 5 7" xfId="48197"/>
    <cellStyle name="Normal 6 5 7 2" xfId="48198"/>
    <cellStyle name="Normal 6 5 7 3" xfId="48199"/>
    <cellStyle name="Normal 6 5 7 4" xfId="48200"/>
    <cellStyle name="Normal 6 5 7 5" xfId="48201"/>
    <cellStyle name="Normal 6 5 8" xfId="48202"/>
    <cellStyle name="Normal 6 5 8 2" xfId="48203"/>
    <cellStyle name="Normal 6 5 8 3" xfId="48204"/>
    <cellStyle name="Normal 6 5 8 4" xfId="48205"/>
    <cellStyle name="Normal 6 5 9" xfId="48206"/>
    <cellStyle name="Normal 6 5 9 2" xfId="48207"/>
    <cellStyle name="Normal 6 6" xfId="6229"/>
    <cellStyle name="Normal 6 6 10" xfId="48208"/>
    <cellStyle name="Normal 6 6 10 2" xfId="48209"/>
    <cellStyle name="Normal 6 6 11" xfId="48210"/>
    <cellStyle name="Normal 6 6 12" xfId="48211"/>
    <cellStyle name="Normal 6 6 13" xfId="48212"/>
    <cellStyle name="Normal 6 6 14" xfId="48213"/>
    <cellStyle name="Normal 6 6 15" xfId="48214"/>
    <cellStyle name="Normal 6 6 16" xfId="48215"/>
    <cellStyle name="Normal 6 6 17" xfId="48216"/>
    <cellStyle name="Normal 6 6 18" xfId="48217"/>
    <cellStyle name="Normal 6 6 19" xfId="48218"/>
    <cellStyle name="Normal 6 6 2" xfId="6230"/>
    <cellStyle name="Normal 6 6 2 10" xfId="48219"/>
    <cellStyle name="Normal 6 6 2 11" xfId="48220"/>
    <cellStyle name="Normal 6 6 2 12" xfId="48221"/>
    <cellStyle name="Normal 6 6 2 13" xfId="48222"/>
    <cellStyle name="Normal 6 6 2 14" xfId="48223"/>
    <cellStyle name="Normal 6 6 2 15" xfId="48224"/>
    <cellStyle name="Normal 6 6 2 2" xfId="6231"/>
    <cellStyle name="Normal 6 6 2 2 2" xfId="48225"/>
    <cellStyle name="Normal 6 6 2 2 2 2" xfId="48226"/>
    <cellStyle name="Normal 6 6 2 2 2 2 2" xfId="48227"/>
    <cellStyle name="Normal 6 6 2 2 2 2 3" xfId="48228"/>
    <cellStyle name="Normal 6 6 2 2 2 3" xfId="48229"/>
    <cellStyle name="Normal 6 6 2 2 2 3 2" xfId="48230"/>
    <cellStyle name="Normal 6 6 2 2 2 4" xfId="48231"/>
    <cellStyle name="Normal 6 6 2 2 3" xfId="48232"/>
    <cellStyle name="Normal 6 6 2 2 3 2" xfId="48233"/>
    <cellStyle name="Normal 6 6 2 2 3 2 2" xfId="48234"/>
    <cellStyle name="Normal 6 6 2 2 3 3" xfId="48235"/>
    <cellStyle name="Normal 6 6 2 2 4" xfId="48236"/>
    <cellStyle name="Normal 6 6 2 2 4 2" xfId="48237"/>
    <cellStyle name="Normal 6 6 2 2 5" xfId="48238"/>
    <cellStyle name="Normal 6 6 2 2 6" xfId="48239"/>
    <cellStyle name="Normal 6 6 2 2 7" xfId="48240"/>
    <cellStyle name="Normal 6 6 2 2 8" xfId="48241"/>
    <cellStyle name="Normal 6 6 2 3" xfId="6232"/>
    <cellStyle name="Normal 6 6 2 3 2" xfId="48242"/>
    <cellStyle name="Normal 6 6 2 3 2 2" xfId="48243"/>
    <cellStyle name="Normal 6 6 2 3 2 2 2" xfId="48244"/>
    <cellStyle name="Normal 6 6 2 3 2 3" xfId="48245"/>
    <cellStyle name="Normal 6 6 2 3 3" xfId="48246"/>
    <cellStyle name="Normal 6 6 2 3 3 2" xfId="48247"/>
    <cellStyle name="Normal 6 6 2 3 4" xfId="48248"/>
    <cellStyle name="Normal 6 6 2 3 5" xfId="48249"/>
    <cellStyle name="Normal 6 6 2 3 6" xfId="48250"/>
    <cellStyle name="Normal 6 6 2 3 7" xfId="48251"/>
    <cellStyle name="Normal 6 6 2 4" xfId="6233"/>
    <cellStyle name="Normal 6 6 2 4 2" xfId="48252"/>
    <cellStyle name="Normal 6 6 2 4 2 2" xfId="48253"/>
    <cellStyle name="Normal 6 6 2 4 2 3" xfId="48254"/>
    <cellStyle name="Normal 6 6 2 4 3" xfId="48255"/>
    <cellStyle name="Normal 6 6 2 4 3 2" xfId="48256"/>
    <cellStyle name="Normal 6 6 2 4 4" xfId="48257"/>
    <cellStyle name="Normal 6 6 2 4 5" xfId="48258"/>
    <cellStyle name="Normal 6 6 2 4 6" xfId="48259"/>
    <cellStyle name="Normal 6 6 2 5" xfId="48260"/>
    <cellStyle name="Normal 6 6 2 5 2" xfId="48261"/>
    <cellStyle name="Normal 6 6 2 5 3" xfId="48262"/>
    <cellStyle name="Normal 6 6 2 5 4" xfId="48263"/>
    <cellStyle name="Normal 6 6 2 6" xfId="48264"/>
    <cellStyle name="Normal 6 6 2 6 2" xfId="48265"/>
    <cellStyle name="Normal 6 6 2 7" xfId="48266"/>
    <cellStyle name="Normal 6 6 2 7 2" xfId="48267"/>
    <cellStyle name="Normal 6 6 2 8" xfId="48268"/>
    <cellStyle name="Normal 6 6 2 9" xfId="48269"/>
    <cellStyle name="Normal 6 6 3" xfId="6234"/>
    <cellStyle name="Normal 6 6 3 10" xfId="48270"/>
    <cellStyle name="Normal 6 6 3 11" xfId="48271"/>
    <cellStyle name="Normal 6 6 3 12" xfId="48272"/>
    <cellStyle name="Normal 6 6 3 13" xfId="48273"/>
    <cellStyle name="Normal 6 6 3 14" xfId="48274"/>
    <cellStyle name="Normal 6 6 3 15" xfId="48275"/>
    <cellStyle name="Normal 6 6 3 2" xfId="48276"/>
    <cellStyle name="Normal 6 6 3 2 2" xfId="48277"/>
    <cellStyle name="Normal 6 6 3 2 2 2" xfId="48278"/>
    <cellStyle name="Normal 6 6 3 2 2 2 2" xfId="48279"/>
    <cellStyle name="Normal 6 6 3 2 2 3" xfId="48280"/>
    <cellStyle name="Normal 6 6 3 2 3" xfId="48281"/>
    <cellStyle name="Normal 6 6 3 2 3 2" xfId="48282"/>
    <cellStyle name="Normal 6 6 3 2 4" xfId="48283"/>
    <cellStyle name="Normal 6 6 3 2 5" xfId="48284"/>
    <cellStyle name="Normal 6 6 3 2 6" xfId="48285"/>
    <cellStyle name="Normal 6 6 3 3" xfId="48286"/>
    <cellStyle name="Normal 6 6 3 3 2" xfId="48287"/>
    <cellStyle name="Normal 6 6 3 3 2 2" xfId="48288"/>
    <cellStyle name="Normal 6 6 3 3 2 3" xfId="48289"/>
    <cellStyle name="Normal 6 6 3 3 3" xfId="48290"/>
    <cellStyle name="Normal 6 6 3 3 3 2" xfId="48291"/>
    <cellStyle name="Normal 6 6 3 3 4" xfId="48292"/>
    <cellStyle name="Normal 6 6 3 3 5" xfId="48293"/>
    <cellStyle name="Normal 6 6 3 4" xfId="48294"/>
    <cellStyle name="Normal 6 6 3 4 2" xfId="48295"/>
    <cellStyle name="Normal 6 6 3 4 3" xfId="48296"/>
    <cellStyle name="Normal 6 6 3 4 4" xfId="48297"/>
    <cellStyle name="Normal 6 6 3 5" xfId="48298"/>
    <cellStyle name="Normal 6 6 3 5 2" xfId="48299"/>
    <cellStyle name="Normal 6 6 3 6" xfId="48300"/>
    <cellStyle name="Normal 6 6 3 6 2" xfId="48301"/>
    <cellStyle name="Normal 6 6 3 7" xfId="48302"/>
    <cellStyle name="Normal 6 6 3 8" xfId="48303"/>
    <cellStyle name="Normal 6 6 3 9" xfId="48304"/>
    <cellStyle name="Normal 6 6 4" xfId="6235"/>
    <cellStyle name="Normal 6 6 4 10" xfId="48305"/>
    <cellStyle name="Normal 6 6 4 11" xfId="48306"/>
    <cellStyle name="Normal 6 6 4 12" xfId="48307"/>
    <cellStyle name="Normal 6 6 4 13" xfId="48308"/>
    <cellStyle name="Normal 6 6 4 14" xfId="48309"/>
    <cellStyle name="Normal 6 6 4 15" xfId="48310"/>
    <cellStyle name="Normal 6 6 4 2" xfId="48311"/>
    <cellStyle name="Normal 6 6 4 2 2" xfId="48312"/>
    <cellStyle name="Normal 6 6 4 2 2 2" xfId="48313"/>
    <cellStyle name="Normal 6 6 4 2 2 2 2" xfId="48314"/>
    <cellStyle name="Normal 6 6 4 2 2 3" xfId="48315"/>
    <cellStyle name="Normal 6 6 4 2 3" xfId="48316"/>
    <cellStyle name="Normal 6 6 4 2 3 2" xfId="48317"/>
    <cellStyle name="Normal 6 6 4 2 4" xfId="48318"/>
    <cellStyle name="Normal 6 6 4 2 5" xfId="48319"/>
    <cellStyle name="Normal 6 6 4 3" xfId="48320"/>
    <cellStyle name="Normal 6 6 4 3 2" xfId="48321"/>
    <cellStyle name="Normal 6 6 4 3 2 2" xfId="48322"/>
    <cellStyle name="Normal 6 6 4 3 3" xfId="48323"/>
    <cellStyle name="Normal 6 6 4 3 4" xfId="48324"/>
    <cellStyle name="Normal 6 6 4 4" xfId="48325"/>
    <cellStyle name="Normal 6 6 4 4 2" xfId="48326"/>
    <cellStyle name="Normal 6 6 4 4 3" xfId="48327"/>
    <cellStyle name="Normal 6 6 4 5" xfId="48328"/>
    <cellStyle name="Normal 6 6 4 5 2" xfId="48329"/>
    <cellStyle name="Normal 6 6 4 6" xfId="48330"/>
    <cellStyle name="Normal 6 6 4 6 2" xfId="48331"/>
    <cellStyle name="Normal 6 6 4 7" xfId="48332"/>
    <cellStyle name="Normal 6 6 4 8" xfId="48333"/>
    <cellStyle name="Normal 6 6 4 9" xfId="48334"/>
    <cellStyle name="Normal 6 6 5" xfId="48335"/>
    <cellStyle name="Normal 6 6 5 2" xfId="48336"/>
    <cellStyle name="Normal 6 6 5 2 2" xfId="48337"/>
    <cellStyle name="Normal 6 6 5 2 2 2" xfId="48338"/>
    <cellStyle name="Normal 6 6 5 2 3" xfId="48339"/>
    <cellStyle name="Normal 6 6 5 3" xfId="48340"/>
    <cellStyle name="Normal 6 6 5 3 2" xfId="48341"/>
    <cellStyle name="Normal 6 6 5 4" xfId="48342"/>
    <cellStyle name="Normal 6 6 5 5" xfId="48343"/>
    <cellStyle name="Normal 6 6 5 6" xfId="48344"/>
    <cellStyle name="Normal 6 6 6" xfId="48345"/>
    <cellStyle name="Normal 6 6 6 2" xfId="48346"/>
    <cellStyle name="Normal 6 6 6 2 2" xfId="48347"/>
    <cellStyle name="Normal 6 6 6 2 3" xfId="48348"/>
    <cellStyle name="Normal 6 6 6 3" xfId="48349"/>
    <cellStyle name="Normal 6 6 6 3 2" xfId="48350"/>
    <cellStyle name="Normal 6 6 6 4" xfId="48351"/>
    <cellStyle name="Normal 6 6 6 5" xfId="48352"/>
    <cellStyle name="Normal 6 6 7" xfId="48353"/>
    <cellStyle name="Normal 6 6 7 2" xfId="48354"/>
    <cellStyle name="Normal 6 6 7 3" xfId="48355"/>
    <cellStyle name="Normal 6 6 7 4" xfId="48356"/>
    <cellStyle name="Normal 6 6 7 5" xfId="48357"/>
    <cellStyle name="Normal 6 6 8" xfId="48358"/>
    <cellStyle name="Normal 6 6 8 2" xfId="48359"/>
    <cellStyle name="Normal 6 6 8 3" xfId="48360"/>
    <cellStyle name="Normal 6 6 8 4" xfId="48361"/>
    <cellStyle name="Normal 6 6 9" xfId="48362"/>
    <cellStyle name="Normal 6 6 9 2" xfId="48363"/>
    <cellStyle name="Normal 6 7" xfId="6236"/>
    <cellStyle name="Normal 6 7 10" xfId="48364"/>
    <cellStyle name="Normal 6 7 10 2" xfId="48365"/>
    <cellStyle name="Normal 6 7 11" xfId="48366"/>
    <cellStyle name="Normal 6 7 12" xfId="48367"/>
    <cellStyle name="Normal 6 7 13" xfId="48368"/>
    <cellStyle name="Normal 6 7 14" xfId="48369"/>
    <cellStyle name="Normal 6 7 15" xfId="48370"/>
    <cellStyle name="Normal 6 7 16" xfId="48371"/>
    <cellStyle name="Normal 6 7 17" xfId="48372"/>
    <cellStyle name="Normal 6 7 18" xfId="48373"/>
    <cellStyle name="Normal 6 7 2" xfId="48374"/>
    <cellStyle name="Normal 6 7 2 10" xfId="48375"/>
    <cellStyle name="Normal 6 7 2 11" xfId="48376"/>
    <cellStyle name="Normal 6 7 2 12" xfId="48377"/>
    <cellStyle name="Normal 6 7 2 13" xfId="48378"/>
    <cellStyle name="Normal 6 7 2 14" xfId="48379"/>
    <cellStyle name="Normal 6 7 2 2" xfId="48380"/>
    <cellStyle name="Normal 6 7 2 2 2" xfId="48381"/>
    <cellStyle name="Normal 6 7 2 2 2 2" xfId="48382"/>
    <cellStyle name="Normal 6 7 2 2 2 2 2" xfId="48383"/>
    <cellStyle name="Normal 6 7 2 2 2 2 3" xfId="48384"/>
    <cellStyle name="Normal 6 7 2 2 2 3" xfId="48385"/>
    <cellStyle name="Normal 6 7 2 2 2 3 2" xfId="48386"/>
    <cellStyle name="Normal 6 7 2 2 2 4" xfId="48387"/>
    <cellStyle name="Normal 6 7 2 2 3" xfId="48388"/>
    <cellStyle name="Normal 6 7 2 2 3 2" xfId="48389"/>
    <cellStyle name="Normal 6 7 2 2 3 2 2" xfId="48390"/>
    <cellStyle name="Normal 6 7 2 2 3 3" xfId="48391"/>
    <cellStyle name="Normal 6 7 2 2 4" xfId="48392"/>
    <cellStyle name="Normal 6 7 2 2 4 2" xfId="48393"/>
    <cellStyle name="Normal 6 7 2 2 5" xfId="48394"/>
    <cellStyle name="Normal 6 7 2 2 6" xfId="48395"/>
    <cellStyle name="Normal 6 7 2 2 7" xfId="48396"/>
    <cellStyle name="Normal 6 7 2 3" xfId="48397"/>
    <cellStyle name="Normal 6 7 2 3 2" xfId="48398"/>
    <cellStyle name="Normal 6 7 2 3 2 2" xfId="48399"/>
    <cellStyle name="Normal 6 7 2 3 2 2 2" xfId="48400"/>
    <cellStyle name="Normal 6 7 2 3 2 3" xfId="48401"/>
    <cellStyle name="Normal 6 7 2 3 3" xfId="48402"/>
    <cellStyle name="Normal 6 7 2 3 3 2" xfId="48403"/>
    <cellStyle name="Normal 6 7 2 3 4" xfId="48404"/>
    <cellStyle name="Normal 6 7 2 3 5" xfId="48405"/>
    <cellStyle name="Normal 6 7 2 3 6" xfId="48406"/>
    <cellStyle name="Normal 6 7 2 4" xfId="48407"/>
    <cellStyle name="Normal 6 7 2 4 2" xfId="48408"/>
    <cellStyle name="Normal 6 7 2 4 2 2" xfId="48409"/>
    <cellStyle name="Normal 6 7 2 4 2 3" xfId="48410"/>
    <cellStyle name="Normal 6 7 2 4 3" xfId="48411"/>
    <cellStyle name="Normal 6 7 2 4 3 2" xfId="48412"/>
    <cellStyle name="Normal 6 7 2 4 4" xfId="48413"/>
    <cellStyle name="Normal 6 7 2 4 5" xfId="48414"/>
    <cellStyle name="Normal 6 7 2 5" xfId="48415"/>
    <cellStyle name="Normal 6 7 2 5 2" xfId="48416"/>
    <cellStyle name="Normal 6 7 2 5 3" xfId="48417"/>
    <cellStyle name="Normal 6 7 2 5 4" xfId="48418"/>
    <cellStyle name="Normal 6 7 2 6" xfId="48419"/>
    <cellStyle name="Normal 6 7 2 6 2" xfId="48420"/>
    <cellStyle name="Normal 6 7 2 7" xfId="48421"/>
    <cellStyle name="Normal 6 7 2 7 2" xfId="48422"/>
    <cellStyle name="Normal 6 7 2 8" xfId="48423"/>
    <cellStyle name="Normal 6 7 2 9" xfId="48424"/>
    <cellStyle name="Normal 6 7 3" xfId="48425"/>
    <cellStyle name="Normal 6 7 3 10" xfId="48426"/>
    <cellStyle name="Normal 6 7 3 11" xfId="48427"/>
    <cellStyle name="Normal 6 7 3 12" xfId="48428"/>
    <cellStyle name="Normal 6 7 3 13" xfId="48429"/>
    <cellStyle name="Normal 6 7 3 14" xfId="48430"/>
    <cellStyle name="Normal 6 7 3 2" xfId="48431"/>
    <cellStyle name="Normal 6 7 3 2 2" xfId="48432"/>
    <cellStyle name="Normal 6 7 3 2 2 2" xfId="48433"/>
    <cellStyle name="Normal 6 7 3 2 2 2 2" xfId="48434"/>
    <cellStyle name="Normal 6 7 3 2 2 3" xfId="48435"/>
    <cellStyle name="Normal 6 7 3 2 3" xfId="48436"/>
    <cellStyle name="Normal 6 7 3 2 3 2" xfId="48437"/>
    <cellStyle name="Normal 6 7 3 2 4" xfId="48438"/>
    <cellStyle name="Normal 6 7 3 2 5" xfId="48439"/>
    <cellStyle name="Normal 6 7 3 2 6" xfId="48440"/>
    <cellStyle name="Normal 6 7 3 3" xfId="48441"/>
    <cellStyle name="Normal 6 7 3 3 2" xfId="48442"/>
    <cellStyle name="Normal 6 7 3 3 2 2" xfId="48443"/>
    <cellStyle name="Normal 6 7 3 3 2 3" xfId="48444"/>
    <cellStyle name="Normal 6 7 3 3 3" xfId="48445"/>
    <cellStyle name="Normal 6 7 3 3 3 2" xfId="48446"/>
    <cellStyle name="Normal 6 7 3 3 4" xfId="48447"/>
    <cellStyle name="Normal 6 7 3 3 5" xfId="48448"/>
    <cellStyle name="Normal 6 7 3 4" xfId="48449"/>
    <cellStyle name="Normal 6 7 3 4 2" xfId="48450"/>
    <cellStyle name="Normal 6 7 3 4 3" xfId="48451"/>
    <cellStyle name="Normal 6 7 3 4 4" xfId="48452"/>
    <cellStyle name="Normal 6 7 3 5" xfId="48453"/>
    <cellStyle name="Normal 6 7 3 5 2" xfId="48454"/>
    <cellStyle name="Normal 6 7 3 6" xfId="48455"/>
    <cellStyle name="Normal 6 7 3 6 2" xfId="48456"/>
    <cellStyle name="Normal 6 7 3 7" xfId="48457"/>
    <cellStyle name="Normal 6 7 3 8" xfId="48458"/>
    <cellStyle name="Normal 6 7 3 9" xfId="48459"/>
    <cellStyle name="Normal 6 7 4" xfId="48460"/>
    <cellStyle name="Normal 6 7 4 10" xfId="48461"/>
    <cellStyle name="Normal 6 7 4 11" xfId="48462"/>
    <cellStyle name="Normal 6 7 4 12" xfId="48463"/>
    <cellStyle name="Normal 6 7 4 13" xfId="48464"/>
    <cellStyle name="Normal 6 7 4 14" xfId="48465"/>
    <cellStyle name="Normal 6 7 4 2" xfId="48466"/>
    <cellStyle name="Normal 6 7 4 2 2" xfId="48467"/>
    <cellStyle name="Normal 6 7 4 2 2 2" xfId="48468"/>
    <cellStyle name="Normal 6 7 4 2 2 2 2" xfId="48469"/>
    <cellStyle name="Normal 6 7 4 2 2 3" xfId="48470"/>
    <cellStyle name="Normal 6 7 4 2 3" xfId="48471"/>
    <cellStyle name="Normal 6 7 4 2 3 2" xfId="48472"/>
    <cellStyle name="Normal 6 7 4 2 4" xfId="48473"/>
    <cellStyle name="Normal 6 7 4 2 5" xfId="48474"/>
    <cellStyle name="Normal 6 7 4 3" xfId="48475"/>
    <cellStyle name="Normal 6 7 4 3 2" xfId="48476"/>
    <cellStyle name="Normal 6 7 4 3 2 2" xfId="48477"/>
    <cellStyle name="Normal 6 7 4 3 3" xfId="48478"/>
    <cellStyle name="Normal 6 7 4 3 4" xfId="48479"/>
    <cellStyle name="Normal 6 7 4 4" xfId="48480"/>
    <cellStyle name="Normal 6 7 4 4 2" xfId="48481"/>
    <cellStyle name="Normal 6 7 4 4 3" xfId="48482"/>
    <cellStyle name="Normal 6 7 4 5" xfId="48483"/>
    <cellStyle name="Normal 6 7 4 5 2" xfId="48484"/>
    <cellStyle name="Normal 6 7 4 6" xfId="48485"/>
    <cellStyle name="Normal 6 7 4 6 2" xfId="48486"/>
    <cellStyle name="Normal 6 7 4 7" xfId="48487"/>
    <cellStyle name="Normal 6 7 4 8" xfId="48488"/>
    <cellStyle name="Normal 6 7 4 9" xfId="48489"/>
    <cellStyle name="Normal 6 7 5" xfId="48490"/>
    <cellStyle name="Normal 6 7 5 2" xfId="48491"/>
    <cellStyle name="Normal 6 7 5 2 2" xfId="48492"/>
    <cellStyle name="Normal 6 7 5 2 2 2" xfId="48493"/>
    <cellStyle name="Normal 6 7 5 2 3" xfId="48494"/>
    <cellStyle name="Normal 6 7 5 3" xfId="48495"/>
    <cellStyle name="Normal 6 7 5 3 2" xfId="48496"/>
    <cellStyle name="Normal 6 7 5 4" xfId="48497"/>
    <cellStyle name="Normal 6 7 5 5" xfId="48498"/>
    <cellStyle name="Normal 6 7 5 6" xfId="48499"/>
    <cellStyle name="Normal 6 7 6" xfId="48500"/>
    <cellStyle name="Normal 6 7 6 2" xfId="48501"/>
    <cellStyle name="Normal 6 7 6 2 2" xfId="48502"/>
    <cellStyle name="Normal 6 7 6 2 3" xfId="48503"/>
    <cellStyle name="Normal 6 7 6 3" xfId="48504"/>
    <cellStyle name="Normal 6 7 6 3 2" xfId="48505"/>
    <cellStyle name="Normal 6 7 6 4" xfId="48506"/>
    <cellStyle name="Normal 6 7 6 5" xfId="48507"/>
    <cellStyle name="Normal 6 7 7" xfId="48508"/>
    <cellStyle name="Normal 6 7 7 2" xfId="48509"/>
    <cellStyle name="Normal 6 7 7 3" xfId="48510"/>
    <cellStyle name="Normal 6 7 7 4" xfId="48511"/>
    <cellStyle name="Normal 6 7 7 5" xfId="48512"/>
    <cellStyle name="Normal 6 7 8" xfId="48513"/>
    <cellStyle name="Normal 6 7 8 2" xfId="48514"/>
    <cellStyle name="Normal 6 7 8 3" xfId="48515"/>
    <cellStyle name="Normal 6 7 8 4" xfId="48516"/>
    <cellStyle name="Normal 6 7 9" xfId="48517"/>
    <cellStyle name="Normal 6 7 9 2" xfId="48518"/>
    <cellStyle name="Normal 6 8" xfId="6237"/>
    <cellStyle name="Normal 6 8 10" xfId="48519"/>
    <cellStyle name="Normal 6 8 10 2" xfId="48520"/>
    <cellStyle name="Normal 6 8 11" xfId="48521"/>
    <cellStyle name="Normal 6 8 12" xfId="48522"/>
    <cellStyle name="Normal 6 8 13" xfId="48523"/>
    <cellStyle name="Normal 6 8 14" xfId="48524"/>
    <cellStyle name="Normal 6 8 15" xfId="48525"/>
    <cellStyle name="Normal 6 8 16" xfId="48526"/>
    <cellStyle name="Normal 6 8 17" xfId="48527"/>
    <cellStyle name="Normal 6 8 18" xfId="48528"/>
    <cellStyle name="Normal 6 8 2" xfId="48529"/>
    <cellStyle name="Normal 6 8 2 10" xfId="48530"/>
    <cellStyle name="Normal 6 8 2 11" xfId="48531"/>
    <cellStyle name="Normal 6 8 2 12" xfId="48532"/>
    <cellStyle name="Normal 6 8 2 13" xfId="48533"/>
    <cellStyle name="Normal 6 8 2 14" xfId="48534"/>
    <cellStyle name="Normal 6 8 2 2" xfId="48535"/>
    <cellStyle name="Normal 6 8 2 2 2" xfId="48536"/>
    <cellStyle name="Normal 6 8 2 2 2 2" xfId="48537"/>
    <cellStyle name="Normal 6 8 2 2 2 2 2" xfId="48538"/>
    <cellStyle name="Normal 6 8 2 2 2 2 3" xfId="48539"/>
    <cellStyle name="Normal 6 8 2 2 2 3" xfId="48540"/>
    <cellStyle name="Normal 6 8 2 2 2 3 2" xfId="48541"/>
    <cellStyle name="Normal 6 8 2 2 2 4" xfId="48542"/>
    <cellStyle name="Normal 6 8 2 2 3" xfId="48543"/>
    <cellStyle name="Normal 6 8 2 2 3 2" xfId="48544"/>
    <cellStyle name="Normal 6 8 2 2 3 2 2" xfId="48545"/>
    <cellStyle name="Normal 6 8 2 2 3 3" xfId="48546"/>
    <cellStyle name="Normal 6 8 2 2 4" xfId="48547"/>
    <cellStyle name="Normal 6 8 2 2 4 2" xfId="48548"/>
    <cellStyle name="Normal 6 8 2 2 5" xfId="48549"/>
    <cellStyle name="Normal 6 8 2 2 6" xfId="48550"/>
    <cellStyle name="Normal 6 8 2 2 7" xfId="48551"/>
    <cellStyle name="Normal 6 8 2 3" xfId="48552"/>
    <cellStyle name="Normal 6 8 2 3 2" xfId="48553"/>
    <cellStyle name="Normal 6 8 2 3 2 2" xfId="48554"/>
    <cellStyle name="Normal 6 8 2 3 2 2 2" xfId="48555"/>
    <cellStyle name="Normal 6 8 2 3 2 3" xfId="48556"/>
    <cellStyle name="Normal 6 8 2 3 3" xfId="48557"/>
    <cellStyle name="Normal 6 8 2 3 3 2" xfId="48558"/>
    <cellStyle name="Normal 6 8 2 3 4" xfId="48559"/>
    <cellStyle name="Normal 6 8 2 3 5" xfId="48560"/>
    <cellStyle name="Normal 6 8 2 3 6" xfId="48561"/>
    <cellStyle name="Normal 6 8 2 4" xfId="48562"/>
    <cellStyle name="Normal 6 8 2 4 2" xfId="48563"/>
    <cellStyle name="Normal 6 8 2 4 2 2" xfId="48564"/>
    <cellStyle name="Normal 6 8 2 4 2 3" xfId="48565"/>
    <cellStyle name="Normal 6 8 2 4 3" xfId="48566"/>
    <cellStyle name="Normal 6 8 2 4 3 2" xfId="48567"/>
    <cellStyle name="Normal 6 8 2 4 4" xfId="48568"/>
    <cellStyle name="Normal 6 8 2 4 5" xfId="48569"/>
    <cellStyle name="Normal 6 8 2 5" xfId="48570"/>
    <cellStyle name="Normal 6 8 2 5 2" xfId="48571"/>
    <cellStyle name="Normal 6 8 2 5 3" xfId="48572"/>
    <cellStyle name="Normal 6 8 2 5 4" xfId="48573"/>
    <cellStyle name="Normal 6 8 2 6" xfId="48574"/>
    <cellStyle name="Normal 6 8 2 6 2" xfId="48575"/>
    <cellStyle name="Normal 6 8 2 7" xfId="48576"/>
    <cellStyle name="Normal 6 8 2 7 2" xfId="48577"/>
    <cellStyle name="Normal 6 8 2 8" xfId="48578"/>
    <cellStyle name="Normal 6 8 2 9" xfId="48579"/>
    <cellStyle name="Normal 6 8 3" xfId="48580"/>
    <cellStyle name="Normal 6 8 3 10" xfId="48581"/>
    <cellStyle name="Normal 6 8 3 11" xfId="48582"/>
    <cellStyle name="Normal 6 8 3 12" xfId="48583"/>
    <cellStyle name="Normal 6 8 3 13" xfId="48584"/>
    <cellStyle name="Normal 6 8 3 14" xfId="48585"/>
    <cellStyle name="Normal 6 8 3 2" xfId="48586"/>
    <cellStyle name="Normal 6 8 3 2 2" xfId="48587"/>
    <cellStyle name="Normal 6 8 3 2 2 2" xfId="48588"/>
    <cellStyle name="Normal 6 8 3 2 2 3" xfId="48589"/>
    <cellStyle name="Normal 6 8 3 2 3" xfId="48590"/>
    <cellStyle name="Normal 6 8 3 2 3 2" xfId="48591"/>
    <cellStyle name="Normal 6 8 3 2 4" xfId="48592"/>
    <cellStyle name="Normal 6 8 3 2 5" xfId="48593"/>
    <cellStyle name="Normal 6 8 3 2 6" xfId="48594"/>
    <cellStyle name="Normal 6 8 3 3" xfId="48595"/>
    <cellStyle name="Normal 6 8 3 3 2" xfId="48596"/>
    <cellStyle name="Normal 6 8 3 3 2 2" xfId="48597"/>
    <cellStyle name="Normal 6 8 3 3 3" xfId="48598"/>
    <cellStyle name="Normal 6 8 3 3 4" xfId="48599"/>
    <cellStyle name="Normal 6 8 3 3 5" xfId="48600"/>
    <cellStyle name="Normal 6 8 3 4" xfId="48601"/>
    <cellStyle name="Normal 6 8 3 4 2" xfId="48602"/>
    <cellStyle name="Normal 6 8 3 4 3" xfId="48603"/>
    <cellStyle name="Normal 6 8 3 4 4" xfId="48604"/>
    <cellStyle name="Normal 6 8 3 5" xfId="48605"/>
    <cellStyle name="Normal 6 8 3 5 2" xfId="48606"/>
    <cellStyle name="Normal 6 8 3 5 3" xfId="48607"/>
    <cellStyle name="Normal 6 8 3 6" xfId="48608"/>
    <cellStyle name="Normal 6 8 3 6 2" xfId="48609"/>
    <cellStyle name="Normal 6 8 3 7" xfId="48610"/>
    <cellStyle name="Normal 6 8 3 7 2" xfId="48611"/>
    <cellStyle name="Normal 6 8 3 8" xfId="48612"/>
    <cellStyle name="Normal 6 8 3 9" xfId="48613"/>
    <cellStyle name="Normal 6 8 4" xfId="48614"/>
    <cellStyle name="Normal 6 8 4 10" xfId="48615"/>
    <cellStyle name="Normal 6 8 4 11" xfId="48616"/>
    <cellStyle name="Normal 6 8 4 12" xfId="48617"/>
    <cellStyle name="Normal 6 8 4 13" xfId="48618"/>
    <cellStyle name="Normal 6 8 4 14" xfId="48619"/>
    <cellStyle name="Normal 6 8 4 2" xfId="48620"/>
    <cellStyle name="Normal 6 8 4 2 2" xfId="48621"/>
    <cellStyle name="Normal 6 8 4 2 2 2" xfId="48622"/>
    <cellStyle name="Normal 6 8 4 2 2 3" xfId="48623"/>
    <cellStyle name="Normal 6 8 4 2 3" xfId="48624"/>
    <cellStyle name="Normal 6 8 4 2 3 2" xfId="48625"/>
    <cellStyle name="Normal 6 8 4 2 4" xfId="48626"/>
    <cellStyle name="Normal 6 8 4 2 5" xfId="48627"/>
    <cellStyle name="Normal 6 8 4 3" xfId="48628"/>
    <cellStyle name="Normal 6 8 4 3 2" xfId="48629"/>
    <cellStyle name="Normal 6 8 4 3 2 2" xfId="48630"/>
    <cellStyle name="Normal 6 8 4 3 3" xfId="48631"/>
    <cellStyle name="Normal 6 8 4 3 4" xfId="48632"/>
    <cellStyle name="Normal 6 8 4 4" xfId="48633"/>
    <cellStyle name="Normal 6 8 4 4 2" xfId="48634"/>
    <cellStyle name="Normal 6 8 4 4 3" xfId="48635"/>
    <cellStyle name="Normal 6 8 4 5" xfId="48636"/>
    <cellStyle name="Normal 6 8 4 5 2" xfId="48637"/>
    <cellStyle name="Normal 6 8 4 6" xfId="48638"/>
    <cellStyle name="Normal 6 8 4 6 2" xfId="48639"/>
    <cellStyle name="Normal 6 8 4 7" xfId="48640"/>
    <cellStyle name="Normal 6 8 4 8" xfId="48641"/>
    <cellStyle name="Normal 6 8 4 9" xfId="48642"/>
    <cellStyle name="Normal 6 8 5" xfId="48643"/>
    <cellStyle name="Normal 6 8 5 2" xfId="48644"/>
    <cellStyle name="Normal 6 8 5 2 2" xfId="48645"/>
    <cellStyle name="Normal 6 8 5 2 2 2" xfId="48646"/>
    <cellStyle name="Normal 6 8 5 2 3" xfId="48647"/>
    <cellStyle name="Normal 6 8 5 3" xfId="48648"/>
    <cellStyle name="Normal 6 8 5 3 2" xfId="48649"/>
    <cellStyle name="Normal 6 8 5 4" xfId="48650"/>
    <cellStyle name="Normal 6 8 5 5" xfId="48651"/>
    <cellStyle name="Normal 6 8 5 6" xfId="48652"/>
    <cellStyle name="Normal 6 8 6" xfId="48653"/>
    <cellStyle name="Normal 6 8 6 2" xfId="48654"/>
    <cellStyle name="Normal 6 8 6 2 2" xfId="48655"/>
    <cellStyle name="Normal 6 8 6 2 2 2" xfId="48656"/>
    <cellStyle name="Normal 6 8 6 2 3" xfId="48657"/>
    <cellStyle name="Normal 6 8 6 3" xfId="48658"/>
    <cellStyle name="Normal 6 8 6 3 2" xfId="48659"/>
    <cellStyle name="Normal 6 8 6 4" xfId="48660"/>
    <cellStyle name="Normal 6 8 6 5" xfId="48661"/>
    <cellStyle name="Normal 6 8 7" xfId="48662"/>
    <cellStyle name="Normal 6 8 7 2" xfId="48663"/>
    <cellStyle name="Normal 6 8 7 3" xfId="48664"/>
    <cellStyle name="Normal 6 8 7 4" xfId="48665"/>
    <cellStyle name="Normal 6 8 7 5" xfId="48666"/>
    <cellStyle name="Normal 6 8 8" xfId="48667"/>
    <cellStyle name="Normal 6 8 8 2" xfId="48668"/>
    <cellStyle name="Normal 6 8 8 3" xfId="48669"/>
    <cellStyle name="Normal 6 8 8 4" xfId="48670"/>
    <cellStyle name="Normal 6 8 9" xfId="48671"/>
    <cellStyle name="Normal 6 8 9 2" xfId="48672"/>
    <cellStyle name="Normal 6 9" xfId="6238"/>
    <cellStyle name="Normal 6 9 10" xfId="48673"/>
    <cellStyle name="Normal 6 9 10 2" xfId="48674"/>
    <cellStyle name="Normal 6 9 11" xfId="48675"/>
    <cellStyle name="Normal 6 9 12" xfId="48676"/>
    <cellStyle name="Normal 6 9 13" xfId="48677"/>
    <cellStyle name="Normal 6 9 14" xfId="48678"/>
    <cellStyle name="Normal 6 9 15" xfId="48679"/>
    <cellStyle name="Normal 6 9 16" xfId="48680"/>
    <cellStyle name="Normal 6 9 17" xfId="48681"/>
    <cellStyle name="Normal 6 9 18" xfId="48682"/>
    <cellStyle name="Normal 6 9 2" xfId="48683"/>
    <cellStyle name="Normal 6 9 2 10" xfId="48684"/>
    <cellStyle name="Normal 6 9 2 11" xfId="48685"/>
    <cellStyle name="Normal 6 9 2 12" xfId="48686"/>
    <cellStyle name="Normal 6 9 2 13" xfId="48687"/>
    <cellStyle name="Normal 6 9 2 14" xfId="48688"/>
    <cellStyle name="Normal 6 9 2 2" xfId="48689"/>
    <cellStyle name="Normal 6 9 2 2 2" xfId="48690"/>
    <cellStyle name="Normal 6 9 2 2 2 2" xfId="48691"/>
    <cellStyle name="Normal 6 9 2 2 2 2 2" xfId="48692"/>
    <cellStyle name="Normal 6 9 2 2 2 2 3" xfId="48693"/>
    <cellStyle name="Normal 6 9 2 2 2 3" xfId="48694"/>
    <cellStyle name="Normal 6 9 2 2 2 3 2" xfId="48695"/>
    <cellStyle name="Normal 6 9 2 2 2 4" xfId="48696"/>
    <cellStyle name="Normal 6 9 2 2 3" xfId="48697"/>
    <cellStyle name="Normal 6 9 2 2 3 2" xfId="48698"/>
    <cellStyle name="Normal 6 9 2 2 3 2 2" xfId="48699"/>
    <cellStyle name="Normal 6 9 2 2 3 3" xfId="48700"/>
    <cellStyle name="Normal 6 9 2 2 4" xfId="48701"/>
    <cellStyle name="Normal 6 9 2 2 4 2" xfId="48702"/>
    <cellStyle name="Normal 6 9 2 2 5" xfId="48703"/>
    <cellStyle name="Normal 6 9 2 2 6" xfId="48704"/>
    <cellStyle name="Normal 6 9 2 2 7" xfId="48705"/>
    <cellStyle name="Normal 6 9 2 3" xfId="48706"/>
    <cellStyle name="Normal 6 9 2 3 2" xfId="48707"/>
    <cellStyle name="Normal 6 9 2 3 2 2" xfId="48708"/>
    <cellStyle name="Normal 6 9 2 3 2 2 2" xfId="48709"/>
    <cellStyle name="Normal 6 9 2 3 2 3" xfId="48710"/>
    <cellStyle name="Normal 6 9 2 3 3" xfId="48711"/>
    <cellStyle name="Normal 6 9 2 3 3 2" xfId="48712"/>
    <cellStyle name="Normal 6 9 2 3 4" xfId="48713"/>
    <cellStyle name="Normal 6 9 2 3 5" xfId="48714"/>
    <cellStyle name="Normal 6 9 2 3 6" xfId="48715"/>
    <cellStyle name="Normal 6 9 2 4" xfId="48716"/>
    <cellStyle name="Normal 6 9 2 4 2" xfId="48717"/>
    <cellStyle name="Normal 6 9 2 4 2 2" xfId="48718"/>
    <cellStyle name="Normal 6 9 2 4 2 3" xfId="48719"/>
    <cellStyle name="Normal 6 9 2 4 3" xfId="48720"/>
    <cellStyle name="Normal 6 9 2 4 3 2" xfId="48721"/>
    <cellStyle name="Normal 6 9 2 4 4" xfId="48722"/>
    <cellStyle name="Normal 6 9 2 4 5" xfId="48723"/>
    <cellStyle name="Normal 6 9 2 5" xfId="48724"/>
    <cellStyle name="Normal 6 9 2 5 2" xfId="48725"/>
    <cellStyle name="Normal 6 9 2 5 3" xfId="48726"/>
    <cellStyle name="Normal 6 9 2 5 4" xfId="48727"/>
    <cellStyle name="Normal 6 9 2 6" xfId="48728"/>
    <cellStyle name="Normal 6 9 2 6 2" xfId="48729"/>
    <cellStyle name="Normal 6 9 2 7" xfId="48730"/>
    <cellStyle name="Normal 6 9 2 7 2" xfId="48731"/>
    <cellStyle name="Normal 6 9 2 8" xfId="48732"/>
    <cellStyle name="Normal 6 9 2 9" xfId="48733"/>
    <cellStyle name="Normal 6 9 3" xfId="48734"/>
    <cellStyle name="Normal 6 9 3 10" xfId="48735"/>
    <cellStyle name="Normal 6 9 3 11" xfId="48736"/>
    <cellStyle name="Normal 6 9 3 12" xfId="48737"/>
    <cellStyle name="Normal 6 9 3 13" xfId="48738"/>
    <cellStyle name="Normal 6 9 3 14" xfId="48739"/>
    <cellStyle name="Normal 6 9 3 2" xfId="48740"/>
    <cellStyle name="Normal 6 9 3 2 2" xfId="48741"/>
    <cellStyle name="Normal 6 9 3 2 2 2" xfId="48742"/>
    <cellStyle name="Normal 6 9 3 2 2 3" xfId="48743"/>
    <cellStyle name="Normal 6 9 3 2 3" xfId="48744"/>
    <cellStyle name="Normal 6 9 3 2 3 2" xfId="48745"/>
    <cellStyle name="Normal 6 9 3 2 4" xfId="48746"/>
    <cellStyle name="Normal 6 9 3 2 5" xfId="48747"/>
    <cellStyle name="Normal 6 9 3 2 6" xfId="48748"/>
    <cellStyle name="Normal 6 9 3 3" xfId="48749"/>
    <cellStyle name="Normal 6 9 3 3 2" xfId="48750"/>
    <cellStyle name="Normal 6 9 3 3 2 2" xfId="48751"/>
    <cellStyle name="Normal 6 9 3 3 3" xfId="48752"/>
    <cellStyle name="Normal 6 9 3 3 4" xfId="48753"/>
    <cellStyle name="Normal 6 9 3 3 5" xfId="48754"/>
    <cellStyle name="Normal 6 9 3 4" xfId="48755"/>
    <cellStyle name="Normal 6 9 3 4 2" xfId="48756"/>
    <cellStyle name="Normal 6 9 3 4 3" xfId="48757"/>
    <cellStyle name="Normal 6 9 3 4 4" xfId="48758"/>
    <cellStyle name="Normal 6 9 3 5" xfId="48759"/>
    <cellStyle name="Normal 6 9 3 5 2" xfId="48760"/>
    <cellStyle name="Normal 6 9 3 5 3" xfId="48761"/>
    <cellStyle name="Normal 6 9 3 6" xfId="48762"/>
    <cellStyle name="Normal 6 9 3 6 2" xfId="48763"/>
    <cellStyle name="Normal 6 9 3 7" xfId="48764"/>
    <cellStyle name="Normal 6 9 3 7 2" xfId="48765"/>
    <cellStyle name="Normal 6 9 3 8" xfId="48766"/>
    <cellStyle name="Normal 6 9 3 9" xfId="48767"/>
    <cellStyle name="Normal 6 9 4" xfId="48768"/>
    <cellStyle name="Normal 6 9 4 10" xfId="48769"/>
    <cellStyle name="Normal 6 9 4 11" xfId="48770"/>
    <cellStyle name="Normal 6 9 4 12" xfId="48771"/>
    <cellStyle name="Normal 6 9 4 13" xfId="48772"/>
    <cellStyle name="Normal 6 9 4 14" xfId="48773"/>
    <cellStyle name="Normal 6 9 4 2" xfId="48774"/>
    <cellStyle name="Normal 6 9 4 2 2" xfId="48775"/>
    <cellStyle name="Normal 6 9 4 2 2 2" xfId="48776"/>
    <cellStyle name="Normal 6 9 4 2 2 3" xfId="48777"/>
    <cellStyle name="Normal 6 9 4 2 3" xfId="48778"/>
    <cellStyle name="Normal 6 9 4 2 3 2" xfId="48779"/>
    <cellStyle name="Normal 6 9 4 2 4" xfId="48780"/>
    <cellStyle name="Normal 6 9 4 2 5" xfId="48781"/>
    <cellStyle name="Normal 6 9 4 3" xfId="48782"/>
    <cellStyle name="Normal 6 9 4 3 2" xfId="48783"/>
    <cellStyle name="Normal 6 9 4 3 2 2" xfId="48784"/>
    <cellStyle name="Normal 6 9 4 3 3" xfId="48785"/>
    <cellStyle name="Normal 6 9 4 3 4" xfId="48786"/>
    <cellStyle name="Normal 6 9 4 4" xfId="48787"/>
    <cellStyle name="Normal 6 9 4 4 2" xfId="48788"/>
    <cellStyle name="Normal 6 9 4 4 3" xfId="48789"/>
    <cellStyle name="Normal 6 9 4 5" xfId="48790"/>
    <cellStyle name="Normal 6 9 4 5 2" xfId="48791"/>
    <cellStyle name="Normal 6 9 4 6" xfId="48792"/>
    <cellStyle name="Normal 6 9 4 6 2" xfId="48793"/>
    <cellStyle name="Normal 6 9 4 7" xfId="48794"/>
    <cellStyle name="Normal 6 9 4 8" xfId="48795"/>
    <cellStyle name="Normal 6 9 4 9" xfId="48796"/>
    <cellStyle name="Normal 6 9 5" xfId="48797"/>
    <cellStyle name="Normal 6 9 5 2" xfId="48798"/>
    <cellStyle name="Normal 6 9 5 2 2" xfId="48799"/>
    <cellStyle name="Normal 6 9 5 2 2 2" xfId="48800"/>
    <cellStyle name="Normal 6 9 5 2 3" xfId="48801"/>
    <cellStyle name="Normal 6 9 5 3" xfId="48802"/>
    <cellStyle name="Normal 6 9 5 3 2" xfId="48803"/>
    <cellStyle name="Normal 6 9 5 4" xfId="48804"/>
    <cellStyle name="Normal 6 9 5 5" xfId="48805"/>
    <cellStyle name="Normal 6 9 5 6" xfId="48806"/>
    <cellStyle name="Normal 6 9 6" xfId="48807"/>
    <cellStyle name="Normal 6 9 6 2" xfId="48808"/>
    <cellStyle name="Normal 6 9 6 2 2" xfId="48809"/>
    <cellStyle name="Normal 6 9 6 2 2 2" xfId="48810"/>
    <cellStyle name="Normal 6 9 6 2 3" xfId="48811"/>
    <cellStyle name="Normal 6 9 6 3" xfId="48812"/>
    <cellStyle name="Normal 6 9 6 3 2" xfId="48813"/>
    <cellStyle name="Normal 6 9 6 4" xfId="48814"/>
    <cellStyle name="Normal 6 9 6 5" xfId="48815"/>
    <cellStyle name="Normal 6 9 7" xfId="48816"/>
    <cellStyle name="Normal 6 9 7 2" xfId="48817"/>
    <cellStyle name="Normal 6 9 7 3" xfId="48818"/>
    <cellStyle name="Normal 6 9 7 4" xfId="48819"/>
    <cellStyle name="Normal 6 9 7 5" xfId="48820"/>
    <cellStyle name="Normal 6 9 8" xfId="48821"/>
    <cellStyle name="Normal 6 9 8 2" xfId="48822"/>
    <cellStyle name="Normal 6 9 8 3" xfId="48823"/>
    <cellStyle name="Normal 6 9 8 4" xfId="48824"/>
    <cellStyle name="Normal 6 9 9" xfId="48825"/>
    <cellStyle name="Normal 6 9 9 2" xfId="48826"/>
    <cellStyle name="Normal 6_Indicators" xfId="6239"/>
    <cellStyle name="Normal 7" xfId="6240"/>
    <cellStyle name="Normal 7 10" xfId="6241"/>
    <cellStyle name="Normal 7 10 2" xfId="48827"/>
    <cellStyle name="Normal 7 10 3" xfId="48828"/>
    <cellStyle name="Normal 7 11" xfId="6242"/>
    <cellStyle name="Normal 7 11 2" xfId="48829"/>
    <cellStyle name="Normal 7 11 3" xfId="48830"/>
    <cellStyle name="Normal 7 11 4" xfId="48831"/>
    <cellStyle name="Normal 7 12" xfId="6243"/>
    <cellStyle name="Normal 7 12 2" xfId="48832"/>
    <cellStyle name="Normal 7 13" xfId="6244"/>
    <cellStyle name="Normal 7 13 2" xfId="48833"/>
    <cellStyle name="Normal 7 14" xfId="6245"/>
    <cellStyle name="Normal 7 14 2" xfId="48834"/>
    <cellStyle name="Normal 7 15" xfId="6246"/>
    <cellStyle name="Normal 7 15 2" xfId="48835"/>
    <cellStyle name="Normal 7 16" xfId="6247"/>
    <cellStyle name="Normal 7 16 2" xfId="48836"/>
    <cellStyle name="Normal 7 17" xfId="6248"/>
    <cellStyle name="Normal 7 17 2" xfId="48837"/>
    <cellStyle name="Normal 7 18" xfId="6249"/>
    <cellStyle name="Normal 7 18 2" xfId="48838"/>
    <cellStyle name="Normal 7 19" xfId="6250"/>
    <cellStyle name="Normal 7 2" xfId="6251"/>
    <cellStyle name="Normal 7 2 2" xfId="6252"/>
    <cellStyle name="Normal 7 2 2 2" xfId="6253"/>
    <cellStyle name="Normal 7 2 2 2 2" xfId="48839"/>
    <cellStyle name="Normal 7 2 2 3" xfId="6254"/>
    <cellStyle name="Normal 7 2 2 4" xfId="6255"/>
    <cellStyle name="Normal 7 2 2 5" xfId="6256"/>
    <cellStyle name="Normal 7 2 2 6" xfId="48840"/>
    <cellStyle name="Normal 7 2 3" xfId="6257"/>
    <cellStyle name="Normal 7 2 3 2" xfId="6258"/>
    <cellStyle name="Normal 7 2 3 3" xfId="48841"/>
    <cellStyle name="Normal 7 2 4" xfId="6259"/>
    <cellStyle name="Normal 7 2 4 2" xfId="6260"/>
    <cellStyle name="Normal 7 2 4 3" xfId="48842"/>
    <cellStyle name="Normal 7 2 5" xfId="48843"/>
    <cellStyle name="Normal 7 2 5 2" xfId="48844"/>
    <cellStyle name="Normal 7 2 6" xfId="48845"/>
    <cellStyle name="Normal 7 20" xfId="6261"/>
    <cellStyle name="Normal 7 20 2" xfId="48846"/>
    <cellStyle name="Normal 7 21" xfId="6262"/>
    <cellStyle name="Normal 7 21 2" xfId="48847"/>
    <cellStyle name="Normal 7 22" xfId="6263"/>
    <cellStyle name="Normal 7 22 2" xfId="48848"/>
    <cellStyle name="Normal 7 23" xfId="6264"/>
    <cellStyle name="Normal 7 23 2" xfId="48849"/>
    <cellStyle name="Normal 7 24" xfId="6265"/>
    <cellStyle name="Normal 7 24 2" xfId="48850"/>
    <cellStyle name="Normal 7 25" xfId="6266"/>
    <cellStyle name="Normal 7 25 2" xfId="48851"/>
    <cellStyle name="Normal 7 26" xfId="6267"/>
    <cellStyle name="Normal 7 27" xfId="6268"/>
    <cellStyle name="Normal 7 28" xfId="48852"/>
    <cellStyle name="Normal 7 28 2" xfId="48853"/>
    <cellStyle name="Normal 7 29" xfId="48854"/>
    <cellStyle name="Normal 7 3" xfId="6269"/>
    <cellStyle name="Normal 7 3 2" xfId="48855"/>
    <cellStyle name="Normal 7 3 2 2" xfId="48856"/>
    <cellStyle name="Normal 7 3 2 3" xfId="48857"/>
    <cellStyle name="Normal 7 3 3" xfId="48858"/>
    <cellStyle name="Normal 7 3 4" xfId="48859"/>
    <cellStyle name="Normal 7 3 5" xfId="48860"/>
    <cellStyle name="Normal 7 30" xfId="48861"/>
    <cellStyle name="Normal 7 31" xfId="48862"/>
    <cellStyle name="Normal 7 32" xfId="48863"/>
    <cellStyle name="Normal 7 33" xfId="48864"/>
    <cellStyle name="Normal 7 34" xfId="48865"/>
    <cellStyle name="Normal 7 35" xfId="48866"/>
    <cellStyle name="Normal 7 36" xfId="48867"/>
    <cellStyle name="Normal 7 37" xfId="48868"/>
    <cellStyle name="Normal 7 38" xfId="48869"/>
    <cellStyle name="Normal 7 39" xfId="48870"/>
    <cellStyle name="Normal 7 4" xfId="6270"/>
    <cellStyle name="Normal 7 4 2" xfId="6271"/>
    <cellStyle name="Normal 7 4 2 2" xfId="48871"/>
    <cellStyle name="Normal 7 4 2 3" xfId="48872"/>
    <cellStyle name="Normal 7 4 3" xfId="6272"/>
    <cellStyle name="Normal 7 4 3 2" xfId="48873"/>
    <cellStyle name="Normal 7 4 4" xfId="6273"/>
    <cellStyle name="Normal 7 4 4 2" xfId="48874"/>
    <cellStyle name="Normal 7 4 5" xfId="6274"/>
    <cellStyle name="Normal 7 4 5 2" xfId="48875"/>
    <cellStyle name="Normal 7 4 6" xfId="48876"/>
    <cellStyle name="Normal 7 40" xfId="48877"/>
    <cellStyle name="Normal 7 41" xfId="48878"/>
    <cellStyle name="Normal 7 42" xfId="48879"/>
    <cellStyle name="Normal 7 43" xfId="48880"/>
    <cellStyle name="Normal 7 5" xfId="6275"/>
    <cellStyle name="Normal 7 5 2" xfId="6276"/>
    <cellStyle name="Normal 7 5 2 2" xfId="48881"/>
    <cellStyle name="Normal 7 5 2 3" xfId="48882"/>
    <cellStyle name="Normal 7 5 3" xfId="48883"/>
    <cellStyle name="Normal 7 5 4" xfId="48884"/>
    <cellStyle name="Normal 7 5 5" xfId="48885"/>
    <cellStyle name="Normal 7 5 6" xfId="48886"/>
    <cellStyle name="Normal 7 6" xfId="6277"/>
    <cellStyle name="Normal 7 6 2" xfId="6278"/>
    <cellStyle name="Normal 7 6 2 2" xfId="48887"/>
    <cellStyle name="Normal 7 6 2 3" xfId="48888"/>
    <cellStyle name="Normal 7 6 2 4" xfId="48889"/>
    <cellStyle name="Normal 7 6 3" xfId="48890"/>
    <cellStyle name="Normal 7 6 4" xfId="48891"/>
    <cellStyle name="Normal 7 6 5" xfId="48892"/>
    <cellStyle name="Normal 7 6 6" xfId="48893"/>
    <cellStyle name="Normal 7 6 7" xfId="48894"/>
    <cellStyle name="Normal 7 7" xfId="6279"/>
    <cellStyle name="Normal 7 7 2" xfId="48895"/>
    <cellStyle name="Normal 7 7 3" xfId="48896"/>
    <cellStyle name="Normal 7 7 4" xfId="48897"/>
    <cellStyle name="Normal 7 8" xfId="6280"/>
    <cellStyle name="Normal 7 8 2" xfId="48898"/>
    <cellStyle name="Normal 7 8 3" xfId="48899"/>
    <cellStyle name="Normal 7 9" xfId="6281"/>
    <cellStyle name="Normal 7 9 2" xfId="48900"/>
    <cellStyle name="Normal 7 9 3" xfId="48901"/>
    <cellStyle name="Normal 73" xfId="48902"/>
    <cellStyle name="Normal 73 2" xfId="48903"/>
    <cellStyle name="Normal 73 3" xfId="48904"/>
    <cellStyle name="Normal 8" xfId="6282"/>
    <cellStyle name="Normal 8 10" xfId="6283"/>
    <cellStyle name="Normal 8 10 2" xfId="48905"/>
    <cellStyle name="Normal 8 10 3" xfId="48906"/>
    <cellStyle name="Normal 8 10 4" xfId="48907"/>
    <cellStyle name="Normal 8 11" xfId="6284"/>
    <cellStyle name="Normal 8 11 2" xfId="48908"/>
    <cellStyle name="Normal 8 11 3" xfId="48909"/>
    <cellStyle name="Normal 8 11 4" xfId="48910"/>
    <cellStyle name="Normal 8 12" xfId="6285"/>
    <cellStyle name="Normal 8 12 2" xfId="48911"/>
    <cellStyle name="Normal 8 12 3" xfId="48912"/>
    <cellStyle name="Normal 8 12 4" xfId="48913"/>
    <cellStyle name="Normal 8 13" xfId="6286"/>
    <cellStyle name="Normal 8 13 2" xfId="48914"/>
    <cellStyle name="Normal 8 14" xfId="6287"/>
    <cellStyle name="Normal 8 14 2" xfId="48915"/>
    <cellStyle name="Normal 8 15" xfId="6288"/>
    <cellStyle name="Normal 8 15 2" xfId="48916"/>
    <cellStyle name="Normal 8 16" xfId="6289"/>
    <cellStyle name="Normal 8 16 2" xfId="48917"/>
    <cellStyle name="Normal 8 17" xfId="6290"/>
    <cellStyle name="Normal 8 17 2" xfId="48918"/>
    <cellStyle name="Normal 8 18" xfId="6291"/>
    <cellStyle name="Normal 8 18 2" xfId="48919"/>
    <cellStyle name="Normal 8 19" xfId="6292"/>
    <cellStyle name="Normal 8 19 2" xfId="48920"/>
    <cellStyle name="Normal 8 2" xfId="6293"/>
    <cellStyle name="Normal 8 2 2" xfId="48921"/>
    <cellStyle name="Normal 8 2 2 2" xfId="48922"/>
    <cellStyle name="Normal 8 2 3" xfId="48923"/>
    <cellStyle name="Normal 8 2 4" xfId="48924"/>
    <cellStyle name="Normal 8 2 5" xfId="48925"/>
    <cellStyle name="Normal 8 2 6" xfId="48926"/>
    <cellStyle name="Normal 8 20" xfId="6294"/>
    <cellStyle name="Normal 8 20 2" xfId="48927"/>
    <cellStyle name="Normal 8 21" xfId="6295"/>
    <cellStyle name="Normal 8 21 2" xfId="48928"/>
    <cellStyle name="Normal 8 22" xfId="6296"/>
    <cellStyle name="Normal 8 22 2" xfId="48929"/>
    <cellStyle name="Normal 8 23" xfId="6297"/>
    <cellStyle name="Normal 8 23 2" xfId="48930"/>
    <cellStyle name="Normal 8 24" xfId="6298"/>
    <cellStyle name="Normal 8 24 2" xfId="48931"/>
    <cellStyle name="Normal 8 25" xfId="6299"/>
    <cellStyle name="Normal 8 25 2" xfId="48932"/>
    <cellStyle name="Normal 8 26" xfId="6300"/>
    <cellStyle name="Normal 8 26 2" xfId="48933"/>
    <cellStyle name="Normal 8 27" xfId="6301"/>
    <cellStyle name="Normal 8 27 2" xfId="48934"/>
    <cellStyle name="Normal 8 28" xfId="48935"/>
    <cellStyle name="Normal 8 3" xfId="6302"/>
    <cellStyle name="Normal 8 3 2" xfId="48936"/>
    <cellStyle name="Normal 8 3 3" xfId="48937"/>
    <cellStyle name="Normal 8 3 4" xfId="48938"/>
    <cellStyle name="Normal 8 3 5" xfId="48939"/>
    <cellStyle name="Normal 8 4" xfId="6303"/>
    <cellStyle name="Normal 8 4 2" xfId="48940"/>
    <cellStyle name="Normal 8 4 3" xfId="48941"/>
    <cellStyle name="Normal 8 4 4" xfId="48942"/>
    <cellStyle name="Normal 8 4 5" xfId="48943"/>
    <cellStyle name="Normal 8 5" xfId="6304"/>
    <cellStyle name="Normal 8 5 2" xfId="48944"/>
    <cellStyle name="Normal 8 5 3" xfId="48945"/>
    <cellStyle name="Normal 8 5 4" xfId="48946"/>
    <cellStyle name="Normal 8 5 5" xfId="48947"/>
    <cellStyle name="Normal 8 5 6" xfId="48948"/>
    <cellStyle name="Normal 8 6" xfId="6305"/>
    <cellStyle name="Normal 8 6 2" xfId="6306"/>
    <cellStyle name="Normal 8 6 2 2" xfId="48949"/>
    <cellStyle name="Normal 8 6 3" xfId="6307"/>
    <cellStyle name="Normal 8 6 3 2" xfId="48950"/>
    <cellStyle name="Normal 8 6 4" xfId="6308"/>
    <cellStyle name="Normal 8 6 5" xfId="6309"/>
    <cellStyle name="Normal 8 7" xfId="6310"/>
    <cellStyle name="Normal 8 7 2" xfId="6311"/>
    <cellStyle name="Normal 8 7 3" xfId="48951"/>
    <cellStyle name="Normal 8 8" xfId="6312"/>
    <cellStyle name="Normal 8 8 2" xfId="6313"/>
    <cellStyle name="Normal 8 8 3" xfId="48952"/>
    <cellStyle name="Normal 8 9" xfId="6314"/>
    <cellStyle name="Normal 8 9 2" xfId="48953"/>
    <cellStyle name="Normal 8 9 3" xfId="48954"/>
    <cellStyle name="Normal 8 9 4" xfId="48955"/>
    <cellStyle name="Normal 9" xfId="6315"/>
    <cellStyle name="Normal 9 10" xfId="48956"/>
    <cellStyle name="Normal 9 10 2" xfId="48957"/>
    <cellStyle name="Normal 9 11" xfId="48958"/>
    <cellStyle name="Normal 9 11 2" xfId="48959"/>
    <cellStyle name="Normal 9 12" xfId="48960"/>
    <cellStyle name="Normal 9 12 2" xfId="48961"/>
    <cellStyle name="Normal 9 13" xfId="48962"/>
    <cellStyle name="Normal 9 13 2" xfId="48963"/>
    <cellStyle name="Normal 9 14" xfId="48964"/>
    <cellStyle name="Normal 9 15" xfId="48965"/>
    <cellStyle name="Normal 9 16" xfId="48966"/>
    <cellStyle name="Normal 9 17" xfId="48967"/>
    <cellStyle name="Normal 9 18" xfId="48968"/>
    <cellStyle name="Normal 9 19" xfId="48969"/>
    <cellStyle name="Normal 9 2" xfId="6316"/>
    <cellStyle name="Normal 9 2 2" xfId="48970"/>
    <cellStyle name="Normal 9 2 2 2" xfId="48971"/>
    <cellStyle name="Normal 9 2 2 3" xfId="48972"/>
    <cellStyle name="Normal 9 2 2 4" xfId="48973"/>
    <cellStyle name="Normal 9 2 3" xfId="48974"/>
    <cellStyle name="Normal 9 2 4" xfId="48975"/>
    <cellStyle name="Normal 9 2 5" xfId="48976"/>
    <cellStyle name="Normal 9 2 6" xfId="48977"/>
    <cellStyle name="Normal 9 2 7" xfId="48978"/>
    <cellStyle name="Normal 9 2 8" xfId="48979"/>
    <cellStyle name="Normal 9 20" xfId="48980"/>
    <cellStyle name="Normal 9 21" xfId="48981"/>
    <cellStyle name="Normal 9 22" xfId="48982"/>
    <cellStyle name="Normal 9 23" xfId="48983"/>
    <cellStyle name="Normal 9 24" xfId="48984"/>
    <cellStyle name="Normal 9 25" xfId="48985"/>
    <cellStyle name="Normal 9 26" xfId="48986"/>
    <cellStyle name="Normal 9 27" xfId="48987"/>
    <cellStyle name="Normal 9 28" xfId="48988"/>
    <cellStyle name="Normal 9 3" xfId="6317"/>
    <cellStyle name="Normal 9 3 2" xfId="48989"/>
    <cellStyle name="Normal 9 3 3" xfId="48990"/>
    <cellStyle name="Normal 9 4" xfId="6318"/>
    <cellStyle name="Normal 9 4 2" xfId="48991"/>
    <cellStyle name="Normal 9 4 3" xfId="48992"/>
    <cellStyle name="Normal 9 5" xfId="6319"/>
    <cellStyle name="Normal 9 5 2" xfId="48993"/>
    <cellStyle name="Normal 9 5 3" xfId="48994"/>
    <cellStyle name="Normal 9 6" xfId="6320"/>
    <cellStyle name="Normal 9 6 2" xfId="6321"/>
    <cellStyle name="Normal 9 6 2 2" xfId="48995"/>
    <cellStyle name="Normal 9 6 3" xfId="6322"/>
    <cellStyle name="Normal 9 6 4" xfId="6323"/>
    <cellStyle name="Normal 9 6 5" xfId="48996"/>
    <cellStyle name="Normal 9 7" xfId="6324"/>
    <cellStyle name="Normal 9 7 2" xfId="48997"/>
    <cellStyle name="Normal 9 7 3" xfId="48998"/>
    <cellStyle name="Normal 9 8" xfId="6325"/>
    <cellStyle name="Normal 9 8 2" xfId="48999"/>
    <cellStyle name="Normal 9 8 3" xfId="49000"/>
    <cellStyle name="Normal 9 9" xfId="49001"/>
    <cellStyle name="Normal 9 9 2" xfId="49002"/>
    <cellStyle name="Normal 9 9 3" xfId="49003"/>
    <cellStyle name="Normal 9_Indicators_13Aug" xfId="6326"/>
    <cellStyle name="Normal ThinBorder" xfId="6327"/>
    <cellStyle name="Normal ThinBorder 2" xfId="6328"/>
    <cellStyle name="Normal ThinBorder 2 2" xfId="6329"/>
    <cellStyle name="Normal ThinBorder 2 2 2" xfId="6330"/>
    <cellStyle name="Normal ThinBorder 2 2 2 2" xfId="6331"/>
    <cellStyle name="Normal ThinBorder 2 2 2 2 2" xfId="49004"/>
    <cellStyle name="Normal ThinBorder 2 2 2 3" xfId="49005"/>
    <cellStyle name="Normal ThinBorder 2 2 2 4" xfId="49006"/>
    <cellStyle name="Normal ThinBorder 2 2 3" xfId="6332"/>
    <cellStyle name="Normal ThinBorder 2 2 3 2" xfId="49007"/>
    <cellStyle name="Normal ThinBorder 2 2 4" xfId="49008"/>
    <cellStyle name="Normal ThinBorder 2 2 5" xfId="49009"/>
    <cellStyle name="Normal ThinBorder 2 3" xfId="6333"/>
    <cellStyle name="Normal ThinBorder 2 3 2" xfId="6334"/>
    <cellStyle name="Normal ThinBorder 2 3 2 2" xfId="6335"/>
    <cellStyle name="Normal ThinBorder 2 3 2 2 2" xfId="49010"/>
    <cellStyle name="Normal ThinBorder 2 3 2 3" xfId="49011"/>
    <cellStyle name="Normal ThinBorder 2 3 2 4" xfId="49012"/>
    <cellStyle name="Normal ThinBorder 2 3 3" xfId="6336"/>
    <cellStyle name="Normal ThinBorder 2 3 3 2" xfId="49013"/>
    <cellStyle name="Normal ThinBorder 2 3 4" xfId="49014"/>
    <cellStyle name="Normal ThinBorder 2 3 5" xfId="49015"/>
    <cellStyle name="Normal ThinBorder 2 4" xfId="6337"/>
    <cellStyle name="Normal ThinBorder 2 4 2" xfId="6338"/>
    <cellStyle name="Normal ThinBorder 2 4 2 2" xfId="49016"/>
    <cellStyle name="Normal ThinBorder 2 4 3" xfId="49017"/>
    <cellStyle name="Normal ThinBorder 2 4 4" xfId="49018"/>
    <cellStyle name="Normal ThinBorder 2 5" xfId="6339"/>
    <cellStyle name="Normal ThinBorder 2 5 2" xfId="49019"/>
    <cellStyle name="Normal ThinBorder 2 6" xfId="49020"/>
    <cellStyle name="Normal ThinBorder 2 7" xfId="49021"/>
    <cellStyle name="Normal ThinBorder 3" xfId="6340"/>
    <cellStyle name="Normal ThinBorder 3 2" xfId="6341"/>
    <cellStyle name="Normal ThinBorder 3 2 2" xfId="6342"/>
    <cellStyle name="Normal ThinBorder 3 2 2 2" xfId="49022"/>
    <cellStyle name="Normal ThinBorder 3 2 3" xfId="49023"/>
    <cellStyle name="Normal ThinBorder 3 2 4" xfId="49024"/>
    <cellStyle name="Normal ThinBorder 3 3" xfId="6343"/>
    <cellStyle name="Normal ThinBorder 3 3 2" xfId="49025"/>
    <cellStyle name="Normal ThinBorder 3 4" xfId="49026"/>
    <cellStyle name="Normal ThinBorder 3 5" xfId="49027"/>
    <cellStyle name="Normal ThinBorder 4" xfId="6344"/>
    <cellStyle name="Normal ThinBorder 4 2" xfId="6345"/>
    <cellStyle name="Normal ThinBorder 4 2 2" xfId="6346"/>
    <cellStyle name="Normal ThinBorder 4 2 2 2" xfId="49028"/>
    <cellStyle name="Normal ThinBorder 4 2 3" xfId="49029"/>
    <cellStyle name="Normal ThinBorder 4 2 4" xfId="49030"/>
    <cellStyle name="Normal ThinBorder 4 3" xfId="6347"/>
    <cellStyle name="Normal ThinBorder 4 3 2" xfId="49031"/>
    <cellStyle name="Normal ThinBorder 4 4" xfId="49032"/>
    <cellStyle name="Normal ThinBorder 4 5" xfId="49033"/>
    <cellStyle name="Normal ThinBorder 5" xfId="6348"/>
    <cellStyle name="Normal ThinBorder 5 2" xfId="6349"/>
    <cellStyle name="Normal ThinBorder 5 2 2" xfId="49034"/>
    <cellStyle name="Normal ThinBorder 5 3" xfId="49035"/>
    <cellStyle name="Normal ThinBorder 5 4" xfId="49036"/>
    <cellStyle name="Normal ThinBorder 6" xfId="6350"/>
    <cellStyle name="Normal ThinBorder 6 2" xfId="49037"/>
    <cellStyle name="Normal ThinBorder 7" xfId="49038"/>
    <cellStyle name="Normal ThinBorder 8" xfId="49039"/>
    <cellStyle name="Normale_BASE_ITA_AGIP" xfId="6351"/>
    <cellStyle name="Normalny_05.02.05 QE line simulation" xfId="49040"/>
    <cellStyle name="Note 10" xfId="6352"/>
    <cellStyle name="Note 10 10" xfId="49041"/>
    <cellStyle name="Note 10 10 2" xfId="49042"/>
    <cellStyle name="Note 10 10 3" xfId="49043"/>
    <cellStyle name="Note 10 11" xfId="49044"/>
    <cellStyle name="Note 10 11 2" xfId="49045"/>
    <cellStyle name="Note 10 11 3" xfId="49046"/>
    <cellStyle name="Note 10 12" xfId="49047"/>
    <cellStyle name="Note 10 12 2" xfId="49048"/>
    <cellStyle name="Note 10 12 3" xfId="49049"/>
    <cellStyle name="Note 10 13" xfId="49050"/>
    <cellStyle name="Note 10 13 2" xfId="49051"/>
    <cellStyle name="Note 10 13 3" xfId="49052"/>
    <cellStyle name="Note 10 14" xfId="49053"/>
    <cellStyle name="Note 10 14 2" xfId="49054"/>
    <cellStyle name="Note 10 14 3" xfId="49055"/>
    <cellStyle name="Note 10 15" xfId="49056"/>
    <cellStyle name="Note 10 15 2" xfId="49057"/>
    <cellStyle name="Note 10 15 3" xfId="49058"/>
    <cellStyle name="Note 10 16" xfId="49059"/>
    <cellStyle name="Note 10 16 2" xfId="49060"/>
    <cellStyle name="Note 10 16 3" xfId="49061"/>
    <cellStyle name="Note 10 17" xfId="49062"/>
    <cellStyle name="Note 10 17 2" xfId="49063"/>
    <cellStyle name="Note 10 18" xfId="49064"/>
    <cellStyle name="Note 10 19" xfId="49065"/>
    <cellStyle name="Note 10 2" xfId="6353"/>
    <cellStyle name="Note 10 2 2" xfId="6354"/>
    <cellStyle name="Note 10 2 2 2" xfId="49066"/>
    <cellStyle name="Note 10 2 2 3" xfId="49067"/>
    <cellStyle name="Note 10 2 3" xfId="49068"/>
    <cellStyle name="Note 10 2 4" xfId="49069"/>
    <cellStyle name="Note 10 2 5" xfId="49070"/>
    <cellStyle name="Note 10 2 6" xfId="49071"/>
    <cellStyle name="Note 10 2 7" xfId="49072"/>
    <cellStyle name="Note 10 20" xfId="49073"/>
    <cellStyle name="Note 10 21" xfId="49074"/>
    <cellStyle name="Note 10 22" xfId="49075"/>
    <cellStyle name="Note 10 23" xfId="49076"/>
    <cellStyle name="Note 10 24" xfId="49077"/>
    <cellStyle name="Note 10 25" xfId="49078"/>
    <cellStyle name="Note 10 26" xfId="49079"/>
    <cellStyle name="Note 10 27" xfId="49080"/>
    <cellStyle name="Note 10 28" xfId="49081"/>
    <cellStyle name="Note 10 29" xfId="49082"/>
    <cellStyle name="Note 10 3" xfId="6355"/>
    <cellStyle name="Note 10 3 2" xfId="6356"/>
    <cellStyle name="Note 10 3 2 2" xfId="49083"/>
    <cellStyle name="Note 10 3 2 3" xfId="49084"/>
    <cellStyle name="Note 10 3 3" xfId="49085"/>
    <cellStyle name="Note 10 3 4" xfId="49086"/>
    <cellStyle name="Note 10 3 5" xfId="49087"/>
    <cellStyle name="Note 10 3 6" xfId="49088"/>
    <cellStyle name="Note 10 3 7" xfId="49089"/>
    <cellStyle name="Note 10 30" xfId="49090"/>
    <cellStyle name="Note 10 31" xfId="49091"/>
    <cellStyle name="Note 10 32" xfId="49092"/>
    <cellStyle name="Note 10 4" xfId="6357"/>
    <cellStyle name="Note 10 4 2" xfId="49093"/>
    <cellStyle name="Note 10 4 3" xfId="49094"/>
    <cellStyle name="Note 10 4 4" xfId="49095"/>
    <cellStyle name="Note 10 4 5" xfId="49096"/>
    <cellStyle name="Note 10 4 6" xfId="49097"/>
    <cellStyle name="Note 10 4 7" xfId="49098"/>
    <cellStyle name="Note 10 5" xfId="49099"/>
    <cellStyle name="Note 10 5 2" xfId="49100"/>
    <cellStyle name="Note 10 5 3" xfId="49101"/>
    <cellStyle name="Note 10 5 4" xfId="49102"/>
    <cellStyle name="Note 10 5 5" xfId="49103"/>
    <cellStyle name="Note 10 6" xfId="49104"/>
    <cellStyle name="Note 10 6 2" xfId="49105"/>
    <cellStyle name="Note 10 6 3" xfId="49106"/>
    <cellStyle name="Note 10 6 4" xfId="49107"/>
    <cellStyle name="Note 10 7" xfId="49108"/>
    <cellStyle name="Note 10 7 2" xfId="49109"/>
    <cellStyle name="Note 10 7 3" xfId="49110"/>
    <cellStyle name="Note 10 7 4" xfId="49111"/>
    <cellStyle name="Note 10 8" xfId="49112"/>
    <cellStyle name="Note 10 8 2" xfId="49113"/>
    <cellStyle name="Note 10 8 3" xfId="49114"/>
    <cellStyle name="Note 10 8 4" xfId="49115"/>
    <cellStyle name="Note 10 9" xfId="49116"/>
    <cellStyle name="Note 10 9 2" xfId="49117"/>
    <cellStyle name="Note 10 9 3" xfId="49118"/>
    <cellStyle name="Note 10 9 4" xfId="49119"/>
    <cellStyle name="Note 11" xfId="6358"/>
    <cellStyle name="Note 11 10" xfId="49120"/>
    <cellStyle name="Note 11 10 2" xfId="49121"/>
    <cellStyle name="Note 11 10 3" xfId="49122"/>
    <cellStyle name="Note 11 11" xfId="49123"/>
    <cellStyle name="Note 11 11 2" xfId="49124"/>
    <cellStyle name="Note 11 11 3" xfId="49125"/>
    <cellStyle name="Note 11 12" xfId="49126"/>
    <cellStyle name="Note 11 12 2" xfId="49127"/>
    <cellStyle name="Note 11 12 3" xfId="49128"/>
    <cellStyle name="Note 11 13" xfId="49129"/>
    <cellStyle name="Note 11 13 2" xfId="49130"/>
    <cellStyle name="Note 11 13 3" xfId="49131"/>
    <cellStyle name="Note 11 14" xfId="49132"/>
    <cellStyle name="Note 11 14 2" xfId="49133"/>
    <cellStyle name="Note 11 14 3" xfId="49134"/>
    <cellStyle name="Note 11 15" xfId="49135"/>
    <cellStyle name="Note 11 15 2" xfId="49136"/>
    <cellStyle name="Note 11 15 3" xfId="49137"/>
    <cellStyle name="Note 11 16" xfId="49138"/>
    <cellStyle name="Note 11 16 2" xfId="49139"/>
    <cellStyle name="Note 11 16 3" xfId="49140"/>
    <cellStyle name="Note 11 17" xfId="49141"/>
    <cellStyle name="Note 11 17 2" xfId="49142"/>
    <cellStyle name="Note 11 18" xfId="49143"/>
    <cellStyle name="Note 11 19" xfId="49144"/>
    <cellStyle name="Note 11 2" xfId="6359"/>
    <cellStyle name="Note 11 2 2" xfId="6360"/>
    <cellStyle name="Note 11 2 2 2" xfId="49145"/>
    <cellStyle name="Note 11 2 2 3" xfId="49146"/>
    <cellStyle name="Note 11 2 3" xfId="49147"/>
    <cellStyle name="Note 11 2 4" xfId="49148"/>
    <cellStyle name="Note 11 2 5" xfId="49149"/>
    <cellStyle name="Note 11 2 6" xfId="49150"/>
    <cellStyle name="Note 11 2 7" xfId="49151"/>
    <cellStyle name="Note 11 20" xfId="49152"/>
    <cellStyle name="Note 11 21" xfId="49153"/>
    <cellStyle name="Note 11 22" xfId="49154"/>
    <cellStyle name="Note 11 23" xfId="49155"/>
    <cellStyle name="Note 11 24" xfId="49156"/>
    <cellStyle name="Note 11 25" xfId="49157"/>
    <cellStyle name="Note 11 26" xfId="49158"/>
    <cellStyle name="Note 11 27" xfId="49159"/>
    <cellStyle name="Note 11 28" xfId="49160"/>
    <cellStyle name="Note 11 29" xfId="49161"/>
    <cellStyle name="Note 11 3" xfId="6361"/>
    <cellStyle name="Note 11 3 2" xfId="6362"/>
    <cellStyle name="Note 11 3 2 2" xfId="49162"/>
    <cellStyle name="Note 11 3 2 3" xfId="49163"/>
    <cellStyle name="Note 11 3 3" xfId="49164"/>
    <cellStyle name="Note 11 3 4" xfId="49165"/>
    <cellStyle name="Note 11 3 5" xfId="49166"/>
    <cellStyle name="Note 11 3 6" xfId="49167"/>
    <cellStyle name="Note 11 3 7" xfId="49168"/>
    <cellStyle name="Note 11 30" xfId="49169"/>
    <cellStyle name="Note 11 31" xfId="49170"/>
    <cellStyle name="Note 11 32" xfId="49171"/>
    <cellStyle name="Note 11 4" xfId="6363"/>
    <cellStyle name="Note 11 4 2" xfId="49172"/>
    <cellStyle name="Note 11 4 3" xfId="49173"/>
    <cellStyle name="Note 11 4 4" xfId="49174"/>
    <cellStyle name="Note 11 4 5" xfId="49175"/>
    <cellStyle name="Note 11 4 6" xfId="49176"/>
    <cellStyle name="Note 11 4 7" xfId="49177"/>
    <cellStyle name="Note 11 5" xfId="49178"/>
    <cellStyle name="Note 11 5 2" xfId="49179"/>
    <cellStyle name="Note 11 5 3" xfId="49180"/>
    <cellStyle name="Note 11 5 4" xfId="49181"/>
    <cellStyle name="Note 11 5 5" xfId="49182"/>
    <cellStyle name="Note 11 6" xfId="49183"/>
    <cellStyle name="Note 11 6 2" xfId="49184"/>
    <cellStyle name="Note 11 6 3" xfId="49185"/>
    <cellStyle name="Note 11 6 4" xfId="49186"/>
    <cellStyle name="Note 11 7" xfId="49187"/>
    <cellStyle name="Note 11 7 2" xfId="49188"/>
    <cellStyle name="Note 11 7 3" xfId="49189"/>
    <cellStyle name="Note 11 7 4" xfId="49190"/>
    <cellStyle name="Note 11 8" xfId="49191"/>
    <cellStyle name="Note 11 8 2" xfId="49192"/>
    <cellStyle name="Note 11 8 3" xfId="49193"/>
    <cellStyle name="Note 11 8 4" xfId="49194"/>
    <cellStyle name="Note 11 9" xfId="49195"/>
    <cellStyle name="Note 11 9 2" xfId="49196"/>
    <cellStyle name="Note 11 9 3" xfId="49197"/>
    <cellStyle name="Note 11 9 4" xfId="49198"/>
    <cellStyle name="Note 12" xfId="6364"/>
    <cellStyle name="Note 12 10" xfId="49199"/>
    <cellStyle name="Note 12 11" xfId="49200"/>
    <cellStyle name="Note 12 12" xfId="49201"/>
    <cellStyle name="Note 12 13" xfId="49202"/>
    <cellStyle name="Note 12 14" xfId="49203"/>
    <cellStyle name="Note 12 15" xfId="49204"/>
    <cellStyle name="Note 12 16" xfId="49205"/>
    <cellStyle name="Note 12 17" xfId="49206"/>
    <cellStyle name="Note 12 18" xfId="49207"/>
    <cellStyle name="Note 12 19" xfId="49208"/>
    <cellStyle name="Note 12 2" xfId="6365"/>
    <cellStyle name="Note 12 2 2" xfId="6366"/>
    <cellStyle name="Note 12 2 2 2" xfId="49209"/>
    <cellStyle name="Note 12 2 2 3" xfId="49210"/>
    <cellStyle name="Note 12 2 3" xfId="49211"/>
    <cellStyle name="Note 12 2 4" xfId="49212"/>
    <cellStyle name="Note 12 2 5" xfId="49213"/>
    <cellStyle name="Note 12 20" xfId="49214"/>
    <cellStyle name="Note 12 21" xfId="49215"/>
    <cellStyle name="Note 12 22" xfId="49216"/>
    <cellStyle name="Note 12 23" xfId="49217"/>
    <cellStyle name="Note 12 24" xfId="49218"/>
    <cellStyle name="Note 12 25" xfId="49219"/>
    <cellStyle name="Note 12 26" xfId="49220"/>
    <cellStyle name="Note 12 27" xfId="49221"/>
    <cellStyle name="Note 12 28" xfId="49222"/>
    <cellStyle name="Note 12 29" xfId="49223"/>
    <cellStyle name="Note 12 3" xfId="6367"/>
    <cellStyle name="Note 12 3 2" xfId="6368"/>
    <cellStyle name="Note 12 3 2 2" xfId="49224"/>
    <cellStyle name="Note 12 3 2 3" xfId="49225"/>
    <cellStyle name="Note 12 3 3" xfId="49226"/>
    <cellStyle name="Note 12 3 4" xfId="49227"/>
    <cellStyle name="Note 12 30" xfId="49228"/>
    <cellStyle name="Note 12 31" xfId="49229"/>
    <cellStyle name="Note 12 32" xfId="49230"/>
    <cellStyle name="Note 12 4" xfId="6369"/>
    <cellStyle name="Note 12 4 2" xfId="49231"/>
    <cellStyle name="Note 12 4 3" xfId="49232"/>
    <cellStyle name="Note 12 4 4" xfId="49233"/>
    <cellStyle name="Note 12 5" xfId="49234"/>
    <cellStyle name="Note 12 6" xfId="49235"/>
    <cellStyle name="Note 12 7" xfId="49236"/>
    <cellStyle name="Note 12 8" xfId="49237"/>
    <cellStyle name="Note 12 9" xfId="49238"/>
    <cellStyle name="Note 13" xfId="6370"/>
    <cellStyle name="Note 13 10" xfId="49239"/>
    <cellStyle name="Note 13 11" xfId="49240"/>
    <cellStyle name="Note 13 12" xfId="49241"/>
    <cellStyle name="Note 13 13" xfId="49242"/>
    <cellStyle name="Note 13 14" xfId="49243"/>
    <cellStyle name="Note 13 15" xfId="49244"/>
    <cellStyle name="Note 13 16" xfId="49245"/>
    <cellStyle name="Note 13 17" xfId="49246"/>
    <cellStyle name="Note 13 18" xfId="49247"/>
    <cellStyle name="Note 13 19" xfId="49248"/>
    <cellStyle name="Note 13 2" xfId="6371"/>
    <cellStyle name="Note 13 2 2" xfId="6372"/>
    <cellStyle name="Note 13 2 2 2" xfId="49249"/>
    <cellStyle name="Note 13 2 2 3" xfId="49250"/>
    <cellStyle name="Note 13 2 2 4" xfId="49251"/>
    <cellStyle name="Note 13 2 2 5" xfId="49252"/>
    <cellStyle name="Note 13 2 3" xfId="49253"/>
    <cellStyle name="Note 13 2 4" xfId="49254"/>
    <cellStyle name="Note 13 2 5" xfId="49255"/>
    <cellStyle name="Note 13 2 6" xfId="49256"/>
    <cellStyle name="Note 13 2 7" xfId="49257"/>
    <cellStyle name="Note 13 20" xfId="49258"/>
    <cellStyle name="Note 13 21" xfId="49259"/>
    <cellStyle name="Note 13 22" xfId="49260"/>
    <cellStyle name="Note 13 23" xfId="49261"/>
    <cellStyle name="Note 13 24" xfId="49262"/>
    <cellStyle name="Note 13 25" xfId="49263"/>
    <cellStyle name="Note 13 26" xfId="49264"/>
    <cellStyle name="Note 13 27" xfId="49265"/>
    <cellStyle name="Note 13 28" xfId="49266"/>
    <cellStyle name="Note 13 29" xfId="49267"/>
    <cellStyle name="Note 13 3" xfId="6373"/>
    <cellStyle name="Note 13 3 2" xfId="6374"/>
    <cellStyle name="Note 13 3 2 2" xfId="49268"/>
    <cellStyle name="Note 13 3 2 3" xfId="49269"/>
    <cellStyle name="Note 13 3 3" xfId="49270"/>
    <cellStyle name="Note 13 3 4" xfId="49271"/>
    <cellStyle name="Note 13 3 5" xfId="49272"/>
    <cellStyle name="Note 13 3 6" xfId="49273"/>
    <cellStyle name="Note 13 3 7" xfId="49274"/>
    <cellStyle name="Note 13 30" xfId="49275"/>
    <cellStyle name="Note 13 31" xfId="49276"/>
    <cellStyle name="Note 13 32" xfId="49277"/>
    <cellStyle name="Note 13 4" xfId="6375"/>
    <cellStyle name="Note 13 4 2" xfId="49278"/>
    <cellStyle name="Note 13 4 3" xfId="49279"/>
    <cellStyle name="Note 13 4 4" xfId="49280"/>
    <cellStyle name="Note 13 4 5" xfId="49281"/>
    <cellStyle name="Note 13 4 6" xfId="49282"/>
    <cellStyle name="Note 13 5" xfId="49283"/>
    <cellStyle name="Note 13 5 2" xfId="49284"/>
    <cellStyle name="Note 13 5 3" xfId="49285"/>
    <cellStyle name="Note 13 5 4" xfId="49286"/>
    <cellStyle name="Note 13 6" xfId="49287"/>
    <cellStyle name="Note 13 6 2" xfId="49288"/>
    <cellStyle name="Note 13 6 3" xfId="49289"/>
    <cellStyle name="Note 13 6 4" xfId="49290"/>
    <cellStyle name="Note 13 7" xfId="49291"/>
    <cellStyle name="Note 13 7 2" xfId="49292"/>
    <cellStyle name="Note 13 7 3" xfId="49293"/>
    <cellStyle name="Note 13 8" xfId="49294"/>
    <cellStyle name="Note 13 8 2" xfId="49295"/>
    <cellStyle name="Note 13 9" xfId="49296"/>
    <cellStyle name="Note 13 9 2" xfId="49297"/>
    <cellStyle name="Note 14" xfId="6376"/>
    <cellStyle name="Note 14 10" xfId="49298"/>
    <cellStyle name="Note 14 11" xfId="49299"/>
    <cellStyle name="Note 14 12" xfId="49300"/>
    <cellStyle name="Note 14 13" xfId="49301"/>
    <cellStyle name="Note 14 14" xfId="49302"/>
    <cellStyle name="Note 14 15" xfId="49303"/>
    <cellStyle name="Note 14 16" xfId="49304"/>
    <cellStyle name="Note 14 17" xfId="49305"/>
    <cellStyle name="Note 14 18" xfId="49306"/>
    <cellStyle name="Note 14 19" xfId="49307"/>
    <cellStyle name="Note 14 2" xfId="6377"/>
    <cellStyle name="Note 14 2 2" xfId="6378"/>
    <cellStyle name="Note 14 2 2 2" xfId="49308"/>
    <cellStyle name="Note 14 2 2 3" xfId="49309"/>
    <cellStyle name="Note 14 2 3" xfId="49310"/>
    <cellStyle name="Note 14 2 4" xfId="49311"/>
    <cellStyle name="Note 14 2 5" xfId="49312"/>
    <cellStyle name="Note 14 2 6" xfId="49313"/>
    <cellStyle name="Note 14 2 7" xfId="49314"/>
    <cellStyle name="Note 14 20" xfId="49315"/>
    <cellStyle name="Note 14 21" xfId="49316"/>
    <cellStyle name="Note 14 22" xfId="49317"/>
    <cellStyle name="Note 14 23" xfId="49318"/>
    <cellStyle name="Note 14 24" xfId="49319"/>
    <cellStyle name="Note 14 25" xfId="49320"/>
    <cellStyle name="Note 14 26" xfId="49321"/>
    <cellStyle name="Note 14 27" xfId="49322"/>
    <cellStyle name="Note 14 28" xfId="49323"/>
    <cellStyle name="Note 14 29" xfId="49324"/>
    <cellStyle name="Note 14 3" xfId="6379"/>
    <cellStyle name="Note 14 3 2" xfId="6380"/>
    <cellStyle name="Note 14 3 2 2" xfId="49325"/>
    <cellStyle name="Note 14 3 2 3" xfId="49326"/>
    <cellStyle name="Note 14 3 3" xfId="49327"/>
    <cellStyle name="Note 14 3 4" xfId="49328"/>
    <cellStyle name="Note 14 3 5" xfId="49329"/>
    <cellStyle name="Note 14 3 6" xfId="49330"/>
    <cellStyle name="Note 14 30" xfId="49331"/>
    <cellStyle name="Note 14 4" xfId="6381"/>
    <cellStyle name="Note 14 4 2" xfId="49332"/>
    <cellStyle name="Note 14 4 3" xfId="49333"/>
    <cellStyle name="Note 14 4 4" xfId="49334"/>
    <cellStyle name="Note 14 4 5" xfId="49335"/>
    <cellStyle name="Note 14 4 6" xfId="49336"/>
    <cellStyle name="Note 14 5" xfId="49337"/>
    <cellStyle name="Note 14 5 2" xfId="49338"/>
    <cellStyle name="Note 14 5 3" xfId="49339"/>
    <cellStyle name="Note 14 5 4" xfId="49340"/>
    <cellStyle name="Note 14 6" xfId="49341"/>
    <cellStyle name="Note 14 6 2" xfId="49342"/>
    <cellStyle name="Note 14 6 3" xfId="49343"/>
    <cellStyle name="Note 14 7" xfId="49344"/>
    <cellStyle name="Note 14 7 2" xfId="49345"/>
    <cellStyle name="Note 14 8" xfId="49346"/>
    <cellStyle name="Note 14 8 2" xfId="49347"/>
    <cellStyle name="Note 14 9" xfId="49348"/>
    <cellStyle name="Note 15" xfId="6382"/>
    <cellStyle name="Note 15 10" xfId="49349"/>
    <cellStyle name="Note 15 11" xfId="49350"/>
    <cellStyle name="Note 15 12" xfId="49351"/>
    <cellStyle name="Note 15 13" xfId="49352"/>
    <cellStyle name="Note 15 14" xfId="49353"/>
    <cellStyle name="Note 15 15" xfId="49354"/>
    <cellStyle name="Note 15 16" xfId="49355"/>
    <cellStyle name="Note 15 17" xfId="49356"/>
    <cellStyle name="Note 15 18" xfId="49357"/>
    <cellStyle name="Note 15 19" xfId="49358"/>
    <cellStyle name="Note 15 2" xfId="6383"/>
    <cellStyle name="Note 15 2 2" xfId="6384"/>
    <cellStyle name="Note 15 2 2 2" xfId="49359"/>
    <cellStyle name="Note 15 2 2 3" xfId="49360"/>
    <cellStyle name="Note 15 2 3" xfId="49361"/>
    <cellStyle name="Note 15 2 4" xfId="49362"/>
    <cellStyle name="Note 15 20" xfId="49363"/>
    <cellStyle name="Note 15 21" xfId="49364"/>
    <cellStyle name="Note 15 22" xfId="49365"/>
    <cellStyle name="Note 15 23" xfId="49366"/>
    <cellStyle name="Note 15 24" xfId="49367"/>
    <cellStyle name="Note 15 25" xfId="49368"/>
    <cellStyle name="Note 15 26" xfId="49369"/>
    <cellStyle name="Note 15 27" xfId="49370"/>
    <cellStyle name="Note 15 28" xfId="49371"/>
    <cellStyle name="Note 15 29" xfId="49372"/>
    <cellStyle name="Note 15 3" xfId="6385"/>
    <cellStyle name="Note 15 3 2" xfId="6386"/>
    <cellStyle name="Note 15 3 2 2" xfId="49373"/>
    <cellStyle name="Note 15 3 2 3" xfId="49374"/>
    <cellStyle name="Note 15 3 3" xfId="49375"/>
    <cellStyle name="Note 15 3 4" xfId="49376"/>
    <cellStyle name="Note 15 30" xfId="49377"/>
    <cellStyle name="Note 15 4" xfId="6387"/>
    <cellStyle name="Note 15 4 2" xfId="49378"/>
    <cellStyle name="Note 15 4 3" xfId="49379"/>
    <cellStyle name="Note 15 5" xfId="49380"/>
    <cellStyle name="Note 15 6" xfId="49381"/>
    <cellStyle name="Note 15 7" xfId="49382"/>
    <cellStyle name="Note 15 8" xfId="49383"/>
    <cellStyle name="Note 15 9" xfId="49384"/>
    <cellStyle name="Note 16" xfId="6388"/>
    <cellStyle name="Note 16 10" xfId="49385"/>
    <cellStyle name="Note 16 11" xfId="49386"/>
    <cellStyle name="Note 16 12" xfId="49387"/>
    <cellStyle name="Note 16 13" xfId="49388"/>
    <cellStyle name="Note 16 14" xfId="49389"/>
    <cellStyle name="Note 16 15" xfId="49390"/>
    <cellStyle name="Note 16 16" xfId="49391"/>
    <cellStyle name="Note 16 17" xfId="49392"/>
    <cellStyle name="Note 16 18" xfId="49393"/>
    <cellStyle name="Note 16 19" xfId="49394"/>
    <cellStyle name="Note 16 2" xfId="6389"/>
    <cellStyle name="Note 16 2 2" xfId="6390"/>
    <cellStyle name="Note 16 2 2 2" xfId="49395"/>
    <cellStyle name="Note 16 2 2 3" xfId="49396"/>
    <cellStyle name="Note 16 2 3" xfId="49397"/>
    <cellStyle name="Note 16 2 4" xfId="49398"/>
    <cellStyle name="Note 16 20" xfId="49399"/>
    <cellStyle name="Note 16 21" xfId="49400"/>
    <cellStyle name="Note 16 22" xfId="49401"/>
    <cellStyle name="Note 16 23" xfId="49402"/>
    <cellStyle name="Note 16 24" xfId="49403"/>
    <cellStyle name="Note 16 25" xfId="49404"/>
    <cellStyle name="Note 16 26" xfId="49405"/>
    <cellStyle name="Note 16 27" xfId="49406"/>
    <cellStyle name="Note 16 28" xfId="49407"/>
    <cellStyle name="Note 16 3" xfId="6391"/>
    <cellStyle name="Note 16 3 2" xfId="6392"/>
    <cellStyle name="Note 16 3 2 2" xfId="49408"/>
    <cellStyle name="Note 16 3 2 3" xfId="49409"/>
    <cellStyle name="Note 16 3 3" xfId="49410"/>
    <cellStyle name="Note 16 3 4" xfId="49411"/>
    <cellStyle name="Note 16 4" xfId="6393"/>
    <cellStyle name="Note 16 4 2" xfId="49412"/>
    <cellStyle name="Note 16 4 3" xfId="49413"/>
    <cellStyle name="Note 16 5" xfId="49414"/>
    <cellStyle name="Note 16 6" xfId="49415"/>
    <cellStyle name="Note 16 7" xfId="49416"/>
    <cellStyle name="Note 16 8" xfId="49417"/>
    <cellStyle name="Note 16 9" xfId="49418"/>
    <cellStyle name="Note 17" xfId="6394"/>
    <cellStyle name="Note 17 10" xfId="49419"/>
    <cellStyle name="Note 17 11" xfId="49420"/>
    <cellStyle name="Note 17 12" xfId="49421"/>
    <cellStyle name="Note 17 13" xfId="49422"/>
    <cellStyle name="Note 17 14" xfId="49423"/>
    <cellStyle name="Note 17 15" xfId="49424"/>
    <cellStyle name="Note 17 16" xfId="49425"/>
    <cellStyle name="Note 17 17" xfId="49426"/>
    <cellStyle name="Note 17 18" xfId="49427"/>
    <cellStyle name="Note 17 19" xfId="49428"/>
    <cellStyle name="Note 17 2" xfId="6395"/>
    <cellStyle name="Note 17 2 2" xfId="6396"/>
    <cellStyle name="Note 17 2 2 2" xfId="49429"/>
    <cellStyle name="Note 17 2 2 3" xfId="49430"/>
    <cellStyle name="Note 17 2 3" xfId="49431"/>
    <cellStyle name="Note 17 2 4" xfId="49432"/>
    <cellStyle name="Note 17 20" xfId="49433"/>
    <cellStyle name="Note 17 21" xfId="49434"/>
    <cellStyle name="Note 17 22" xfId="49435"/>
    <cellStyle name="Note 17 23" xfId="49436"/>
    <cellStyle name="Note 17 24" xfId="49437"/>
    <cellStyle name="Note 17 25" xfId="49438"/>
    <cellStyle name="Note 17 26" xfId="49439"/>
    <cellStyle name="Note 17 27" xfId="49440"/>
    <cellStyle name="Note 17 28" xfId="49441"/>
    <cellStyle name="Note 17 3" xfId="6397"/>
    <cellStyle name="Note 17 3 2" xfId="6398"/>
    <cellStyle name="Note 17 3 2 2" xfId="49442"/>
    <cellStyle name="Note 17 3 2 3" xfId="49443"/>
    <cellStyle name="Note 17 3 3" xfId="49444"/>
    <cellStyle name="Note 17 3 4" xfId="49445"/>
    <cellStyle name="Note 17 4" xfId="6399"/>
    <cellStyle name="Note 17 4 2" xfId="49446"/>
    <cellStyle name="Note 17 4 3" xfId="49447"/>
    <cellStyle name="Note 17 5" xfId="49448"/>
    <cellStyle name="Note 17 6" xfId="49449"/>
    <cellStyle name="Note 17 7" xfId="49450"/>
    <cellStyle name="Note 17 8" xfId="49451"/>
    <cellStyle name="Note 17 9" xfId="49452"/>
    <cellStyle name="Note 18" xfId="6400"/>
    <cellStyle name="Note 18 10" xfId="49453"/>
    <cellStyle name="Note 18 11" xfId="49454"/>
    <cellStyle name="Note 18 12" xfId="49455"/>
    <cellStyle name="Note 18 13" xfId="49456"/>
    <cellStyle name="Note 18 14" xfId="49457"/>
    <cellStyle name="Note 18 15" xfId="49458"/>
    <cellStyle name="Note 18 16" xfId="49459"/>
    <cellStyle name="Note 18 17" xfId="49460"/>
    <cellStyle name="Note 18 18" xfId="49461"/>
    <cellStyle name="Note 18 19" xfId="49462"/>
    <cellStyle name="Note 18 2" xfId="6401"/>
    <cellStyle name="Note 18 2 2" xfId="49463"/>
    <cellStyle name="Note 18 2 3" xfId="49464"/>
    <cellStyle name="Note 18 2 4" xfId="49465"/>
    <cellStyle name="Note 18 20" xfId="49466"/>
    <cellStyle name="Note 18 21" xfId="49467"/>
    <cellStyle name="Note 18 22" xfId="49468"/>
    <cellStyle name="Note 18 23" xfId="49469"/>
    <cellStyle name="Note 18 24" xfId="49470"/>
    <cellStyle name="Note 18 25" xfId="49471"/>
    <cellStyle name="Note 18 26" xfId="49472"/>
    <cellStyle name="Note 18 27" xfId="49473"/>
    <cellStyle name="Note 18 28" xfId="49474"/>
    <cellStyle name="Note 18 3" xfId="49475"/>
    <cellStyle name="Note 18 3 2" xfId="49476"/>
    <cellStyle name="Note 18 4" xfId="49477"/>
    <cellStyle name="Note 18 5" xfId="49478"/>
    <cellStyle name="Note 18 6" xfId="49479"/>
    <cellStyle name="Note 18 7" xfId="49480"/>
    <cellStyle name="Note 18 8" xfId="49481"/>
    <cellStyle name="Note 18 9" xfId="49482"/>
    <cellStyle name="Note 19" xfId="6402"/>
    <cellStyle name="Note 19 10" xfId="49483"/>
    <cellStyle name="Note 19 11" xfId="49484"/>
    <cellStyle name="Note 19 12" xfId="49485"/>
    <cellStyle name="Note 19 13" xfId="49486"/>
    <cellStyle name="Note 19 14" xfId="49487"/>
    <cellStyle name="Note 19 15" xfId="49488"/>
    <cellStyle name="Note 19 16" xfId="49489"/>
    <cellStyle name="Note 19 17" xfId="49490"/>
    <cellStyle name="Note 19 18" xfId="49491"/>
    <cellStyle name="Note 19 19" xfId="49492"/>
    <cellStyle name="Note 19 2" xfId="6403"/>
    <cellStyle name="Note 19 2 2" xfId="49493"/>
    <cellStyle name="Note 19 2 3" xfId="49494"/>
    <cellStyle name="Note 19 2 4" xfId="49495"/>
    <cellStyle name="Note 19 20" xfId="49496"/>
    <cellStyle name="Note 19 21" xfId="49497"/>
    <cellStyle name="Note 19 22" xfId="49498"/>
    <cellStyle name="Note 19 23" xfId="49499"/>
    <cellStyle name="Note 19 24" xfId="49500"/>
    <cellStyle name="Note 19 25" xfId="49501"/>
    <cellStyle name="Note 19 26" xfId="49502"/>
    <cellStyle name="Note 19 27" xfId="49503"/>
    <cellStyle name="Note 19 28" xfId="49504"/>
    <cellStyle name="Note 19 3" xfId="49505"/>
    <cellStyle name="Note 19 3 2" xfId="49506"/>
    <cellStyle name="Note 19 4" xfId="49507"/>
    <cellStyle name="Note 19 5" xfId="49508"/>
    <cellStyle name="Note 19 6" xfId="49509"/>
    <cellStyle name="Note 19 7" xfId="49510"/>
    <cellStyle name="Note 19 8" xfId="49511"/>
    <cellStyle name="Note 19 9" xfId="49512"/>
    <cellStyle name="Note 2" xfId="6404"/>
    <cellStyle name="Note 2 10" xfId="6405"/>
    <cellStyle name="Note 2 10 2" xfId="6406"/>
    <cellStyle name="Note 2 10 2 2" xfId="49513"/>
    <cellStyle name="Note 2 10 2 3" xfId="49514"/>
    <cellStyle name="Note 2 10 2 4" xfId="49515"/>
    <cellStyle name="Note 2 10 2 5" xfId="49516"/>
    <cellStyle name="Note 2 10 3" xfId="49517"/>
    <cellStyle name="Note 2 10 4" xfId="49518"/>
    <cellStyle name="Note 2 10 5" xfId="49519"/>
    <cellStyle name="Note 2 10 6" xfId="49520"/>
    <cellStyle name="Note 2 10 7" xfId="49521"/>
    <cellStyle name="Note 2 11" xfId="6407"/>
    <cellStyle name="Note 2 11 2" xfId="6408"/>
    <cellStyle name="Note 2 11 2 2" xfId="49522"/>
    <cellStyle name="Note 2 11 2 3" xfId="49523"/>
    <cellStyle name="Note 2 11 2 4" xfId="49524"/>
    <cellStyle name="Note 2 11 2 5" xfId="49525"/>
    <cellStyle name="Note 2 11 3" xfId="49526"/>
    <cellStyle name="Note 2 11 4" xfId="49527"/>
    <cellStyle name="Note 2 11 5" xfId="49528"/>
    <cellStyle name="Note 2 11 6" xfId="49529"/>
    <cellStyle name="Note 2 11 7" xfId="49530"/>
    <cellStyle name="Note 2 12" xfId="6409"/>
    <cellStyle name="Note 2 12 2" xfId="6410"/>
    <cellStyle name="Note 2 12 2 2" xfId="49531"/>
    <cellStyle name="Note 2 12 2 3" xfId="49532"/>
    <cellStyle name="Note 2 12 2 4" xfId="49533"/>
    <cellStyle name="Note 2 12 2 5" xfId="49534"/>
    <cellStyle name="Note 2 12 3" xfId="49535"/>
    <cellStyle name="Note 2 12 4" xfId="49536"/>
    <cellStyle name="Note 2 12 5" xfId="49537"/>
    <cellStyle name="Note 2 12 6" xfId="49538"/>
    <cellStyle name="Note 2 12 7" xfId="49539"/>
    <cellStyle name="Note 2 13" xfId="6411"/>
    <cellStyle name="Note 2 13 2" xfId="6412"/>
    <cellStyle name="Note 2 13 2 2" xfId="49540"/>
    <cellStyle name="Note 2 13 2 3" xfId="49541"/>
    <cellStyle name="Note 2 13 2 4" xfId="49542"/>
    <cellStyle name="Note 2 13 2 5" xfId="49543"/>
    <cellStyle name="Note 2 13 3" xfId="49544"/>
    <cellStyle name="Note 2 13 4" xfId="49545"/>
    <cellStyle name="Note 2 13 5" xfId="49546"/>
    <cellStyle name="Note 2 13 6" xfId="49547"/>
    <cellStyle name="Note 2 13 7" xfId="49548"/>
    <cellStyle name="Note 2 14" xfId="6413"/>
    <cellStyle name="Note 2 14 2" xfId="6414"/>
    <cellStyle name="Note 2 14 2 2" xfId="49549"/>
    <cellStyle name="Note 2 14 2 3" xfId="49550"/>
    <cellStyle name="Note 2 14 2 4" xfId="49551"/>
    <cellStyle name="Note 2 14 2 5" xfId="49552"/>
    <cellStyle name="Note 2 14 3" xfId="49553"/>
    <cellStyle name="Note 2 14 4" xfId="49554"/>
    <cellStyle name="Note 2 14 5" xfId="49555"/>
    <cellStyle name="Note 2 14 6" xfId="49556"/>
    <cellStyle name="Note 2 14 7" xfId="49557"/>
    <cellStyle name="Note 2 15" xfId="6415"/>
    <cellStyle name="Note 2 15 2" xfId="6416"/>
    <cellStyle name="Note 2 15 2 2" xfId="49558"/>
    <cellStyle name="Note 2 15 2 3" xfId="49559"/>
    <cellStyle name="Note 2 15 2 4" xfId="49560"/>
    <cellStyle name="Note 2 15 2 5" xfId="49561"/>
    <cellStyle name="Note 2 15 3" xfId="49562"/>
    <cellStyle name="Note 2 15 4" xfId="49563"/>
    <cellStyle name="Note 2 15 5" xfId="49564"/>
    <cellStyle name="Note 2 15 6" xfId="49565"/>
    <cellStyle name="Note 2 15 7" xfId="49566"/>
    <cellStyle name="Note 2 16" xfId="6417"/>
    <cellStyle name="Note 2 16 2" xfId="6418"/>
    <cellStyle name="Note 2 16 2 2" xfId="49567"/>
    <cellStyle name="Note 2 16 2 3" xfId="49568"/>
    <cellStyle name="Note 2 16 2 4" xfId="49569"/>
    <cellStyle name="Note 2 16 2 5" xfId="49570"/>
    <cellStyle name="Note 2 16 3" xfId="49571"/>
    <cellStyle name="Note 2 16 4" xfId="49572"/>
    <cellStyle name="Note 2 16 5" xfId="49573"/>
    <cellStyle name="Note 2 16 6" xfId="49574"/>
    <cellStyle name="Note 2 16 7" xfId="49575"/>
    <cellStyle name="Note 2 17" xfId="6419"/>
    <cellStyle name="Note 2 17 2" xfId="6420"/>
    <cellStyle name="Note 2 17 2 2" xfId="49576"/>
    <cellStyle name="Note 2 17 2 3" xfId="49577"/>
    <cellStyle name="Note 2 17 2 4" xfId="49578"/>
    <cellStyle name="Note 2 17 2 5" xfId="49579"/>
    <cellStyle name="Note 2 17 3" xfId="49580"/>
    <cellStyle name="Note 2 17 4" xfId="49581"/>
    <cellStyle name="Note 2 17 5" xfId="49582"/>
    <cellStyle name="Note 2 17 6" xfId="49583"/>
    <cellStyle name="Note 2 17 7" xfId="49584"/>
    <cellStyle name="Note 2 18" xfId="6421"/>
    <cellStyle name="Note 2 18 2" xfId="6422"/>
    <cellStyle name="Note 2 18 2 2" xfId="49585"/>
    <cellStyle name="Note 2 18 2 3" xfId="49586"/>
    <cellStyle name="Note 2 18 2 4" xfId="49587"/>
    <cellStyle name="Note 2 18 2 5" xfId="49588"/>
    <cellStyle name="Note 2 18 3" xfId="49589"/>
    <cellStyle name="Note 2 18 4" xfId="49590"/>
    <cellStyle name="Note 2 18 5" xfId="49591"/>
    <cellStyle name="Note 2 18 6" xfId="49592"/>
    <cellStyle name="Note 2 18 7" xfId="49593"/>
    <cellStyle name="Note 2 19" xfId="6423"/>
    <cellStyle name="Note 2 19 2" xfId="49594"/>
    <cellStyle name="Note 2 19 2 2" xfId="49595"/>
    <cellStyle name="Note 2 19 3" xfId="49596"/>
    <cellStyle name="Note 2 19 3 2" xfId="49597"/>
    <cellStyle name="Note 2 19 4" xfId="49598"/>
    <cellStyle name="Note 2 19 5" xfId="49599"/>
    <cellStyle name="Note 2 19 6" xfId="49600"/>
    <cellStyle name="Note 2 19 7" xfId="49601"/>
    <cellStyle name="Note 2 19 8" xfId="49602"/>
    <cellStyle name="Note 2 2" xfId="6424"/>
    <cellStyle name="Note 2 2 10" xfId="49603"/>
    <cellStyle name="Note 2 2 10 2" xfId="49604"/>
    <cellStyle name="Note 2 2 10 3" xfId="49605"/>
    <cellStyle name="Note 2 2 11" xfId="49606"/>
    <cellStyle name="Note 2 2 11 2" xfId="49607"/>
    <cellStyle name="Note 2 2 11 3" xfId="49608"/>
    <cellStyle name="Note 2 2 12" xfId="49609"/>
    <cellStyle name="Note 2 2 12 2" xfId="49610"/>
    <cellStyle name="Note 2 2 12 3" xfId="49611"/>
    <cellStyle name="Note 2 2 13" xfId="49612"/>
    <cellStyle name="Note 2 2 13 2" xfId="49613"/>
    <cellStyle name="Note 2 2 13 3" xfId="49614"/>
    <cellStyle name="Note 2 2 14" xfId="49615"/>
    <cellStyle name="Note 2 2 14 2" xfId="49616"/>
    <cellStyle name="Note 2 2 14 3" xfId="49617"/>
    <cellStyle name="Note 2 2 15" xfId="49618"/>
    <cellStyle name="Note 2 2 15 2" xfId="49619"/>
    <cellStyle name="Note 2 2 15 3" xfId="49620"/>
    <cellStyle name="Note 2 2 16" xfId="49621"/>
    <cellStyle name="Note 2 2 16 2" xfId="49622"/>
    <cellStyle name="Note 2 2 16 3" xfId="49623"/>
    <cellStyle name="Note 2 2 17" xfId="49624"/>
    <cellStyle name="Note 2 2 17 2" xfId="49625"/>
    <cellStyle name="Note 2 2 17 3" xfId="49626"/>
    <cellStyle name="Note 2 2 18" xfId="49627"/>
    <cellStyle name="Note 2 2 18 2" xfId="49628"/>
    <cellStyle name="Note 2 2 18 3" xfId="49629"/>
    <cellStyle name="Note 2 2 19" xfId="49630"/>
    <cellStyle name="Note 2 2 2" xfId="6425"/>
    <cellStyle name="Note 2 2 2 10" xfId="49631"/>
    <cellStyle name="Note 2 2 2 10 2" xfId="49632"/>
    <cellStyle name="Note 2 2 2 10 2 2" xfId="49633"/>
    <cellStyle name="Note 2 2 2 10 2 3" xfId="49634"/>
    <cellStyle name="Note 2 2 2 10 3" xfId="49635"/>
    <cellStyle name="Note 2 2 2 10 4" xfId="49636"/>
    <cellStyle name="Note 2 2 2 10 5" xfId="49637"/>
    <cellStyle name="Note 2 2 2 11" xfId="49638"/>
    <cellStyle name="Note 2 2 2 11 2" xfId="49639"/>
    <cellStyle name="Note 2 2 2 11 2 2" xfId="49640"/>
    <cellStyle name="Note 2 2 2 11 2 3" xfId="49641"/>
    <cellStyle name="Note 2 2 2 11 3" xfId="49642"/>
    <cellStyle name="Note 2 2 2 11 4" xfId="49643"/>
    <cellStyle name="Note 2 2 2 11 5" xfId="49644"/>
    <cellStyle name="Note 2 2 2 12" xfId="49645"/>
    <cellStyle name="Note 2 2 2 12 2" xfId="49646"/>
    <cellStyle name="Note 2 2 2 12 2 2" xfId="49647"/>
    <cellStyle name="Note 2 2 2 12 2 3" xfId="49648"/>
    <cellStyle name="Note 2 2 2 12 3" xfId="49649"/>
    <cellStyle name="Note 2 2 2 12 4" xfId="49650"/>
    <cellStyle name="Note 2 2 2 12 5" xfId="49651"/>
    <cellStyle name="Note 2 2 2 13" xfId="49652"/>
    <cellStyle name="Note 2 2 2 13 2" xfId="49653"/>
    <cellStyle name="Note 2 2 2 13 2 2" xfId="49654"/>
    <cellStyle name="Note 2 2 2 13 2 3" xfId="49655"/>
    <cellStyle name="Note 2 2 2 13 3" xfId="49656"/>
    <cellStyle name="Note 2 2 2 13 4" xfId="49657"/>
    <cellStyle name="Note 2 2 2 13 5" xfId="49658"/>
    <cellStyle name="Note 2 2 2 14" xfId="49659"/>
    <cellStyle name="Note 2 2 2 14 2" xfId="49660"/>
    <cellStyle name="Note 2 2 2 14 2 2" xfId="49661"/>
    <cellStyle name="Note 2 2 2 14 2 3" xfId="49662"/>
    <cellStyle name="Note 2 2 2 14 3" xfId="49663"/>
    <cellStyle name="Note 2 2 2 14 4" xfId="49664"/>
    <cellStyle name="Note 2 2 2 14 5" xfId="49665"/>
    <cellStyle name="Note 2 2 2 15" xfId="49666"/>
    <cellStyle name="Note 2 2 2 15 2" xfId="49667"/>
    <cellStyle name="Note 2 2 2 15 2 2" xfId="49668"/>
    <cellStyle name="Note 2 2 2 15 2 3" xfId="49669"/>
    <cellStyle name="Note 2 2 2 15 3" xfId="49670"/>
    <cellStyle name="Note 2 2 2 15 4" xfId="49671"/>
    <cellStyle name="Note 2 2 2 15 5" xfId="49672"/>
    <cellStyle name="Note 2 2 2 16" xfId="49673"/>
    <cellStyle name="Note 2 2 2 16 2" xfId="49674"/>
    <cellStyle name="Note 2 2 2 16 2 2" xfId="49675"/>
    <cellStyle name="Note 2 2 2 16 2 3" xfId="49676"/>
    <cellStyle name="Note 2 2 2 16 3" xfId="49677"/>
    <cellStyle name="Note 2 2 2 16 4" xfId="49678"/>
    <cellStyle name="Note 2 2 2 16 5" xfId="49679"/>
    <cellStyle name="Note 2 2 2 17" xfId="49680"/>
    <cellStyle name="Note 2 2 2 17 2" xfId="49681"/>
    <cellStyle name="Note 2 2 2 17 2 2" xfId="49682"/>
    <cellStyle name="Note 2 2 2 17 2 3" xfId="49683"/>
    <cellStyle name="Note 2 2 2 17 3" xfId="49684"/>
    <cellStyle name="Note 2 2 2 17 4" xfId="49685"/>
    <cellStyle name="Note 2 2 2 17 5" xfId="49686"/>
    <cellStyle name="Note 2 2 2 18" xfId="49687"/>
    <cellStyle name="Note 2 2 2 19" xfId="49688"/>
    <cellStyle name="Note 2 2 2 2" xfId="6426"/>
    <cellStyle name="Note 2 2 2 2 10" xfId="49689"/>
    <cellStyle name="Note 2 2 2 2 2" xfId="6427"/>
    <cellStyle name="Note 2 2 2 2 2 2" xfId="6428"/>
    <cellStyle name="Note 2 2 2 2 2 2 2" xfId="49690"/>
    <cellStyle name="Note 2 2 2 2 2 2 2 2" xfId="49691"/>
    <cellStyle name="Note 2 2 2 2 2 2 2 3" xfId="49692"/>
    <cellStyle name="Note 2 2 2 2 2 2 3" xfId="49693"/>
    <cellStyle name="Note 2 2 2 2 2 2 4" xfId="49694"/>
    <cellStyle name="Note 2 2 2 2 2 2 5" xfId="49695"/>
    <cellStyle name="Note 2 2 2 2 2 2 6" xfId="49696"/>
    <cellStyle name="Note 2 2 2 2 2 2 7" xfId="49697"/>
    <cellStyle name="Note 2 2 2 2 2 3" xfId="49698"/>
    <cellStyle name="Note 2 2 2 2 2 3 2" xfId="49699"/>
    <cellStyle name="Note 2 2 2 2 2 3 2 2" xfId="49700"/>
    <cellStyle name="Note 2 2 2 2 2 3 2 3" xfId="49701"/>
    <cellStyle name="Note 2 2 2 2 2 3 3" xfId="49702"/>
    <cellStyle name="Note 2 2 2 2 2 3 4" xfId="49703"/>
    <cellStyle name="Note 2 2 2 2 2 3 5" xfId="49704"/>
    <cellStyle name="Note 2 2 2 2 2 4" xfId="49705"/>
    <cellStyle name="Note 2 2 2 2 2 4 2" xfId="49706"/>
    <cellStyle name="Note 2 2 2 2 2 4 2 2" xfId="49707"/>
    <cellStyle name="Note 2 2 2 2 2 4 2 3" xfId="49708"/>
    <cellStyle name="Note 2 2 2 2 2 4 3" xfId="49709"/>
    <cellStyle name="Note 2 2 2 2 2 4 4" xfId="49710"/>
    <cellStyle name="Note 2 2 2 2 2 4 5" xfId="49711"/>
    <cellStyle name="Note 2 2 2 2 2 5" xfId="49712"/>
    <cellStyle name="Note 2 2 2 2 2 6" xfId="49713"/>
    <cellStyle name="Note 2 2 2 2 2 7" xfId="49714"/>
    <cellStyle name="Note 2 2 2 2 2 8" xfId="49715"/>
    <cellStyle name="Note 2 2 2 2 3" xfId="6429"/>
    <cellStyle name="Note 2 2 2 2 3 2" xfId="49716"/>
    <cellStyle name="Note 2 2 2 2 3 3" xfId="49717"/>
    <cellStyle name="Note 2 2 2 2 3 4" xfId="49718"/>
    <cellStyle name="Note 2 2 2 2 3 5" xfId="49719"/>
    <cellStyle name="Note 2 2 2 2 4" xfId="49720"/>
    <cellStyle name="Note 2 2 2 2 4 2" xfId="49721"/>
    <cellStyle name="Note 2 2 2 2 4 3" xfId="49722"/>
    <cellStyle name="Note 2 2 2 2 5" xfId="49723"/>
    <cellStyle name="Note 2 2 2 2 5 2" xfId="49724"/>
    <cellStyle name="Note 2 2 2 2 5 3" xfId="49725"/>
    <cellStyle name="Note 2 2 2 2 6" xfId="49726"/>
    <cellStyle name="Note 2 2 2 2 7" xfId="49727"/>
    <cellStyle name="Note 2 2 2 2 8" xfId="49728"/>
    <cellStyle name="Note 2 2 2 2 9" xfId="49729"/>
    <cellStyle name="Note 2 2 2 20" xfId="49730"/>
    <cellStyle name="Note 2 2 2 21" xfId="49731"/>
    <cellStyle name="Note 2 2 2 3" xfId="6430"/>
    <cellStyle name="Note 2 2 2 3 2" xfId="6431"/>
    <cellStyle name="Note 2 2 2 3 2 2" xfId="6432"/>
    <cellStyle name="Note 2 2 2 3 2 2 2" xfId="49732"/>
    <cellStyle name="Note 2 2 2 3 2 2 3" xfId="49733"/>
    <cellStyle name="Note 2 2 2 3 2 3" xfId="49734"/>
    <cellStyle name="Note 2 2 2 3 2 4" xfId="49735"/>
    <cellStyle name="Note 2 2 2 3 2 5" xfId="49736"/>
    <cellStyle name="Note 2 2 2 3 3" xfId="6433"/>
    <cellStyle name="Note 2 2 2 3 3 2" xfId="49737"/>
    <cellStyle name="Note 2 2 2 3 3 3" xfId="49738"/>
    <cellStyle name="Note 2 2 2 3 4" xfId="49739"/>
    <cellStyle name="Note 2 2 2 3 5" xfId="49740"/>
    <cellStyle name="Note 2 2 2 3 6" xfId="49741"/>
    <cellStyle name="Note 2 2 2 3 7" xfId="49742"/>
    <cellStyle name="Note 2 2 2 4" xfId="6434"/>
    <cellStyle name="Note 2 2 2 4 2" xfId="6435"/>
    <cellStyle name="Note 2 2 2 4 2 2" xfId="6436"/>
    <cellStyle name="Note 2 2 2 4 2 2 2" xfId="49743"/>
    <cellStyle name="Note 2 2 2 4 2 2 3" xfId="49744"/>
    <cellStyle name="Note 2 2 2 4 2 3" xfId="49745"/>
    <cellStyle name="Note 2 2 2 4 2 4" xfId="49746"/>
    <cellStyle name="Note 2 2 2 4 2 5" xfId="49747"/>
    <cellStyle name="Note 2 2 2 4 3" xfId="6437"/>
    <cellStyle name="Note 2 2 2 4 3 2" xfId="49748"/>
    <cellStyle name="Note 2 2 2 4 3 3" xfId="49749"/>
    <cellStyle name="Note 2 2 2 4 4" xfId="49750"/>
    <cellStyle name="Note 2 2 2 4 5" xfId="49751"/>
    <cellStyle name="Note 2 2 2 4 6" xfId="49752"/>
    <cellStyle name="Note 2 2 2 4 7" xfId="49753"/>
    <cellStyle name="Note 2 2 2 5" xfId="6438"/>
    <cellStyle name="Note 2 2 2 5 2" xfId="6439"/>
    <cellStyle name="Note 2 2 2 5 2 2" xfId="49754"/>
    <cellStyle name="Note 2 2 2 5 2 3" xfId="49755"/>
    <cellStyle name="Note 2 2 2 5 2 4" xfId="49756"/>
    <cellStyle name="Note 2 2 2 5 2 5" xfId="49757"/>
    <cellStyle name="Note 2 2 2 5 3" xfId="49758"/>
    <cellStyle name="Note 2 2 2 5 4" xfId="49759"/>
    <cellStyle name="Note 2 2 2 5 5" xfId="49760"/>
    <cellStyle name="Note 2 2 2 5 6" xfId="49761"/>
    <cellStyle name="Note 2 2 2 5 7" xfId="49762"/>
    <cellStyle name="Note 2 2 2 6" xfId="6440"/>
    <cellStyle name="Note 2 2 2 6 2" xfId="49763"/>
    <cellStyle name="Note 2 2 2 6 2 2" xfId="49764"/>
    <cellStyle name="Note 2 2 2 6 2 3" xfId="49765"/>
    <cellStyle name="Note 2 2 2 6 3" xfId="49766"/>
    <cellStyle name="Note 2 2 2 6 4" xfId="49767"/>
    <cellStyle name="Note 2 2 2 6 5" xfId="49768"/>
    <cellStyle name="Note 2 2 2 6 6" xfId="49769"/>
    <cellStyle name="Note 2 2 2 6 7" xfId="49770"/>
    <cellStyle name="Note 2 2 2 7" xfId="49771"/>
    <cellStyle name="Note 2 2 2 7 2" xfId="49772"/>
    <cellStyle name="Note 2 2 2 7 2 2" xfId="49773"/>
    <cellStyle name="Note 2 2 2 7 2 3" xfId="49774"/>
    <cellStyle name="Note 2 2 2 7 3" xfId="49775"/>
    <cellStyle name="Note 2 2 2 7 4" xfId="49776"/>
    <cellStyle name="Note 2 2 2 7 5" xfId="49777"/>
    <cellStyle name="Note 2 2 2 8" xfId="49778"/>
    <cellStyle name="Note 2 2 2 8 2" xfId="49779"/>
    <cellStyle name="Note 2 2 2 8 2 2" xfId="49780"/>
    <cellStyle name="Note 2 2 2 8 2 3" xfId="49781"/>
    <cellStyle name="Note 2 2 2 8 3" xfId="49782"/>
    <cellStyle name="Note 2 2 2 8 4" xfId="49783"/>
    <cellStyle name="Note 2 2 2 8 5" xfId="49784"/>
    <cellStyle name="Note 2 2 2 9" xfId="49785"/>
    <cellStyle name="Note 2 2 2 9 2" xfId="49786"/>
    <cellStyle name="Note 2 2 2 9 2 2" xfId="49787"/>
    <cellStyle name="Note 2 2 2 9 2 3" xfId="49788"/>
    <cellStyle name="Note 2 2 2 9 3" xfId="49789"/>
    <cellStyle name="Note 2 2 2 9 4" xfId="49790"/>
    <cellStyle name="Note 2 2 2 9 5" xfId="49791"/>
    <cellStyle name="Note 2 2 20" xfId="49792"/>
    <cellStyle name="Note 2 2 21" xfId="49793"/>
    <cellStyle name="Note 2 2 22" xfId="49794"/>
    <cellStyle name="Note 2 2 23" xfId="49795"/>
    <cellStyle name="Note 2 2 3" xfId="6441"/>
    <cellStyle name="Note 2 2 3 2" xfId="6442"/>
    <cellStyle name="Note 2 2 3 2 2" xfId="6443"/>
    <cellStyle name="Note 2 2 3 2 2 2" xfId="49796"/>
    <cellStyle name="Note 2 2 3 2 3" xfId="49797"/>
    <cellStyle name="Note 2 2 3 2 4" xfId="49798"/>
    <cellStyle name="Note 2 2 3 3" xfId="6444"/>
    <cellStyle name="Note 2 2 3 3 2" xfId="49799"/>
    <cellStyle name="Note 2 2 3 3 3" xfId="49800"/>
    <cellStyle name="Note 2 2 3 4" xfId="49801"/>
    <cellStyle name="Note 2 2 3 5" xfId="49802"/>
    <cellStyle name="Note 2 2 3 6" xfId="49803"/>
    <cellStyle name="Note 2 2 4" xfId="6445"/>
    <cellStyle name="Note 2 2 4 2" xfId="6446"/>
    <cellStyle name="Note 2 2 4 2 2" xfId="6447"/>
    <cellStyle name="Note 2 2 4 2 2 2" xfId="49804"/>
    <cellStyle name="Note 2 2 4 2 3" xfId="49805"/>
    <cellStyle name="Note 2 2 4 2 4" xfId="49806"/>
    <cellStyle name="Note 2 2 4 3" xfId="6448"/>
    <cellStyle name="Note 2 2 4 3 2" xfId="49807"/>
    <cellStyle name="Note 2 2 4 3 3" xfId="49808"/>
    <cellStyle name="Note 2 2 4 4" xfId="49809"/>
    <cellStyle name="Note 2 2 4 5" xfId="49810"/>
    <cellStyle name="Note 2 2 4 6" xfId="49811"/>
    <cellStyle name="Note 2 2 5" xfId="6449"/>
    <cellStyle name="Note 2 2 5 2" xfId="6450"/>
    <cellStyle name="Note 2 2 5 2 2" xfId="49812"/>
    <cellStyle name="Note 2 2 5 2 3" xfId="49813"/>
    <cellStyle name="Note 2 2 5 3" xfId="49814"/>
    <cellStyle name="Note 2 2 5 4" xfId="49815"/>
    <cellStyle name="Note 2 2 5 5" xfId="49816"/>
    <cellStyle name="Note 2 2 5 6" xfId="49817"/>
    <cellStyle name="Note 2 2 6" xfId="6451"/>
    <cellStyle name="Note 2 2 6 2" xfId="49818"/>
    <cellStyle name="Note 2 2 6 3" xfId="49819"/>
    <cellStyle name="Note 2 2 6 4" xfId="49820"/>
    <cellStyle name="Note 2 2 6 5" xfId="49821"/>
    <cellStyle name="Note 2 2 7" xfId="49822"/>
    <cellStyle name="Note 2 2 7 2" xfId="49823"/>
    <cellStyle name="Note 2 2 7 3" xfId="49824"/>
    <cellStyle name="Note 2 2 8" xfId="49825"/>
    <cellStyle name="Note 2 2 8 2" xfId="49826"/>
    <cellStyle name="Note 2 2 8 3" xfId="49827"/>
    <cellStyle name="Note 2 2 9" xfId="49828"/>
    <cellStyle name="Note 2 2 9 2" xfId="49829"/>
    <cellStyle name="Note 2 2 9 3" xfId="49830"/>
    <cellStyle name="Note 2 20" xfId="49831"/>
    <cellStyle name="Note 2 20 2" xfId="49832"/>
    <cellStyle name="Note 2 20 2 2" xfId="49833"/>
    <cellStyle name="Note 2 20 3" xfId="49834"/>
    <cellStyle name="Note 2 20 3 2" xfId="49835"/>
    <cellStyle name="Note 2 20 4" xfId="49836"/>
    <cellStyle name="Note 2 20 5" xfId="49837"/>
    <cellStyle name="Note 2 20 6" xfId="49838"/>
    <cellStyle name="Note 2 20 7" xfId="49839"/>
    <cellStyle name="Note 2 20 8" xfId="49840"/>
    <cellStyle name="Note 2 21" xfId="49841"/>
    <cellStyle name="Note 2 21 2" xfId="49842"/>
    <cellStyle name="Note 2 21 2 2" xfId="49843"/>
    <cellStyle name="Note 2 21 3" xfId="49844"/>
    <cellStyle name="Note 2 21 3 2" xfId="49845"/>
    <cellStyle name="Note 2 21 4" xfId="49846"/>
    <cellStyle name="Note 2 21 5" xfId="49847"/>
    <cellStyle name="Note 2 21 6" xfId="49848"/>
    <cellStyle name="Note 2 22" xfId="49849"/>
    <cellStyle name="Note 2 22 2" xfId="49850"/>
    <cellStyle name="Note 2 22 2 2" xfId="49851"/>
    <cellStyle name="Note 2 22 3" xfId="49852"/>
    <cellStyle name="Note 2 22 3 2" xfId="49853"/>
    <cellStyle name="Note 2 22 4" xfId="49854"/>
    <cellStyle name="Note 2 22 5" xfId="49855"/>
    <cellStyle name="Note 2 22 6" xfId="49856"/>
    <cellStyle name="Note 2 23" xfId="49857"/>
    <cellStyle name="Note 2 23 2" xfId="49858"/>
    <cellStyle name="Note 2 23 2 2" xfId="49859"/>
    <cellStyle name="Note 2 23 3" xfId="49860"/>
    <cellStyle name="Note 2 23 3 2" xfId="49861"/>
    <cellStyle name="Note 2 23 4" xfId="49862"/>
    <cellStyle name="Note 2 23 5" xfId="49863"/>
    <cellStyle name="Note 2 23 6" xfId="49864"/>
    <cellStyle name="Note 2 24" xfId="49865"/>
    <cellStyle name="Note 2 24 2" xfId="49866"/>
    <cellStyle name="Note 2 24 2 2" xfId="49867"/>
    <cellStyle name="Note 2 24 3" xfId="49868"/>
    <cellStyle name="Note 2 24 3 2" xfId="49869"/>
    <cellStyle name="Note 2 24 4" xfId="49870"/>
    <cellStyle name="Note 2 24 5" xfId="49871"/>
    <cellStyle name="Note 2 24 6" xfId="49872"/>
    <cellStyle name="Note 2 25" xfId="49873"/>
    <cellStyle name="Note 2 25 2" xfId="49874"/>
    <cellStyle name="Note 2 25 2 2" xfId="49875"/>
    <cellStyle name="Note 2 25 2 3" xfId="49876"/>
    <cellStyle name="Note 2 25 3" xfId="49877"/>
    <cellStyle name="Note 2 25 4" xfId="49878"/>
    <cellStyle name="Note 2 25 5" xfId="49879"/>
    <cellStyle name="Note 2 26" xfId="49880"/>
    <cellStyle name="Note 2 26 2" xfId="49881"/>
    <cellStyle name="Note 2 26 2 2" xfId="49882"/>
    <cellStyle name="Note 2 26 2 3" xfId="49883"/>
    <cellStyle name="Note 2 26 3" xfId="49884"/>
    <cellStyle name="Note 2 26 4" xfId="49885"/>
    <cellStyle name="Note 2 26 5" xfId="49886"/>
    <cellStyle name="Note 2 27" xfId="49887"/>
    <cellStyle name="Note 2 27 2" xfId="49888"/>
    <cellStyle name="Note 2 27 3" xfId="49889"/>
    <cellStyle name="Note 2 27 4" xfId="49890"/>
    <cellStyle name="Note 2 27 5" xfId="49891"/>
    <cellStyle name="Note 2 28" xfId="49892"/>
    <cellStyle name="Note 2 28 2" xfId="49893"/>
    <cellStyle name="Note 2 28 3" xfId="49894"/>
    <cellStyle name="Note 2 28 4" xfId="49895"/>
    <cellStyle name="Note 2 29" xfId="49896"/>
    <cellStyle name="Note 2 29 2" xfId="49897"/>
    <cellStyle name="Note 2 29 3" xfId="49898"/>
    <cellStyle name="Note 2 29 4" xfId="49899"/>
    <cellStyle name="Note 2 3" xfId="6452"/>
    <cellStyle name="Note 2 3 10" xfId="49900"/>
    <cellStyle name="Note 2 3 2" xfId="6453"/>
    <cellStyle name="Note 2 3 2 2" xfId="6454"/>
    <cellStyle name="Note 2 3 2 2 2" xfId="6455"/>
    <cellStyle name="Note 2 3 2 2 2 2" xfId="49901"/>
    <cellStyle name="Note 2 3 2 2 2 3" xfId="49902"/>
    <cellStyle name="Note 2 3 2 2 3" xfId="49903"/>
    <cellStyle name="Note 2 3 2 2 4" xfId="49904"/>
    <cellStyle name="Note 2 3 2 3" xfId="6456"/>
    <cellStyle name="Note 2 3 2 3 2" xfId="49905"/>
    <cellStyle name="Note 2 3 2 3 3" xfId="49906"/>
    <cellStyle name="Note 2 3 2 3 4" xfId="49907"/>
    <cellStyle name="Note 2 3 2 4" xfId="49908"/>
    <cellStyle name="Note 2 3 2 5" xfId="49909"/>
    <cellStyle name="Note 2 3 2 6" xfId="49910"/>
    <cellStyle name="Note 2 3 2 7" xfId="49911"/>
    <cellStyle name="Note 2 3 3" xfId="6457"/>
    <cellStyle name="Note 2 3 3 2" xfId="6458"/>
    <cellStyle name="Note 2 3 3 2 2" xfId="6459"/>
    <cellStyle name="Note 2 3 3 2 2 2" xfId="49912"/>
    <cellStyle name="Note 2 3 3 2 3" xfId="49913"/>
    <cellStyle name="Note 2 3 3 2 4" xfId="49914"/>
    <cellStyle name="Note 2 3 3 3" xfId="6460"/>
    <cellStyle name="Note 2 3 3 3 2" xfId="49915"/>
    <cellStyle name="Note 2 3 3 3 3" xfId="49916"/>
    <cellStyle name="Note 2 3 3 4" xfId="49917"/>
    <cellStyle name="Note 2 3 3 5" xfId="49918"/>
    <cellStyle name="Note 2 3 4" xfId="6461"/>
    <cellStyle name="Note 2 3 4 2" xfId="6462"/>
    <cellStyle name="Note 2 3 4 2 2" xfId="6463"/>
    <cellStyle name="Note 2 3 4 2 2 2" xfId="49919"/>
    <cellStyle name="Note 2 3 4 2 3" xfId="49920"/>
    <cellStyle name="Note 2 3 4 2 4" xfId="49921"/>
    <cellStyle name="Note 2 3 4 3" xfId="6464"/>
    <cellStyle name="Note 2 3 4 3 2" xfId="49922"/>
    <cellStyle name="Note 2 3 4 3 3" xfId="49923"/>
    <cellStyle name="Note 2 3 4 4" xfId="49924"/>
    <cellStyle name="Note 2 3 4 5" xfId="49925"/>
    <cellStyle name="Note 2 3 5" xfId="6465"/>
    <cellStyle name="Note 2 3 5 2" xfId="6466"/>
    <cellStyle name="Note 2 3 5 2 2" xfId="49926"/>
    <cellStyle name="Note 2 3 5 3" xfId="49927"/>
    <cellStyle name="Note 2 3 5 4" xfId="49928"/>
    <cellStyle name="Note 2 3 6" xfId="6467"/>
    <cellStyle name="Note 2 3 6 2" xfId="49929"/>
    <cellStyle name="Note 2 3 6 3" xfId="49930"/>
    <cellStyle name="Note 2 3 7" xfId="49931"/>
    <cellStyle name="Note 2 3 8" xfId="49932"/>
    <cellStyle name="Note 2 3 9" xfId="49933"/>
    <cellStyle name="Note 2 30" xfId="49934"/>
    <cellStyle name="Note 2 30 2" xfId="49935"/>
    <cellStyle name="Note 2 30 3" xfId="49936"/>
    <cellStyle name="Note 2 30 4" xfId="49937"/>
    <cellStyle name="Note 2 31" xfId="49938"/>
    <cellStyle name="Note 2 31 2" xfId="49939"/>
    <cellStyle name="Note 2 31 3" xfId="49940"/>
    <cellStyle name="Note 2 31 4" xfId="49941"/>
    <cellStyle name="Note 2 32" xfId="49942"/>
    <cellStyle name="Note 2 32 2" xfId="49943"/>
    <cellStyle name="Note 2 32 3" xfId="49944"/>
    <cellStyle name="Note 2 33" xfId="49945"/>
    <cellStyle name="Note 2 33 2" xfId="49946"/>
    <cellStyle name="Note 2 33 3" xfId="49947"/>
    <cellStyle name="Note 2 34" xfId="49948"/>
    <cellStyle name="Note 2 34 2" xfId="49949"/>
    <cellStyle name="Note 2 34 3" xfId="49950"/>
    <cellStyle name="Note 2 35" xfId="49951"/>
    <cellStyle name="Note 2 35 2" xfId="49952"/>
    <cellStyle name="Note 2 35 3" xfId="49953"/>
    <cellStyle name="Note 2 36" xfId="49954"/>
    <cellStyle name="Note 2 36 2" xfId="49955"/>
    <cellStyle name="Note 2 36 3" xfId="49956"/>
    <cellStyle name="Note 2 37" xfId="49957"/>
    <cellStyle name="Note 2 37 2" xfId="49958"/>
    <cellStyle name="Note 2 37 3" xfId="49959"/>
    <cellStyle name="Note 2 38" xfId="49960"/>
    <cellStyle name="Note 2 38 2" xfId="49961"/>
    <cellStyle name="Note 2 38 3" xfId="49962"/>
    <cellStyle name="Note 2 39" xfId="49963"/>
    <cellStyle name="Note 2 39 2" xfId="49964"/>
    <cellStyle name="Note 2 4" xfId="6468"/>
    <cellStyle name="Note 2 4 10" xfId="49965"/>
    <cellStyle name="Note 2 4 2" xfId="6469"/>
    <cellStyle name="Note 2 4 2 2" xfId="6470"/>
    <cellStyle name="Note 2 4 2 2 2" xfId="6471"/>
    <cellStyle name="Note 2 4 2 2 2 2" xfId="49966"/>
    <cellStyle name="Note 2 4 2 2 2 3" xfId="49967"/>
    <cellStyle name="Note 2 4 2 2 3" xfId="49968"/>
    <cellStyle name="Note 2 4 2 2 4" xfId="49969"/>
    <cellStyle name="Note 2 4 2 3" xfId="6472"/>
    <cellStyle name="Note 2 4 2 3 2" xfId="49970"/>
    <cellStyle name="Note 2 4 2 3 3" xfId="49971"/>
    <cellStyle name="Note 2 4 2 3 4" xfId="49972"/>
    <cellStyle name="Note 2 4 2 4" xfId="49973"/>
    <cellStyle name="Note 2 4 2 5" xfId="49974"/>
    <cellStyle name="Note 2 4 2 6" xfId="49975"/>
    <cellStyle name="Note 2 4 2 7" xfId="49976"/>
    <cellStyle name="Note 2 4 3" xfId="6473"/>
    <cellStyle name="Note 2 4 3 2" xfId="6474"/>
    <cellStyle name="Note 2 4 3 2 2" xfId="6475"/>
    <cellStyle name="Note 2 4 3 2 2 2" xfId="49977"/>
    <cellStyle name="Note 2 4 3 2 3" xfId="49978"/>
    <cellStyle name="Note 2 4 3 2 4" xfId="49979"/>
    <cellStyle name="Note 2 4 3 3" xfId="6476"/>
    <cellStyle name="Note 2 4 3 3 2" xfId="49980"/>
    <cellStyle name="Note 2 4 3 3 3" xfId="49981"/>
    <cellStyle name="Note 2 4 3 4" xfId="49982"/>
    <cellStyle name="Note 2 4 3 5" xfId="49983"/>
    <cellStyle name="Note 2 4 4" xfId="6477"/>
    <cellStyle name="Note 2 4 4 2" xfId="6478"/>
    <cellStyle name="Note 2 4 4 2 2" xfId="6479"/>
    <cellStyle name="Note 2 4 4 2 2 2" xfId="49984"/>
    <cellStyle name="Note 2 4 4 2 3" xfId="49985"/>
    <cellStyle name="Note 2 4 4 2 4" xfId="49986"/>
    <cellStyle name="Note 2 4 4 3" xfId="6480"/>
    <cellStyle name="Note 2 4 4 3 2" xfId="49987"/>
    <cellStyle name="Note 2 4 4 3 3" xfId="49988"/>
    <cellStyle name="Note 2 4 4 4" xfId="49989"/>
    <cellStyle name="Note 2 4 4 5" xfId="49990"/>
    <cellStyle name="Note 2 4 5" xfId="6481"/>
    <cellStyle name="Note 2 4 5 2" xfId="6482"/>
    <cellStyle name="Note 2 4 5 2 2" xfId="49991"/>
    <cellStyle name="Note 2 4 5 3" xfId="49992"/>
    <cellStyle name="Note 2 4 5 4" xfId="49993"/>
    <cellStyle name="Note 2 4 6" xfId="6483"/>
    <cellStyle name="Note 2 4 6 2" xfId="49994"/>
    <cellStyle name="Note 2 4 6 3" xfId="49995"/>
    <cellStyle name="Note 2 4 7" xfId="49996"/>
    <cellStyle name="Note 2 4 8" xfId="49997"/>
    <cellStyle name="Note 2 4 9" xfId="49998"/>
    <cellStyle name="Note 2 40" xfId="49999"/>
    <cellStyle name="Note 2 41" xfId="50000"/>
    <cellStyle name="Note 2 42" xfId="50001"/>
    <cellStyle name="Note 2 43" xfId="50002"/>
    <cellStyle name="Note 2 44" xfId="50003"/>
    <cellStyle name="Note 2 45" xfId="50004"/>
    <cellStyle name="Note 2 46" xfId="50005"/>
    <cellStyle name="Note 2 47" xfId="50006"/>
    <cellStyle name="Note 2 48" xfId="50007"/>
    <cellStyle name="Note 2 49" xfId="50008"/>
    <cellStyle name="Note 2 5" xfId="6484"/>
    <cellStyle name="Note 2 5 2" xfId="6485"/>
    <cellStyle name="Note 2 5 2 2" xfId="6486"/>
    <cellStyle name="Note 2 5 2 2 2" xfId="6487"/>
    <cellStyle name="Note 2 5 2 2 2 2" xfId="50009"/>
    <cellStyle name="Note 2 5 2 2 3" xfId="50010"/>
    <cellStyle name="Note 2 5 2 2 4" xfId="50011"/>
    <cellStyle name="Note 2 5 2 3" xfId="6488"/>
    <cellStyle name="Note 2 5 2 3 2" xfId="50012"/>
    <cellStyle name="Note 2 5 2 3 3" xfId="50013"/>
    <cellStyle name="Note 2 5 2 4" xfId="50014"/>
    <cellStyle name="Note 2 5 2 5" xfId="50015"/>
    <cellStyle name="Note 2 5 3" xfId="6489"/>
    <cellStyle name="Note 2 5 3 2" xfId="6490"/>
    <cellStyle name="Note 2 5 3 2 2" xfId="6491"/>
    <cellStyle name="Note 2 5 3 2 2 2" xfId="50016"/>
    <cellStyle name="Note 2 5 3 2 3" xfId="50017"/>
    <cellStyle name="Note 2 5 3 2 4" xfId="50018"/>
    <cellStyle name="Note 2 5 3 3" xfId="6492"/>
    <cellStyle name="Note 2 5 3 3 2" xfId="50019"/>
    <cellStyle name="Note 2 5 3 3 3" xfId="50020"/>
    <cellStyle name="Note 2 5 3 4" xfId="50021"/>
    <cellStyle name="Note 2 5 3 5" xfId="50022"/>
    <cellStyle name="Note 2 5 4" xfId="6493"/>
    <cellStyle name="Note 2 5 4 2" xfId="6494"/>
    <cellStyle name="Note 2 5 4 2 2" xfId="6495"/>
    <cellStyle name="Note 2 5 4 2 2 2" xfId="50023"/>
    <cellStyle name="Note 2 5 4 2 3" xfId="50024"/>
    <cellStyle name="Note 2 5 4 3" xfId="6496"/>
    <cellStyle name="Note 2 5 4 3 2" xfId="50025"/>
    <cellStyle name="Note 2 5 4 4" xfId="50026"/>
    <cellStyle name="Note 2 5 4 5" xfId="50027"/>
    <cellStyle name="Note 2 5 5" xfId="6497"/>
    <cellStyle name="Note 2 5 5 2" xfId="6498"/>
    <cellStyle name="Note 2 5 5 2 2" xfId="50028"/>
    <cellStyle name="Note 2 5 5 2 3" xfId="50029"/>
    <cellStyle name="Note 2 5 5 3" xfId="50030"/>
    <cellStyle name="Note 2 5 5 4" xfId="50031"/>
    <cellStyle name="Note 2 5 6" xfId="6499"/>
    <cellStyle name="Note 2 5 6 2" xfId="50032"/>
    <cellStyle name="Note 2 5 6 3" xfId="50033"/>
    <cellStyle name="Note 2 5 7" xfId="50034"/>
    <cellStyle name="Note 2 5 8" xfId="50035"/>
    <cellStyle name="Note 2 50" xfId="50036"/>
    <cellStyle name="Note 2 51" xfId="50037"/>
    <cellStyle name="Note 2 52" xfId="50038"/>
    <cellStyle name="Note 2 53" xfId="50039"/>
    <cellStyle name="Note 2 54" xfId="50040"/>
    <cellStyle name="Note 2 55" xfId="50041"/>
    <cellStyle name="Note 2 56" xfId="50042"/>
    <cellStyle name="Note 2 57" xfId="50043"/>
    <cellStyle name="Note 2 58" xfId="50044"/>
    <cellStyle name="Note 2 59" xfId="50045"/>
    <cellStyle name="Note 2 6" xfId="6500"/>
    <cellStyle name="Note 2 6 2" xfId="6501"/>
    <cellStyle name="Note 2 6 2 2" xfId="6502"/>
    <cellStyle name="Note 2 6 2 2 2" xfId="50046"/>
    <cellStyle name="Note 2 6 2 2 3" xfId="50047"/>
    <cellStyle name="Note 2 6 2 3" xfId="50048"/>
    <cellStyle name="Note 2 6 2 4" xfId="50049"/>
    <cellStyle name="Note 2 6 2 5" xfId="50050"/>
    <cellStyle name="Note 2 6 3" xfId="6503"/>
    <cellStyle name="Note 2 6 3 2" xfId="50051"/>
    <cellStyle name="Note 2 6 3 3" xfId="50052"/>
    <cellStyle name="Note 2 6 3 4" xfId="50053"/>
    <cellStyle name="Note 2 6 3 5" xfId="50054"/>
    <cellStyle name="Note 2 6 4" xfId="50055"/>
    <cellStyle name="Note 2 6 5" xfId="50056"/>
    <cellStyle name="Note 2 6 5 2" xfId="50057"/>
    <cellStyle name="Note 2 6 6" xfId="50058"/>
    <cellStyle name="Note 2 6 7" xfId="50059"/>
    <cellStyle name="Note 2 6 8" xfId="50060"/>
    <cellStyle name="Note 2 60" xfId="50061"/>
    <cellStyle name="Note 2 61" xfId="50062"/>
    <cellStyle name="Note 2 7" xfId="6504"/>
    <cellStyle name="Note 2 7 2" xfId="6505"/>
    <cellStyle name="Note 2 7 2 2" xfId="6506"/>
    <cellStyle name="Note 2 7 2 2 2" xfId="50063"/>
    <cellStyle name="Note 2 7 2 2 3" xfId="50064"/>
    <cellStyle name="Note 2 7 2 3" xfId="50065"/>
    <cellStyle name="Note 2 7 2 4" xfId="50066"/>
    <cellStyle name="Note 2 7 2 5" xfId="50067"/>
    <cellStyle name="Note 2 7 3" xfId="6507"/>
    <cellStyle name="Note 2 7 3 2" xfId="50068"/>
    <cellStyle name="Note 2 7 3 3" xfId="50069"/>
    <cellStyle name="Note 2 7 3 4" xfId="50070"/>
    <cellStyle name="Note 2 7 3 5" xfId="50071"/>
    <cellStyle name="Note 2 7 4" xfId="50072"/>
    <cellStyle name="Note 2 7 5" xfId="50073"/>
    <cellStyle name="Note 2 7 5 2" xfId="50074"/>
    <cellStyle name="Note 2 7 6" xfId="50075"/>
    <cellStyle name="Note 2 7 7" xfId="50076"/>
    <cellStyle name="Note 2 7 8" xfId="50077"/>
    <cellStyle name="Note 2 8" xfId="6508"/>
    <cellStyle name="Note 2 8 2" xfId="6509"/>
    <cellStyle name="Note 2 8 2 2" xfId="6510"/>
    <cellStyle name="Note 2 8 2 2 2" xfId="50078"/>
    <cellStyle name="Note 2 8 2 2 3" xfId="50079"/>
    <cellStyle name="Note 2 8 2 3" xfId="50080"/>
    <cellStyle name="Note 2 8 2 4" xfId="50081"/>
    <cellStyle name="Note 2 8 2 5" xfId="50082"/>
    <cellStyle name="Note 2 8 3" xfId="6511"/>
    <cellStyle name="Note 2 8 3 2" xfId="50083"/>
    <cellStyle name="Note 2 8 3 3" xfId="50084"/>
    <cellStyle name="Note 2 8 3 4" xfId="50085"/>
    <cellStyle name="Note 2 8 3 5" xfId="50086"/>
    <cellStyle name="Note 2 8 4" xfId="50087"/>
    <cellStyle name="Note 2 8 5" xfId="50088"/>
    <cellStyle name="Note 2 8 6" xfId="50089"/>
    <cellStyle name="Note 2 8 7" xfId="50090"/>
    <cellStyle name="Note 2 8 8" xfId="50091"/>
    <cellStyle name="Note 2 9" xfId="6512"/>
    <cellStyle name="Note 2 9 2" xfId="6513"/>
    <cellStyle name="Note 2 9 2 2" xfId="50092"/>
    <cellStyle name="Note 2 9 2 3" xfId="50093"/>
    <cellStyle name="Note 2 9 2 4" xfId="50094"/>
    <cellStyle name="Note 2 9 2 5" xfId="50095"/>
    <cellStyle name="Note 2 9 3" xfId="50096"/>
    <cellStyle name="Note 2 9 3 2" xfId="50097"/>
    <cellStyle name="Note 2 9 3 3" xfId="50098"/>
    <cellStyle name="Note 2 9 4" xfId="50099"/>
    <cellStyle name="Note 2 9 5" xfId="50100"/>
    <cellStyle name="Note 2 9 6" xfId="50101"/>
    <cellStyle name="Note 2 9 7" xfId="50102"/>
    <cellStyle name="Note 2 9 8" xfId="50103"/>
    <cellStyle name="Note 20" xfId="6514"/>
    <cellStyle name="Note 20 10" xfId="50104"/>
    <cellStyle name="Note 20 10 2" xfId="50105"/>
    <cellStyle name="Note 20 11" xfId="50106"/>
    <cellStyle name="Note 20 12" xfId="50107"/>
    <cellStyle name="Note 20 13" xfId="50108"/>
    <cellStyle name="Note 20 14" xfId="50109"/>
    <cellStyle name="Note 20 15" xfId="50110"/>
    <cellStyle name="Note 20 16" xfId="50111"/>
    <cellStyle name="Note 20 17" xfId="50112"/>
    <cellStyle name="Note 20 2" xfId="6515"/>
    <cellStyle name="Note 20 2 2" xfId="50113"/>
    <cellStyle name="Note 20 2 2 2" xfId="50114"/>
    <cellStyle name="Note 20 2 3" xfId="50115"/>
    <cellStyle name="Note 20 2 4" xfId="50116"/>
    <cellStyle name="Note 20 2 5" xfId="50117"/>
    <cellStyle name="Note 20 2 6" xfId="50118"/>
    <cellStyle name="Note 20 3" xfId="50119"/>
    <cellStyle name="Note 20 3 2" xfId="50120"/>
    <cellStyle name="Note 20 3 2 2" xfId="50121"/>
    <cellStyle name="Note 20 3 3" xfId="50122"/>
    <cellStyle name="Note 20 3 4" xfId="50123"/>
    <cellStyle name="Note 20 4" xfId="50124"/>
    <cellStyle name="Note 20 4 2" xfId="50125"/>
    <cellStyle name="Note 20 4 3" xfId="50126"/>
    <cellStyle name="Note 20 5" xfId="50127"/>
    <cellStyle name="Note 20 5 2" xfId="50128"/>
    <cellStyle name="Note 20 5 3" xfId="50129"/>
    <cellStyle name="Note 20 6" xfId="50130"/>
    <cellStyle name="Note 20 6 2" xfId="50131"/>
    <cellStyle name="Note 20 6 3" xfId="50132"/>
    <cellStyle name="Note 20 7" xfId="50133"/>
    <cellStyle name="Note 20 7 2" xfId="50134"/>
    <cellStyle name="Note 20 7 3" xfId="50135"/>
    <cellStyle name="Note 20 8" xfId="50136"/>
    <cellStyle name="Note 20 8 2" xfId="50137"/>
    <cellStyle name="Note 20 9" xfId="50138"/>
    <cellStyle name="Note 20 9 2" xfId="50139"/>
    <cellStyle name="Note 21" xfId="6516"/>
    <cellStyle name="Note 21 10" xfId="50140"/>
    <cellStyle name="Note 21 10 2" xfId="50141"/>
    <cellStyle name="Note 21 11" xfId="50142"/>
    <cellStyle name="Note 21 12" xfId="50143"/>
    <cellStyle name="Note 21 13" xfId="50144"/>
    <cellStyle name="Note 21 14" xfId="50145"/>
    <cellStyle name="Note 21 15" xfId="50146"/>
    <cellStyle name="Note 21 16" xfId="50147"/>
    <cellStyle name="Note 21 17" xfId="50148"/>
    <cellStyle name="Note 21 2" xfId="6517"/>
    <cellStyle name="Note 21 2 2" xfId="50149"/>
    <cellStyle name="Note 21 2 2 2" xfId="50150"/>
    <cellStyle name="Note 21 2 3" xfId="50151"/>
    <cellStyle name="Note 21 2 4" xfId="50152"/>
    <cellStyle name="Note 21 2 5" xfId="50153"/>
    <cellStyle name="Note 21 2 6" xfId="50154"/>
    <cellStyle name="Note 21 3" xfId="50155"/>
    <cellStyle name="Note 21 3 2" xfId="50156"/>
    <cellStyle name="Note 21 3 2 2" xfId="50157"/>
    <cellStyle name="Note 21 3 3" xfId="50158"/>
    <cellStyle name="Note 21 3 4" xfId="50159"/>
    <cellStyle name="Note 21 4" xfId="50160"/>
    <cellStyle name="Note 21 4 2" xfId="50161"/>
    <cellStyle name="Note 21 4 3" xfId="50162"/>
    <cellStyle name="Note 21 5" xfId="50163"/>
    <cellStyle name="Note 21 5 2" xfId="50164"/>
    <cellStyle name="Note 21 5 3" xfId="50165"/>
    <cellStyle name="Note 21 6" xfId="50166"/>
    <cellStyle name="Note 21 6 2" xfId="50167"/>
    <cellStyle name="Note 21 6 3" xfId="50168"/>
    <cellStyle name="Note 21 7" xfId="50169"/>
    <cellStyle name="Note 21 7 2" xfId="50170"/>
    <cellStyle name="Note 21 7 3" xfId="50171"/>
    <cellStyle name="Note 21 8" xfId="50172"/>
    <cellStyle name="Note 21 8 2" xfId="50173"/>
    <cellStyle name="Note 21 9" xfId="50174"/>
    <cellStyle name="Note 21 9 2" xfId="50175"/>
    <cellStyle name="Note 22" xfId="6518"/>
    <cellStyle name="Note 22 10" xfId="50176"/>
    <cellStyle name="Note 22 10 2" xfId="50177"/>
    <cellStyle name="Note 22 11" xfId="50178"/>
    <cellStyle name="Note 22 12" xfId="50179"/>
    <cellStyle name="Note 22 13" xfId="50180"/>
    <cellStyle name="Note 22 14" xfId="50181"/>
    <cellStyle name="Note 22 15" xfId="50182"/>
    <cellStyle name="Note 22 16" xfId="50183"/>
    <cellStyle name="Note 22 17" xfId="50184"/>
    <cellStyle name="Note 22 2" xfId="6519"/>
    <cellStyle name="Note 22 2 2" xfId="50185"/>
    <cellStyle name="Note 22 2 3" xfId="50186"/>
    <cellStyle name="Note 22 2 4" xfId="50187"/>
    <cellStyle name="Note 22 2 5" xfId="50188"/>
    <cellStyle name="Note 22 3" xfId="50189"/>
    <cellStyle name="Note 22 3 2" xfId="50190"/>
    <cellStyle name="Note 22 4" xfId="50191"/>
    <cellStyle name="Note 22 4 2" xfId="50192"/>
    <cellStyle name="Note 22 5" xfId="50193"/>
    <cellStyle name="Note 22 5 2" xfId="50194"/>
    <cellStyle name="Note 22 6" xfId="50195"/>
    <cellStyle name="Note 22 6 2" xfId="50196"/>
    <cellStyle name="Note 22 7" xfId="50197"/>
    <cellStyle name="Note 22 7 2" xfId="50198"/>
    <cellStyle name="Note 22 8" xfId="50199"/>
    <cellStyle name="Note 22 8 2" xfId="50200"/>
    <cellStyle name="Note 22 9" xfId="50201"/>
    <cellStyle name="Note 22 9 2" xfId="50202"/>
    <cellStyle name="Note 23" xfId="6520"/>
    <cellStyle name="Note 23 10" xfId="50203"/>
    <cellStyle name="Note 23 10 2" xfId="50204"/>
    <cellStyle name="Note 23 11" xfId="50205"/>
    <cellStyle name="Note 23 12" xfId="50206"/>
    <cellStyle name="Note 23 13" xfId="50207"/>
    <cellStyle name="Note 23 14" xfId="50208"/>
    <cellStyle name="Note 23 15" xfId="50209"/>
    <cellStyle name="Note 23 16" xfId="50210"/>
    <cellStyle name="Note 23 17" xfId="50211"/>
    <cellStyle name="Note 23 2" xfId="6521"/>
    <cellStyle name="Note 23 2 2" xfId="50212"/>
    <cellStyle name="Note 23 2 3" xfId="50213"/>
    <cellStyle name="Note 23 2 4" xfId="50214"/>
    <cellStyle name="Note 23 2 5" xfId="50215"/>
    <cellStyle name="Note 23 3" xfId="50216"/>
    <cellStyle name="Note 23 3 2" xfId="50217"/>
    <cellStyle name="Note 23 4" xfId="50218"/>
    <cellStyle name="Note 23 4 2" xfId="50219"/>
    <cellStyle name="Note 23 5" xfId="50220"/>
    <cellStyle name="Note 23 5 2" xfId="50221"/>
    <cellStyle name="Note 23 6" xfId="50222"/>
    <cellStyle name="Note 23 6 2" xfId="50223"/>
    <cellStyle name="Note 23 7" xfId="50224"/>
    <cellStyle name="Note 23 7 2" xfId="50225"/>
    <cellStyle name="Note 23 8" xfId="50226"/>
    <cellStyle name="Note 23 8 2" xfId="50227"/>
    <cellStyle name="Note 23 9" xfId="50228"/>
    <cellStyle name="Note 23 9 2" xfId="50229"/>
    <cellStyle name="Note 24" xfId="6522"/>
    <cellStyle name="Note 24 10" xfId="50230"/>
    <cellStyle name="Note 24 11" xfId="50231"/>
    <cellStyle name="Note 24 12" xfId="50232"/>
    <cellStyle name="Note 24 13" xfId="50233"/>
    <cellStyle name="Note 24 14" xfId="50234"/>
    <cellStyle name="Note 24 15" xfId="50235"/>
    <cellStyle name="Note 24 2" xfId="6523"/>
    <cellStyle name="Note 24 2 2" xfId="50236"/>
    <cellStyle name="Note 24 2 3" xfId="50237"/>
    <cellStyle name="Note 24 2 4" xfId="50238"/>
    <cellStyle name="Note 24 2 5" xfId="50239"/>
    <cellStyle name="Note 24 3" xfId="50240"/>
    <cellStyle name="Note 24 3 2" xfId="50241"/>
    <cellStyle name="Note 24 4" xfId="50242"/>
    <cellStyle name="Note 24 4 2" xfId="50243"/>
    <cellStyle name="Note 24 5" xfId="50244"/>
    <cellStyle name="Note 24 5 2" xfId="50245"/>
    <cellStyle name="Note 24 6" xfId="50246"/>
    <cellStyle name="Note 24 6 2" xfId="50247"/>
    <cellStyle name="Note 24 7" xfId="50248"/>
    <cellStyle name="Note 24 7 2" xfId="50249"/>
    <cellStyle name="Note 24 8" xfId="50250"/>
    <cellStyle name="Note 24 8 2" xfId="50251"/>
    <cellStyle name="Note 24 9" xfId="50252"/>
    <cellStyle name="Note 25" xfId="6524"/>
    <cellStyle name="Note 25 10" xfId="50253"/>
    <cellStyle name="Note 25 11" xfId="50254"/>
    <cellStyle name="Note 25 12" xfId="50255"/>
    <cellStyle name="Note 25 13" xfId="50256"/>
    <cellStyle name="Note 25 14" xfId="50257"/>
    <cellStyle name="Note 25 15" xfId="50258"/>
    <cellStyle name="Note 25 2" xfId="6525"/>
    <cellStyle name="Note 25 2 2" xfId="50259"/>
    <cellStyle name="Note 25 2 3" xfId="50260"/>
    <cellStyle name="Note 25 2 4" xfId="50261"/>
    <cellStyle name="Note 25 2 5" xfId="50262"/>
    <cellStyle name="Note 25 3" xfId="50263"/>
    <cellStyle name="Note 25 3 2" xfId="50264"/>
    <cellStyle name="Note 25 4" xfId="50265"/>
    <cellStyle name="Note 25 4 2" xfId="50266"/>
    <cellStyle name="Note 25 5" xfId="50267"/>
    <cellStyle name="Note 25 5 2" xfId="50268"/>
    <cellStyle name="Note 25 6" xfId="50269"/>
    <cellStyle name="Note 25 6 2" xfId="50270"/>
    <cellStyle name="Note 25 7" xfId="50271"/>
    <cellStyle name="Note 25 7 2" xfId="50272"/>
    <cellStyle name="Note 25 8" xfId="50273"/>
    <cellStyle name="Note 25 8 2" xfId="50274"/>
    <cellStyle name="Note 25 9" xfId="50275"/>
    <cellStyle name="Note 26" xfId="6526"/>
    <cellStyle name="Note 26 10" xfId="50276"/>
    <cellStyle name="Note 26 11" xfId="50277"/>
    <cellStyle name="Note 26 12" xfId="50278"/>
    <cellStyle name="Note 26 13" xfId="50279"/>
    <cellStyle name="Note 26 14" xfId="50280"/>
    <cellStyle name="Note 26 15" xfId="50281"/>
    <cellStyle name="Note 26 2" xfId="6527"/>
    <cellStyle name="Note 26 2 2" xfId="50282"/>
    <cellStyle name="Note 26 2 3" xfId="50283"/>
    <cellStyle name="Note 26 2 4" xfId="50284"/>
    <cellStyle name="Note 26 2 5" xfId="50285"/>
    <cellStyle name="Note 26 3" xfId="50286"/>
    <cellStyle name="Note 26 3 2" xfId="50287"/>
    <cellStyle name="Note 26 4" xfId="50288"/>
    <cellStyle name="Note 26 4 2" xfId="50289"/>
    <cellStyle name="Note 26 5" xfId="50290"/>
    <cellStyle name="Note 26 5 2" xfId="50291"/>
    <cellStyle name="Note 26 6" xfId="50292"/>
    <cellStyle name="Note 26 6 2" xfId="50293"/>
    <cellStyle name="Note 26 7" xfId="50294"/>
    <cellStyle name="Note 26 7 2" xfId="50295"/>
    <cellStyle name="Note 26 8" xfId="50296"/>
    <cellStyle name="Note 26 8 2" xfId="50297"/>
    <cellStyle name="Note 26 9" xfId="50298"/>
    <cellStyle name="Note 27" xfId="6528"/>
    <cellStyle name="Note 27 10" xfId="50299"/>
    <cellStyle name="Note 27 11" xfId="50300"/>
    <cellStyle name="Note 27 12" xfId="50301"/>
    <cellStyle name="Note 27 13" xfId="50302"/>
    <cellStyle name="Note 27 14" xfId="50303"/>
    <cellStyle name="Note 27 15" xfId="50304"/>
    <cellStyle name="Note 27 2" xfId="6529"/>
    <cellStyle name="Note 27 2 2" xfId="50305"/>
    <cellStyle name="Note 27 2 2 2" xfId="50306"/>
    <cellStyle name="Note 27 2 3" xfId="50307"/>
    <cellStyle name="Note 27 2 4" xfId="50308"/>
    <cellStyle name="Note 27 2 5" xfId="50309"/>
    <cellStyle name="Note 27 3" xfId="50310"/>
    <cellStyle name="Note 27 3 2" xfId="50311"/>
    <cellStyle name="Note 27 4" xfId="50312"/>
    <cellStyle name="Note 27 4 2" xfId="50313"/>
    <cellStyle name="Note 27 5" xfId="50314"/>
    <cellStyle name="Note 27 5 2" xfId="50315"/>
    <cellStyle name="Note 27 6" xfId="50316"/>
    <cellStyle name="Note 27 6 2" xfId="50317"/>
    <cellStyle name="Note 27 7" xfId="50318"/>
    <cellStyle name="Note 27 7 2" xfId="50319"/>
    <cellStyle name="Note 27 8" xfId="50320"/>
    <cellStyle name="Note 27 8 2" xfId="50321"/>
    <cellStyle name="Note 27 9" xfId="50322"/>
    <cellStyle name="Note 28" xfId="6530"/>
    <cellStyle name="Note 28 10" xfId="50323"/>
    <cellStyle name="Note 28 11" xfId="50324"/>
    <cellStyle name="Note 28 12" xfId="50325"/>
    <cellStyle name="Note 28 2" xfId="6531"/>
    <cellStyle name="Note 28 2 2" xfId="50326"/>
    <cellStyle name="Note 28 2 2 2" xfId="50327"/>
    <cellStyle name="Note 28 2 3" xfId="50328"/>
    <cellStyle name="Note 28 2 4" xfId="50329"/>
    <cellStyle name="Note 28 2 5" xfId="50330"/>
    <cellStyle name="Note 28 3" xfId="50331"/>
    <cellStyle name="Note 28 3 2" xfId="50332"/>
    <cellStyle name="Note 28 4" xfId="50333"/>
    <cellStyle name="Note 28 4 2" xfId="50334"/>
    <cellStyle name="Note 28 5" xfId="50335"/>
    <cellStyle name="Note 28 5 2" xfId="50336"/>
    <cellStyle name="Note 28 6" xfId="50337"/>
    <cellStyle name="Note 28 7" xfId="50338"/>
    <cellStyle name="Note 28 8" xfId="50339"/>
    <cellStyle name="Note 28 9" xfId="50340"/>
    <cellStyle name="Note 29" xfId="6532"/>
    <cellStyle name="Note 29 10" xfId="50341"/>
    <cellStyle name="Note 29 11" xfId="50342"/>
    <cellStyle name="Note 29 12" xfId="50343"/>
    <cellStyle name="Note 29 2" xfId="6533"/>
    <cellStyle name="Note 29 2 2" xfId="50344"/>
    <cellStyle name="Note 29 2 3" xfId="50345"/>
    <cellStyle name="Note 29 2 4" xfId="50346"/>
    <cellStyle name="Note 29 2 5" xfId="50347"/>
    <cellStyle name="Note 29 3" xfId="50348"/>
    <cellStyle name="Note 29 3 2" xfId="50349"/>
    <cellStyle name="Note 29 4" xfId="50350"/>
    <cellStyle name="Note 29 4 2" xfId="50351"/>
    <cellStyle name="Note 29 5" xfId="50352"/>
    <cellStyle name="Note 29 5 2" xfId="50353"/>
    <cellStyle name="Note 29 6" xfId="50354"/>
    <cellStyle name="Note 29 7" xfId="50355"/>
    <cellStyle name="Note 29 8" xfId="50356"/>
    <cellStyle name="Note 29 9" xfId="50357"/>
    <cellStyle name="Note 3" xfId="6534"/>
    <cellStyle name="Note 3 10" xfId="50358"/>
    <cellStyle name="Note 3 10 2" xfId="50359"/>
    <cellStyle name="Note 3 10 3" xfId="50360"/>
    <cellStyle name="Note 3 10 4" xfId="50361"/>
    <cellStyle name="Note 3 10 5" xfId="50362"/>
    <cellStyle name="Note 3 11" xfId="50363"/>
    <cellStyle name="Note 3 11 2" xfId="50364"/>
    <cellStyle name="Note 3 11 3" xfId="50365"/>
    <cellStyle name="Note 3 11 4" xfId="50366"/>
    <cellStyle name="Note 3 11 5" xfId="50367"/>
    <cellStyle name="Note 3 12" xfId="50368"/>
    <cellStyle name="Note 3 12 2" xfId="50369"/>
    <cellStyle name="Note 3 12 3" xfId="50370"/>
    <cellStyle name="Note 3 12 4" xfId="50371"/>
    <cellStyle name="Note 3 12 5" xfId="50372"/>
    <cellStyle name="Note 3 13" xfId="50373"/>
    <cellStyle name="Note 3 13 2" xfId="50374"/>
    <cellStyle name="Note 3 13 3" xfId="50375"/>
    <cellStyle name="Note 3 13 4" xfId="50376"/>
    <cellStyle name="Note 3 13 5" xfId="50377"/>
    <cellStyle name="Note 3 14" xfId="50378"/>
    <cellStyle name="Note 3 14 2" xfId="50379"/>
    <cellStyle name="Note 3 14 3" xfId="50380"/>
    <cellStyle name="Note 3 14 4" xfId="50381"/>
    <cellStyle name="Note 3 14 5" xfId="50382"/>
    <cellStyle name="Note 3 15" xfId="50383"/>
    <cellStyle name="Note 3 15 2" xfId="50384"/>
    <cellStyle name="Note 3 15 3" xfId="50385"/>
    <cellStyle name="Note 3 15 4" xfId="50386"/>
    <cellStyle name="Note 3 15 5" xfId="50387"/>
    <cellStyle name="Note 3 16" xfId="50388"/>
    <cellStyle name="Note 3 16 2" xfId="50389"/>
    <cellStyle name="Note 3 16 3" xfId="50390"/>
    <cellStyle name="Note 3 16 4" xfId="50391"/>
    <cellStyle name="Note 3 16 5" xfId="50392"/>
    <cellStyle name="Note 3 17" xfId="50393"/>
    <cellStyle name="Note 3 17 2" xfId="50394"/>
    <cellStyle name="Note 3 17 3" xfId="50395"/>
    <cellStyle name="Note 3 17 4" xfId="50396"/>
    <cellStyle name="Note 3 17 5" xfId="50397"/>
    <cellStyle name="Note 3 18" xfId="50398"/>
    <cellStyle name="Note 3 18 2" xfId="50399"/>
    <cellStyle name="Note 3 18 3" xfId="50400"/>
    <cellStyle name="Note 3 18 4" xfId="50401"/>
    <cellStyle name="Note 3 18 5" xfId="50402"/>
    <cellStyle name="Note 3 19" xfId="50403"/>
    <cellStyle name="Note 3 19 2" xfId="50404"/>
    <cellStyle name="Note 3 19 3" xfId="50405"/>
    <cellStyle name="Note 3 19 4" xfId="50406"/>
    <cellStyle name="Note 3 19 5" xfId="50407"/>
    <cellStyle name="Note 3 2" xfId="6535"/>
    <cellStyle name="Note 3 2 2" xfId="6536"/>
    <cellStyle name="Note 3 2 2 2" xfId="6537"/>
    <cellStyle name="Note 3 2 2 2 2" xfId="50408"/>
    <cellStyle name="Note 3 2 2 2 3" xfId="50409"/>
    <cellStyle name="Note 3 2 2 3" xfId="50410"/>
    <cellStyle name="Note 3 2 2 4" xfId="50411"/>
    <cellStyle name="Note 3 2 2 5" xfId="50412"/>
    <cellStyle name="Note 3 2 3" xfId="6538"/>
    <cellStyle name="Note 3 2 3 2" xfId="50413"/>
    <cellStyle name="Note 3 2 3 3" xfId="50414"/>
    <cellStyle name="Note 3 2 3 4" xfId="50415"/>
    <cellStyle name="Note 3 2 3 5" xfId="50416"/>
    <cellStyle name="Note 3 2 4" xfId="50417"/>
    <cellStyle name="Note 3 2 5" xfId="50418"/>
    <cellStyle name="Note 3 2 5 2" xfId="50419"/>
    <cellStyle name="Note 3 2 6" xfId="50420"/>
    <cellStyle name="Note 3 2 7" xfId="50421"/>
    <cellStyle name="Note 3 2 8" xfId="50422"/>
    <cellStyle name="Note 3 20" xfId="50423"/>
    <cellStyle name="Note 3 20 2" xfId="50424"/>
    <cellStyle name="Note 3 20 3" xfId="50425"/>
    <cellStyle name="Note 3 20 4" xfId="50426"/>
    <cellStyle name="Note 3 20 5" xfId="50427"/>
    <cellStyle name="Note 3 21" xfId="50428"/>
    <cellStyle name="Note 3 21 2" xfId="50429"/>
    <cellStyle name="Note 3 21 3" xfId="50430"/>
    <cellStyle name="Note 3 21 4" xfId="50431"/>
    <cellStyle name="Note 3 21 5" xfId="50432"/>
    <cellStyle name="Note 3 22" xfId="50433"/>
    <cellStyle name="Note 3 22 2" xfId="50434"/>
    <cellStyle name="Note 3 22 3" xfId="50435"/>
    <cellStyle name="Note 3 22 4" xfId="50436"/>
    <cellStyle name="Note 3 22 5" xfId="50437"/>
    <cellStyle name="Note 3 23" xfId="50438"/>
    <cellStyle name="Note 3 23 2" xfId="50439"/>
    <cellStyle name="Note 3 23 3" xfId="50440"/>
    <cellStyle name="Note 3 23 4" xfId="50441"/>
    <cellStyle name="Note 3 23 5" xfId="50442"/>
    <cellStyle name="Note 3 24" xfId="50443"/>
    <cellStyle name="Note 3 24 2" xfId="50444"/>
    <cellStyle name="Note 3 24 3" xfId="50445"/>
    <cellStyle name="Note 3 24 4" xfId="50446"/>
    <cellStyle name="Note 3 24 5" xfId="50447"/>
    <cellStyle name="Note 3 25" xfId="50448"/>
    <cellStyle name="Note 3 25 2" xfId="50449"/>
    <cellStyle name="Note 3 25 3" xfId="50450"/>
    <cellStyle name="Note 3 25 4" xfId="50451"/>
    <cellStyle name="Note 3 25 5" xfId="50452"/>
    <cellStyle name="Note 3 26" xfId="50453"/>
    <cellStyle name="Note 3 26 2" xfId="50454"/>
    <cellStyle name="Note 3 26 3" xfId="50455"/>
    <cellStyle name="Note 3 26 4" xfId="50456"/>
    <cellStyle name="Note 3 26 5" xfId="50457"/>
    <cellStyle name="Note 3 27" xfId="50458"/>
    <cellStyle name="Note 3 27 2" xfId="50459"/>
    <cellStyle name="Note 3 27 3" xfId="50460"/>
    <cellStyle name="Note 3 27 4" xfId="50461"/>
    <cellStyle name="Note 3 27 5" xfId="50462"/>
    <cellStyle name="Note 3 28" xfId="50463"/>
    <cellStyle name="Note 3 28 2" xfId="50464"/>
    <cellStyle name="Note 3 28 3" xfId="50465"/>
    <cellStyle name="Note 3 28 4" xfId="50466"/>
    <cellStyle name="Note 3 29" xfId="50467"/>
    <cellStyle name="Note 3 29 2" xfId="50468"/>
    <cellStyle name="Note 3 29 3" xfId="50469"/>
    <cellStyle name="Note 3 29 4" xfId="50470"/>
    <cellStyle name="Note 3 3" xfId="6539"/>
    <cellStyle name="Note 3 3 2" xfId="6540"/>
    <cellStyle name="Note 3 3 2 2" xfId="50471"/>
    <cellStyle name="Note 3 3 2 3" xfId="50472"/>
    <cellStyle name="Note 3 3 2 4" xfId="50473"/>
    <cellStyle name="Note 3 3 2 5" xfId="50474"/>
    <cellStyle name="Note 3 3 3" xfId="50475"/>
    <cellStyle name="Note 3 3 3 2" xfId="50476"/>
    <cellStyle name="Note 3 3 3 3" xfId="50477"/>
    <cellStyle name="Note 3 3 4" xfId="50478"/>
    <cellStyle name="Note 3 3 5" xfId="50479"/>
    <cellStyle name="Note 3 3 5 2" xfId="50480"/>
    <cellStyle name="Note 3 3 6" xfId="50481"/>
    <cellStyle name="Note 3 3 7" xfId="50482"/>
    <cellStyle name="Note 3 3 8" xfId="50483"/>
    <cellStyle name="Note 3 3 9" xfId="50484"/>
    <cellStyle name="Note 3 30" xfId="50485"/>
    <cellStyle name="Note 3 30 2" xfId="50486"/>
    <cellStyle name="Note 3 30 3" xfId="50487"/>
    <cellStyle name="Note 3 30 4" xfId="50488"/>
    <cellStyle name="Note 3 31" xfId="50489"/>
    <cellStyle name="Note 3 31 2" xfId="50490"/>
    <cellStyle name="Note 3 31 3" xfId="50491"/>
    <cellStyle name="Note 3 31 4" xfId="50492"/>
    <cellStyle name="Note 3 32" xfId="50493"/>
    <cellStyle name="Note 3 32 2" xfId="50494"/>
    <cellStyle name="Note 3 32 3" xfId="50495"/>
    <cellStyle name="Note 3 33" xfId="50496"/>
    <cellStyle name="Note 3 33 2" xfId="50497"/>
    <cellStyle name="Note 3 33 3" xfId="50498"/>
    <cellStyle name="Note 3 34" xfId="50499"/>
    <cellStyle name="Note 3 34 2" xfId="50500"/>
    <cellStyle name="Note 3 34 3" xfId="50501"/>
    <cellStyle name="Note 3 35" xfId="50502"/>
    <cellStyle name="Note 3 35 2" xfId="50503"/>
    <cellStyle name="Note 3 35 3" xfId="50504"/>
    <cellStyle name="Note 3 36" xfId="50505"/>
    <cellStyle name="Note 3 36 2" xfId="50506"/>
    <cellStyle name="Note 3 36 3" xfId="50507"/>
    <cellStyle name="Note 3 37" xfId="50508"/>
    <cellStyle name="Note 3 37 2" xfId="50509"/>
    <cellStyle name="Note 3 37 3" xfId="50510"/>
    <cellStyle name="Note 3 38" xfId="50511"/>
    <cellStyle name="Note 3 38 2" xfId="50512"/>
    <cellStyle name="Note 3 38 3" xfId="50513"/>
    <cellStyle name="Note 3 39" xfId="50514"/>
    <cellStyle name="Note 3 39 2" xfId="50515"/>
    <cellStyle name="Note 3 4" xfId="6541"/>
    <cellStyle name="Note 3 4 2" xfId="50516"/>
    <cellStyle name="Note 3 4 2 2" xfId="50517"/>
    <cellStyle name="Note 3 4 2 3" xfId="50518"/>
    <cellStyle name="Note 3 4 3" xfId="50519"/>
    <cellStyle name="Note 3 4 3 2" xfId="50520"/>
    <cellStyle name="Note 3 4 3 3" xfId="50521"/>
    <cellStyle name="Note 3 4 4" xfId="50522"/>
    <cellStyle name="Note 3 4 5" xfId="50523"/>
    <cellStyle name="Note 3 4 5 2" xfId="50524"/>
    <cellStyle name="Note 3 4 6" xfId="50525"/>
    <cellStyle name="Note 3 4 7" xfId="50526"/>
    <cellStyle name="Note 3 4 8" xfId="50527"/>
    <cellStyle name="Note 3 40" xfId="50528"/>
    <cellStyle name="Note 3 40 2" xfId="50529"/>
    <cellStyle name="Note 3 41" xfId="50530"/>
    <cellStyle name="Note 3 42" xfId="50531"/>
    <cellStyle name="Note 3 43" xfId="50532"/>
    <cellStyle name="Note 3 44" xfId="50533"/>
    <cellStyle name="Note 3 45" xfId="50534"/>
    <cellStyle name="Note 3 46" xfId="50535"/>
    <cellStyle name="Note 3 47" xfId="50536"/>
    <cellStyle name="Note 3 48" xfId="50537"/>
    <cellStyle name="Note 3 49" xfId="50538"/>
    <cellStyle name="Note 3 5" xfId="50539"/>
    <cellStyle name="Note 3 5 2" xfId="50540"/>
    <cellStyle name="Note 3 5 2 2" xfId="50541"/>
    <cellStyle name="Note 3 5 2 3" xfId="50542"/>
    <cellStyle name="Note 3 5 3" xfId="50543"/>
    <cellStyle name="Note 3 5 3 2" xfId="50544"/>
    <cellStyle name="Note 3 5 3 3" xfId="50545"/>
    <cellStyle name="Note 3 5 4" xfId="50546"/>
    <cellStyle name="Note 3 5 5" xfId="50547"/>
    <cellStyle name="Note 3 5 6" xfId="50548"/>
    <cellStyle name="Note 3 50" xfId="50549"/>
    <cellStyle name="Note 3 51" xfId="50550"/>
    <cellStyle name="Note 3 52" xfId="50551"/>
    <cellStyle name="Note 3 53" xfId="50552"/>
    <cellStyle name="Note 3 54" xfId="50553"/>
    <cellStyle name="Note 3 55" xfId="50554"/>
    <cellStyle name="Note 3 56" xfId="50555"/>
    <cellStyle name="Note 3 57" xfId="50556"/>
    <cellStyle name="Note 3 58" xfId="50557"/>
    <cellStyle name="Note 3 59" xfId="50558"/>
    <cellStyle name="Note 3 6" xfId="50559"/>
    <cellStyle name="Note 3 6 2" xfId="50560"/>
    <cellStyle name="Note 3 6 3" xfId="50561"/>
    <cellStyle name="Note 3 6 4" xfId="50562"/>
    <cellStyle name="Note 3 6 5" xfId="50563"/>
    <cellStyle name="Note 3 60" xfId="50564"/>
    <cellStyle name="Note 3 61" xfId="50565"/>
    <cellStyle name="Note 3 62" xfId="50566"/>
    <cellStyle name="Note 3 7" xfId="50567"/>
    <cellStyle name="Note 3 7 2" xfId="50568"/>
    <cellStyle name="Note 3 7 2 2" xfId="50569"/>
    <cellStyle name="Note 3 7 3" xfId="50570"/>
    <cellStyle name="Note 3 7 4" xfId="50571"/>
    <cellStyle name="Note 3 7 5" xfId="50572"/>
    <cellStyle name="Note 3 8" xfId="50573"/>
    <cellStyle name="Note 3 8 2" xfId="50574"/>
    <cellStyle name="Note 3 8 3" xfId="50575"/>
    <cellStyle name="Note 3 8 4" xfId="50576"/>
    <cellStyle name="Note 3 8 5" xfId="50577"/>
    <cellStyle name="Note 3 9" xfId="50578"/>
    <cellStyle name="Note 3 9 2" xfId="50579"/>
    <cellStyle name="Note 3 9 2 2" xfId="50580"/>
    <cellStyle name="Note 3 9 3" xfId="50581"/>
    <cellStyle name="Note 3 9 4" xfId="50582"/>
    <cellStyle name="Note 3 9 5" xfId="50583"/>
    <cellStyle name="Note 30" xfId="6542"/>
    <cellStyle name="Note 30 10" xfId="50584"/>
    <cellStyle name="Note 30 11" xfId="50585"/>
    <cellStyle name="Note 30 12" xfId="50586"/>
    <cellStyle name="Note 30 2" xfId="6543"/>
    <cellStyle name="Note 30 2 2" xfId="50587"/>
    <cellStyle name="Note 30 2 3" xfId="50588"/>
    <cellStyle name="Note 30 2 4" xfId="50589"/>
    <cellStyle name="Note 30 2 5" xfId="50590"/>
    <cellStyle name="Note 30 3" xfId="50591"/>
    <cellStyle name="Note 30 3 2" xfId="50592"/>
    <cellStyle name="Note 30 4" xfId="50593"/>
    <cellStyle name="Note 30 4 2" xfId="50594"/>
    <cellStyle name="Note 30 5" xfId="50595"/>
    <cellStyle name="Note 30 5 2" xfId="50596"/>
    <cellStyle name="Note 30 6" xfId="50597"/>
    <cellStyle name="Note 30 7" xfId="50598"/>
    <cellStyle name="Note 30 8" xfId="50599"/>
    <cellStyle name="Note 30 9" xfId="50600"/>
    <cellStyle name="Note 31" xfId="50601"/>
    <cellStyle name="Note 31 2" xfId="50602"/>
    <cellStyle name="Note 31 2 2" xfId="50603"/>
    <cellStyle name="Note 31 2 3" xfId="50604"/>
    <cellStyle name="Note 31 3" xfId="50605"/>
    <cellStyle name="Note 31 3 2" xfId="50606"/>
    <cellStyle name="Note 31 4" xfId="50607"/>
    <cellStyle name="Note 31 5" xfId="50608"/>
    <cellStyle name="Note 31 6" xfId="50609"/>
    <cellStyle name="Note 31 7" xfId="50610"/>
    <cellStyle name="Note 31 8" xfId="50611"/>
    <cellStyle name="Note 32" xfId="50612"/>
    <cellStyle name="Note 32 2" xfId="50613"/>
    <cellStyle name="Note 32 2 2" xfId="50614"/>
    <cellStyle name="Note 32 2 3" xfId="50615"/>
    <cellStyle name="Note 32 3" xfId="50616"/>
    <cellStyle name="Note 32 4" xfId="50617"/>
    <cellStyle name="Note 32 5" xfId="50618"/>
    <cellStyle name="Note 32 6" xfId="50619"/>
    <cellStyle name="Note 33" xfId="50620"/>
    <cellStyle name="Note 33 2" xfId="50621"/>
    <cellStyle name="Note 33 3" xfId="50622"/>
    <cellStyle name="Note 33 4" xfId="50623"/>
    <cellStyle name="Note 33 5" xfId="50624"/>
    <cellStyle name="Note 34" xfId="50625"/>
    <cellStyle name="Note 34 2" xfId="50626"/>
    <cellStyle name="Note 34 3" xfId="50627"/>
    <cellStyle name="Note 34 4" xfId="50628"/>
    <cellStyle name="Note 34 5" xfId="50629"/>
    <cellStyle name="Note 35" xfId="50630"/>
    <cellStyle name="Note 35 2" xfId="50631"/>
    <cellStyle name="Note 35 3" xfId="50632"/>
    <cellStyle name="Note 36" xfId="50633"/>
    <cellStyle name="Note 36 2" xfId="50634"/>
    <cellStyle name="Note 37" xfId="50635"/>
    <cellStyle name="Note 37 2" xfId="50636"/>
    <cellStyle name="Note 38" xfId="50637"/>
    <cellStyle name="Note 39" xfId="50638"/>
    <cellStyle name="Note 4" xfId="6544"/>
    <cellStyle name="Note 4 10" xfId="50639"/>
    <cellStyle name="Note 4 10 2" xfId="50640"/>
    <cellStyle name="Note 4 10 3" xfId="50641"/>
    <cellStyle name="Note 4 10 4" xfId="50642"/>
    <cellStyle name="Note 4 10 5" xfId="50643"/>
    <cellStyle name="Note 4 11" xfId="50644"/>
    <cellStyle name="Note 4 11 2" xfId="50645"/>
    <cellStyle name="Note 4 11 3" xfId="50646"/>
    <cellStyle name="Note 4 11 4" xfId="50647"/>
    <cellStyle name="Note 4 11 5" xfId="50648"/>
    <cellStyle name="Note 4 12" xfId="50649"/>
    <cellStyle name="Note 4 12 2" xfId="50650"/>
    <cellStyle name="Note 4 12 3" xfId="50651"/>
    <cellStyle name="Note 4 12 4" xfId="50652"/>
    <cellStyle name="Note 4 12 5" xfId="50653"/>
    <cellStyle name="Note 4 13" xfId="50654"/>
    <cellStyle name="Note 4 13 2" xfId="50655"/>
    <cellStyle name="Note 4 13 3" xfId="50656"/>
    <cellStyle name="Note 4 13 4" xfId="50657"/>
    <cellStyle name="Note 4 13 5" xfId="50658"/>
    <cellStyle name="Note 4 14" xfId="50659"/>
    <cellStyle name="Note 4 14 2" xfId="50660"/>
    <cellStyle name="Note 4 14 3" xfId="50661"/>
    <cellStyle name="Note 4 14 4" xfId="50662"/>
    <cellStyle name="Note 4 14 5" xfId="50663"/>
    <cellStyle name="Note 4 15" xfId="50664"/>
    <cellStyle name="Note 4 15 2" xfId="50665"/>
    <cellStyle name="Note 4 15 3" xfId="50666"/>
    <cellStyle name="Note 4 15 4" xfId="50667"/>
    <cellStyle name="Note 4 15 5" xfId="50668"/>
    <cellStyle name="Note 4 16" xfId="50669"/>
    <cellStyle name="Note 4 16 2" xfId="50670"/>
    <cellStyle name="Note 4 16 3" xfId="50671"/>
    <cellStyle name="Note 4 16 4" xfId="50672"/>
    <cellStyle name="Note 4 16 5" xfId="50673"/>
    <cellStyle name="Note 4 17" xfId="50674"/>
    <cellStyle name="Note 4 17 2" xfId="50675"/>
    <cellStyle name="Note 4 17 3" xfId="50676"/>
    <cellStyle name="Note 4 17 4" xfId="50677"/>
    <cellStyle name="Note 4 17 5" xfId="50678"/>
    <cellStyle name="Note 4 18" xfId="50679"/>
    <cellStyle name="Note 4 18 2" xfId="50680"/>
    <cellStyle name="Note 4 18 3" xfId="50681"/>
    <cellStyle name="Note 4 18 4" xfId="50682"/>
    <cellStyle name="Note 4 18 5" xfId="50683"/>
    <cellStyle name="Note 4 19" xfId="50684"/>
    <cellStyle name="Note 4 19 2" xfId="50685"/>
    <cellStyle name="Note 4 19 3" xfId="50686"/>
    <cellStyle name="Note 4 19 4" xfId="50687"/>
    <cellStyle name="Note 4 19 5" xfId="50688"/>
    <cellStyle name="Note 4 2" xfId="6545"/>
    <cellStyle name="Note 4 2 2" xfId="6546"/>
    <cellStyle name="Note 4 2 2 2" xfId="50689"/>
    <cellStyle name="Note 4 2 2 3" xfId="50690"/>
    <cellStyle name="Note 4 2 2 4" xfId="50691"/>
    <cellStyle name="Note 4 2 2 5" xfId="50692"/>
    <cellStyle name="Note 4 2 3" xfId="50693"/>
    <cellStyle name="Note 4 2 3 2" xfId="50694"/>
    <cellStyle name="Note 4 2 3 3" xfId="50695"/>
    <cellStyle name="Note 4 2 4" xfId="50696"/>
    <cellStyle name="Note 4 2 5" xfId="50697"/>
    <cellStyle name="Note 4 2 5 2" xfId="50698"/>
    <cellStyle name="Note 4 2 6" xfId="50699"/>
    <cellStyle name="Note 4 2 7" xfId="50700"/>
    <cellStyle name="Note 4 2 8" xfId="50701"/>
    <cellStyle name="Note 4 20" xfId="50702"/>
    <cellStyle name="Note 4 20 2" xfId="50703"/>
    <cellStyle name="Note 4 20 3" xfId="50704"/>
    <cellStyle name="Note 4 20 4" xfId="50705"/>
    <cellStyle name="Note 4 20 5" xfId="50706"/>
    <cellStyle name="Note 4 21" xfId="50707"/>
    <cellStyle name="Note 4 21 2" xfId="50708"/>
    <cellStyle name="Note 4 21 3" xfId="50709"/>
    <cellStyle name="Note 4 21 4" xfId="50710"/>
    <cellStyle name="Note 4 21 5" xfId="50711"/>
    <cellStyle name="Note 4 22" xfId="50712"/>
    <cellStyle name="Note 4 22 2" xfId="50713"/>
    <cellStyle name="Note 4 22 3" xfId="50714"/>
    <cellStyle name="Note 4 22 4" xfId="50715"/>
    <cellStyle name="Note 4 22 5" xfId="50716"/>
    <cellStyle name="Note 4 23" xfId="50717"/>
    <cellStyle name="Note 4 23 2" xfId="50718"/>
    <cellStyle name="Note 4 23 3" xfId="50719"/>
    <cellStyle name="Note 4 23 4" xfId="50720"/>
    <cellStyle name="Note 4 24" xfId="50721"/>
    <cellStyle name="Note 4 24 2" xfId="50722"/>
    <cellStyle name="Note 4 24 3" xfId="50723"/>
    <cellStyle name="Note 4 24 4" xfId="50724"/>
    <cellStyle name="Note 4 25" xfId="50725"/>
    <cellStyle name="Note 4 25 2" xfId="50726"/>
    <cellStyle name="Note 4 25 3" xfId="50727"/>
    <cellStyle name="Note 4 25 4" xfId="50728"/>
    <cellStyle name="Note 4 26" xfId="50729"/>
    <cellStyle name="Note 4 26 2" xfId="50730"/>
    <cellStyle name="Note 4 26 3" xfId="50731"/>
    <cellStyle name="Note 4 26 4" xfId="50732"/>
    <cellStyle name="Note 4 27" xfId="50733"/>
    <cellStyle name="Note 4 27 2" xfId="50734"/>
    <cellStyle name="Note 4 27 3" xfId="50735"/>
    <cellStyle name="Note 4 28" xfId="50736"/>
    <cellStyle name="Note 4 28 2" xfId="50737"/>
    <cellStyle name="Note 4 28 3" xfId="50738"/>
    <cellStyle name="Note 4 29" xfId="50739"/>
    <cellStyle name="Note 4 29 2" xfId="50740"/>
    <cellStyle name="Note 4 29 3" xfId="50741"/>
    <cellStyle name="Note 4 3" xfId="6547"/>
    <cellStyle name="Note 4 3 2" xfId="6548"/>
    <cellStyle name="Note 4 3 2 2" xfId="50742"/>
    <cellStyle name="Note 4 3 2 3" xfId="50743"/>
    <cellStyle name="Note 4 3 2 4" xfId="50744"/>
    <cellStyle name="Note 4 3 2 5" xfId="50745"/>
    <cellStyle name="Note 4 3 3" xfId="50746"/>
    <cellStyle name="Note 4 3 3 2" xfId="50747"/>
    <cellStyle name="Note 4 3 3 3" xfId="50748"/>
    <cellStyle name="Note 4 3 4" xfId="50749"/>
    <cellStyle name="Note 4 3 5" xfId="50750"/>
    <cellStyle name="Note 4 3 5 2" xfId="50751"/>
    <cellStyle name="Note 4 3 6" xfId="50752"/>
    <cellStyle name="Note 4 3 7" xfId="50753"/>
    <cellStyle name="Note 4 3 8" xfId="50754"/>
    <cellStyle name="Note 4 3 9" xfId="50755"/>
    <cellStyle name="Note 4 30" xfId="50756"/>
    <cellStyle name="Note 4 30 2" xfId="50757"/>
    <cellStyle name="Note 4 30 3" xfId="50758"/>
    <cellStyle name="Note 4 31" xfId="50759"/>
    <cellStyle name="Note 4 31 2" xfId="50760"/>
    <cellStyle name="Note 4 31 3" xfId="50761"/>
    <cellStyle name="Note 4 32" xfId="50762"/>
    <cellStyle name="Note 4 32 2" xfId="50763"/>
    <cellStyle name="Note 4 32 3" xfId="50764"/>
    <cellStyle name="Note 4 33" xfId="50765"/>
    <cellStyle name="Note 4 33 2" xfId="50766"/>
    <cellStyle name="Note 4 33 3" xfId="50767"/>
    <cellStyle name="Note 4 34" xfId="50768"/>
    <cellStyle name="Note 4 34 2" xfId="50769"/>
    <cellStyle name="Note 4 35" xfId="50770"/>
    <cellStyle name="Note 4 35 2" xfId="50771"/>
    <cellStyle name="Note 4 36" xfId="50772"/>
    <cellStyle name="Note 4 37" xfId="50773"/>
    <cellStyle name="Note 4 38" xfId="50774"/>
    <cellStyle name="Note 4 39" xfId="50775"/>
    <cellStyle name="Note 4 4" xfId="6549"/>
    <cellStyle name="Note 4 4 2" xfId="50776"/>
    <cellStyle name="Note 4 4 2 2" xfId="50777"/>
    <cellStyle name="Note 4 4 2 3" xfId="50778"/>
    <cellStyle name="Note 4 4 3" xfId="50779"/>
    <cellStyle name="Note 4 4 3 2" xfId="50780"/>
    <cellStyle name="Note 4 4 3 3" xfId="50781"/>
    <cellStyle name="Note 4 4 4" xfId="50782"/>
    <cellStyle name="Note 4 4 5" xfId="50783"/>
    <cellStyle name="Note 4 4 5 2" xfId="50784"/>
    <cellStyle name="Note 4 4 6" xfId="50785"/>
    <cellStyle name="Note 4 4 7" xfId="50786"/>
    <cellStyle name="Note 4 4 8" xfId="50787"/>
    <cellStyle name="Note 4 4 9" xfId="50788"/>
    <cellStyle name="Note 4 40" xfId="50789"/>
    <cellStyle name="Note 4 41" xfId="50790"/>
    <cellStyle name="Note 4 42" xfId="50791"/>
    <cellStyle name="Note 4 43" xfId="50792"/>
    <cellStyle name="Note 4 44" xfId="50793"/>
    <cellStyle name="Note 4 45" xfId="50794"/>
    <cellStyle name="Note 4 46" xfId="50795"/>
    <cellStyle name="Note 4 47" xfId="50796"/>
    <cellStyle name="Note 4 48" xfId="50797"/>
    <cellStyle name="Note 4 49" xfId="50798"/>
    <cellStyle name="Note 4 5" xfId="50799"/>
    <cellStyle name="Note 4 5 2" xfId="50800"/>
    <cellStyle name="Note 4 5 2 2" xfId="50801"/>
    <cellStyle name="Note 4 5 2 3" xfId="50802"/>
    <cellStyle name="Note 4 5 3" xfId="50803"/>
    <cellStyle name="Note 4 5 3 2" xfId="50804"/>
    <cellStyle name="Note 4 5 3 3" xfId="50805"/>
    <cellStyle name="Note 4 5 4" xfId="50806"/>
    <cellStyle name="Note 4 5 5" xfId="50807"/>
    <cellStyle name="Note 4 5 6" xfId="50808"/>
    <cellStyle name="Note 4 50" xfId="50809"/>
    <cellStyle name="Note 4 51" xfId="50810"/>
    <cellStyle name="Note 4 52" xfId="50811"/>
    <cellStyle name="Note 4 53" xfId="50812"/>
    <cellStyle name="Note 4 54" xfId="50813"/>
    <cellStyle name="Note 4 55" xfId="50814"/>
    <cellStyle name="Note 4 56" xfId="50815"/>
    <cellStyle name="Note 4 57" xfId="50816"/>
    <cellStyle name="Note 4 6" xfId="50817"/>
    <cellStyle name="Note 4 6 2" xfId="50818"/>
    <cellStyle name="Note 4 6 3" xfId="50819"/>
    <cellStyle name="Note 4 6 4" xfId="50820"/>
    <cellStyle name="Note 4 6 5" xfId="50821"/>
    <cellStyle name="Note 4 7" xfId="50822"/>
    <cellStyle name="Note 4 7 2" xfId="50823"/>
    <cellStyle name="Note 4 7 2 2" xfId="50824"/>
    <cellStyle name="Note 4 7 3" xfId="50825"/>
    <cellStyle name="Note 4 7 4" xfId="50826"/>
    <cellStyle name="Note 4 7 5" xfId="50827"/>
    <cellStyle name="Note 4 8" xfId="50828"/>
    <cellStyle name="Note 4 8 2" xfId="50829"/>
    <cellStyle name="Note 4 8 3" xfId="50830"/>
    <cellStyle name="Note 4 8 4" xfId="50831"/>
    <cellStyle name="Note 4 8 5" xfId="50832"/>
    <cellStyle name="Note 4 9" xfId="50833"/>
    <cellStyle name="Note 4 9 2" xfId="50834"/>
    <cellStyle name="Note 4 9 2 2" xfId="50835"/>
    <cellStyle name="Note 4 9 3" xfId="50836"/>
    <cellStyle name="Note 4 9 4" xfId="50837"/>
    <cellStyle name="Note 4 9 5" xfId="50838"/>
    <cellStyle name="Note 40" xfId="50839"/>
    <cellStyle name="Note 41" xfId="50840"/>
    <cellStyle name="Note 42" xfId="50841"/>
    <cellStyle name="Note 5" xfId="6550"/>
    <cellStyle name="Note 5 10" xfId="50842"/>
    <cellStyle name="Note 5 10 2" xfId="50843"/>
    <cellStyle name="Note 5 10 3" xfId="50844"/>
    <cellStyle name="Note 5 10 4" xfId="50845"/>
    <cellStyle name="Note 5 10 5" xfId="50846"/>
    <cellStyle name="Note 5 11" xfId="50847"/>
    <cellStyle name="Note 5 11 2" xfId="50848"/>
    <cellStyle name="Note 5 11 3" xfId="50849"/>
    <cellStyle name="Note 5 11 4" xfId="50850"/>
    <cellStyle name="Note 5 11 5" xfId="50851"/>
    <cellStyle name="Note 5 12" xfId="50852"/>
    <cellStyle name="Note 5 12 2" xfId="50853"/>
    <cellStyle name="Note 5 12 3" xfId="50854"/>
    <cellStyle name="Note 5 12 4" xfId="50855"/>
    <cellStyle name="Note 5 12 5" xfId="50856"/>
    <cellStyle name="Note 5 13" xfId="50857"/>
    <cellStyle name="Note 5 13 2" xfId="50858"/>
    <cellStyle name="Note 5 13 3" xfId="50859"/>
    <cellStyle name="Note 5 13 4" xfId="50860"/>
    <cellStyle name="Note 5 13 5" xfId="50861"/>
    <cellStyle name="Note 5 14" xfId="50862"/>
    <cellStyle name="Note 5 14 2" xfId="50863"/>
    <cellStyle name="Note 5 14 3" xfId="50864"/>
    <cellStyle name="Note 5 14 4" xfId="50865"/>
    <cellStyle name="Note 5 14 5" xfId="50866"/>
    <cellStyle name="Note 5 15" xfId="50867"/>
    <cellStyle name="Note 5 15 2" xfId="50868"/>
    <cellStyle name="Note 5 15 3" xfId="50869"/>
    <cellStyle name="Note 5 15 4" xfId="50870"/>
    <cellStyle name="Note 5 15 5" xfId="50871"/>
    <cellStyle name="Note 5 16" xfId="50872"/>
    <cellStyle name="Note 5 16 2" xfId="50873"/>
    <cellStyle name="Note 5 16 3" xfId="50874"/>
    <cellStyle name="Note 5 16 4" xfId="50875"/>
    <cellStyle name="Note 5 16 5" xfId="50876"/>
    <cellStyle name="Note 5 17" xfId="50877"/>
    <cellStyle name="Note 5 17 2" xfId="50878"/>
    <cellStyle name="Note 5 17 3" xfId="50879"/>
    <cellStyle name="Note 5 17 4" xfId="50880"/>
    <cellStyle name="Note 5 17 5" xfId="50881"/>
    <cellStyle name="Note 5 18" xfId="50882"/>
    <cellStyle name="Note 5 18 2" xfId="50883"/>
    <cellStyle name="Note 5 18 3" xfId="50884"/>
    <cellStyle name="Note 5 18 4" xfId="50885"/>
    <cellStyle name="Note 5 18 5" xfId="50886"/>
    <cellStyle name="Note 5 19" xfId="50887"/>
    <cellStyle name="Note 5 19 2" xfId="50888"/>
    <cellStyle name="Note 5 19 3" xfId="50889"/>
    <cellStyle name="Note 5 19 4" xfId="50890"/>
    <cellStyle name="Note 5 19 5" xfId="50891"/>
    <cellStyle name="Note 5 2" xfId="6551"/>
    <cellStyle name="Note 5 2 2" xfId="6552"/>
    <cellStyle name="Note 5 2 2 2" xfId="50892"/>
    <cellStyle name="Note 5 2 2 3" xfId="50893"/>
    <cellStyle name="Note 5 2 2 4" xfId="50894"/>
    <cellStyle name="Note 5 2 2 5" xfId="50895"/>
    <cellStyle name="Note 5 2 3" xfId="50896"/>
    <cellStyle name="Note 5 2 3 2" xfId="50897"/>
    <cellStyle name="Note 5 2 3 3" xfId="50898"/>
    <cellStyle name="Note 5 2 4" xfId="50899"/>
    <cellStyle name="Note 5 2 5" xfId="50900"/>
    <cellStyle name="Note 5 2 5 2" xfId="50901"/>
    <cellStyle name="Note 5 2 6" xfId="50902"/>
    <cellStyle name="Note 5 2 7" xfId="50903"/>
    <cellStyle name="Note 5 2 8" xfId="50904"/>
    <cellStyle name="Note 5 2 9" xfId="50905"/>
    <cellStyle name="Note 5 20" xfId="50906"/>
    <cellStyle name="Note 5 20 2" xfId="50907"/>
    <cellStyle name="Note 5 20 3" xfId="50908"/>
    <cellStyle name="Note 5 20 4" xfId="50909"/>
    <cellStyle name="Note 5 20 5" xfId="50910"/>
    <cellStyle name="Note 5 21" xfId="50911"/>
    <cellStyle name="Note 5 21 2" xfId="50912"/>
    <cellStyle name="Note 5 21 3" xfId="50913"/>
    <cellStyle name="Note 5 21 4" xfId="50914"/>
    <cellStyle name="Note 5 21 5" xfId="50915"/>
    <cellStyle name="Note 5 22" xfId="50916"/>
    <cellStyle name="Note 5 22 2" xfId="50917"/>
    <cellStyle name="Note 5 22 3" xfId="50918"/>
    <cellStyle name="Note 5 22 4" xfId="50919"/>
    <cellStyle name="Note 5 22 5" xfId="50920"/>
    <cellStyle name="Note 5 23" xfId="50921"/>
    <cellStyle name="Note 5 23 2" xfId="50922"/>
    <cellStyle name="Note 5 23 3" xfId="50923"/>
    <cellStyle name="Note 5 23 4" xfId="50924"/>
    <cellStyle name="Note 5 24" xfId="50925"/>
    <cellStyle name="Note 5 24 2" xfId="50926"/>
    <cellStyle name="Note 5 24 3" xfId="50927"/>
    <cellStyle name="Note 5 24 4" xfId="50928"/>
    <cellStyle name="Note 5 25" xfId="50929"/>
    <cellStyle name="Note 5 25 2" xfId="50930"/>
    <cellStyle name="Note 5 25 3" xfId="50931"/>
    <cellStyle name="Note 5 25 4" xfId="50932"/>
    <cellStyle name="Note 5 26" xfId="50933"/>
    <cellStyle name="Note 5 26 2" xfId="50934"/>
    <cellStyle name="Note 5 26 3" xfId="50935"/>
    <cellStyle name="Note 5 26 4" xfId="50936"/>
    <cellStyle name="Note 5 27" xfId="50937"/>
    <cellStyle name="Note 5 27 2" xfId="50938"/>
    <cellStyle name="Note 5 27 3" xfId="50939"/>
    <cellStyle name="Note 5 28" xfId="50940"/>
    <cellStyle name="Note 5 28 2" xfId="50941"/>
    <cellStyle name="Note 5 28 3" xfId="50942"/>
    <cellStyle name="Note 5 29" xfId="50943"/>
    <cellStyle name="Note 5 29 2" xfId="50944"/>
    <cellStyle name="Note 5 29 3" xfId="50945"/>
    <cellStyle name="Note 5 3" xfId="6553"/>
    <cellStyle name="Note 5 3 2" xfId="6554"/>
    <cellStyle name="Note 5 3 2 2" xfId="50946"/>
    <cellStyle name="Note 5 3 2 3" xfId="50947"/>
    <cellStyle name="Note 5 3 2 4" xfId="50948"/>
    <cellStyle name="Note 5 3 2 5" xfId="50949"/>
    <cellStyle name="Note 5 3 3" xfId="50950"/>
    <cellStyle name="Note 5 3 3 2" xfId="50951"/>
    <cellStyle name="Note 5 3 3 3" xfId="50952"/>
    <cellStyle name="Note 5 3 4" xfId="50953"/>
    <cellStyle name="Note 5 3 5" xfId="50954"/>
    <cellStyle name="Note 5 3 5 2" xfId="50955"/>
    <cellStyle name="Note 5 3 6" xfId="50956"/>
    <cellStyle name="Note 5 3 7" xfId="50957"/>
    <cellStyle name="Note 5 3 8" xfId="50958"/>
    <cellStyle name="Note 5 3 9" xfId="50959"/>
    <cellStyle name="Note 5 30" xfId="50960"/>
    <cellStyle name="Note 5 30 2" xfId="50961"/>
    <cellStyle name="Note 5 30 3" xfId="50962"/>
    <cellStyle name="Note 5 31" xfId="50963"/>
    <cellStyle name="Note 5 31 2" xfId="50964"/>
    <cellStyle name="Note 5 31 3" xfId="50965"/>
    <cellStyle name="Note 5 32" xfId="50966"/>
    <cellStyle name="Note 5 32 2" xfId="50967"/>
    <cellStyle name="Note 5 32 3" xfId="50968"/>
    <cellStyle name="Note 5 33" xfId="50969"/>
    <cellStyle name="Note 5 33 2" xfId="50970"/>
    <cellStyle name="Note 5 33 3" xfId="50971"/>
    <cellStyle name="Note 5 34" xfId="50972"/>
    <cellStyle name="Note 5 34 2" xfId="50973"/>
    <cellStyle name="Note 5 35" xfId="50974"/>
    <cellStyle name="Note 5 35 2" xfId="50975"/>
    <cellStyle name="Note 5 36" xfId="50976"/>
    <cellStyle name="Note 5 37" xfId="50977"/>
    <cellStyle name="Note 5 38" xfId="50978"/>
    <cellStyle name="Note 5 39" xfId="50979"/>
    <cellStyle name="Note 5 4" xfId="6555"/>
    <cellStyle name="Note 5 4 2" xfId="50980"/>
    <cellStyle name="Note 5 4 2 2" xfId="50981"/>
    <cellStyle name="Note 5 4 2 3" xfId="50982"/>
    <cellStyle name="Note 5 4 3" xfId="50983"/>
    <cellStyle name="Note 5 4 3 2" xfId="50984"/>
    <cellStyle name="Note 5 4 3 3" xfId="50985"/>
    <cellStyle name="Note 5 4 4" xfId="50986"/>
    <cellStyle name="Note 5 4 5" xfId="50987"/>
    <cellStyle name="Note 5 4 5 2" xfId="50988"/>
    <cellStyle name="Note 5 4 6" xfId="50989"/>
    <cellStyle name="Note 5 4 7" xfId="50990"/>
    <cellStyle name="Note 5 4 8" xfId="50991"/>
    <cellStyle name="Note 5 4 9" xfId="50992"/>
    <cellStyle name="Note 5 40" xfId="50993"/>
    <cellStyle name="Note 5 41" xfId="50994"/>
    <cellStyle name="Note 5 42" xfId="50995"/>
    <cellStyle name="Note 5 43" xfId="50996"/>
    <cellStyle name="Note 5 44" xfId="50997"/>
    <cellStyle name="Note 5 45" xfId="50998"/>
    <cellStyle name="Note 5 46" xfId="50999"/>
    <cellStyle name="Note 5 47" xfId="51000"/>
    <cellStyle name="Note 5 48" xfId="51001"/>
    <cellStyle name="Note 5 49" xfId="51002"/>
    <cellStyle name="Note 5 5" xfId="51003"/>
    <cellStyle name="Note 5 5 2" xfId="51004"/>
    <cellStyle name="Note 5 5 2 2" xfId="51005"/>
    <cellStyle name="Note 5 5 2 3" xfId="51006"/>
    <cellStyle name="Note 5 5 3" xfId="51007"/>
    <cellStyle name="Note 5 5 3 2" xfId="51008"/>
    <cellStyle name="Note 5 5 3 3" xfId="51009"/>
    <cellStyle name="Note 5 5 4" xfId="51010"/>
    <cellStyle name="Note 5 5 5" xfId="51011"/>
    <cellStyle name="Note 5 5 6" xfId="51012"/>
    <cellStyle name="Note 5 50" xfId="51013"/>
    <cellStyle name="Note 5 51" xfId="51014"/>
    <cellStyle name="Note 5 52" xfId="51015"/>
    <cellStyle name="Note 5 53" xfId="51016"/>
    <cellStyle name="Note 5 54" xfId="51017"/>
    <cellStyle name="Note 5 55" xfId="51018"/>
    <cellStyle name="Note 5 56" xfId="51019"/>
    <cellStyle name="Note 5 57" xfId="51020"/>
    <cellStyle name="Note 5 58" xfId="51021"/>
    <cellStyle name="Note 5 6" xfId="51022"/>
    <cellStyle name="Note 5 6 2" xfId="51023"/>
    <cellStyle name="Note 5 6 3" xfId="51024"/>
    <cellStyle name="Note 5 6 4" xfId="51025"/>
    <cellStyle name="Note 5 6 5" xfId="51026"/>
    <cellStyle name="Note 5 7" xfId="51027"/>
    <cellStyle name="Note 5 7 2" xfId="51028"/>
    <cellStyle name="Note 5 7 2 2" xfId="51029"/>
    <cellStyle name="Note 5 7 3" xfId="51030"/>
    <cellStyle name="Note 5 7 4" xfId="51031"/>
    <cellStyle name="Note 5 7 5" xfId="51032"/>
    <cellStyle name="Note 5 8" xfId="51033"/>
    <cellStyle name="Note 5 8 2" xfId="51034"/>
    <cellStyle name="Note 5 8 3" xfId="51035"/>
    <cellStyle name="Note 5 8 4" xfId="51036"/>
    <cellStyle name="Note 5 8 5" xfId="51037"/>
    <cellStyle name="Note 5 9" xfId="51038"/>
    <cellStyle name="Note 5 9 2" xfId="51039"/>
    <cellStyle name="Note 5 9 2 2" xfId="51040"/>
    <cellStyle name="Note 5 9 3" xfId="51041"/>
    <cellStyle name="Note 5 9 4" xfId="51042"/>
    <cellStyle name="Note 5 9 5" xfId="51043"/>
    <cellStyle name="Note 6" xfId="6556"/>
    <cellStyle name="Note 6 10" xfId="51044"/>
    <cellStyle name="Note 6 10 2" xfId="51045"/>
    <cellStyle name="Note 6 10 3" xfId="51046"/>
    <cellStyle name="Note 6 10 4" xfId="51047"/>
    <cellStyle name="Note 6 10 5" xfId="51048"/>
    <cellStyle name="Note 6 11" xfId="51049"/>
    <cellStyle name="Note 6 11 2" xfId="51050"/>
    <cellStyle name="Note 6 11 3" xfId="51051"/>
    <cellStyle name="Note 6 11 4" xfId="51052"/>
    <cellStyle name="Note 6 11 5" xfId="51053"/>
    <cellStyle name="Note 6 12" xfId="51054"/>
    <cellStyle name="Note 6 12 2" xfId="51055"/>
    <cellStyle name="Note 6 12 3" xfId="51056"/>
    <cellStyle name="Note 6 12 4" xfId="51057"/>
    <cellStyle name="Note 6 12 5" xfId="51058"/>
    <cellStyle name="Note 6 13" xfId="51059"/>
    <cellStyle name="Note 6 13 2" xfId="51060"/>
    <cellStyle name="Note 6 13 3" xfId="51061"/>
    <cellStyle name="Note 6 13 4" xfId="51062"/>
    <cellStyle name="Note 6 13 5" xfId="51063"/>
    <cellStyle name="Note 6 14" xfId="51064"/>
    <cellStyle name="Note 6 14 2" xfId="51065"/>
    <cellStyle name="Note 6 14 3" xfId="51066"/>
    <cellStyle name="Note 6 14 4" xfId="51067"/>
    <cellStyle name="Note 6 14 5" xfId="51068"/>
    <cellStyle name="Note 6 15" xfId="51069"/>
    <cellStyle name="Note 6 15 2" xfId="51070"/>
    <cellStyle name="Note 6 15 3" xfId="51071"/>
    <cellStyle name="Note 6 15 4" xfId="51072"/>
    <cellStyle name="Note 6 15 5" xfId="51073"/>
    <cellStyle name="Note 6 16" xfId="51074"/>
    <cellStyle name="Note 6 16 2" xfId="51075"/>
    <cellStyle name="Note 6 16 3" xfId="51076"/>
    <cellStyle name="Note 6 16 4" xfId="51077"/>
    <cellStyle name="Note 6 16 5" xfId="51078"/>
    <cellStyle name="Note 6 17" xfId="51079"/>
    <cellStyle name="Note 6 17 2" xfId="51080"/>
    <cellStyle name="Note 6 17 3" xfId="51081"/>
    <cellStyle name="Note 6 17 4" xfId="51082"/>
    <cellStyle name="Note 6 18" xfId="51083"/>
    <cellStyle name="Note 6 18 2" xfId="51084"/>
    <cellStyle name="Note 6 18 3" xfId="51085"/>
    <cellStyle name="Note 6 18 4" xfId="51086"/>
    <cellStyle name="Note 6 19" xfId="51087"/>
    <cellStyle name="Note 6 19 2" xfId="51088"/>
    <cellStyle name="Note 6 19 3" xfId="51089"/>
    <cellStyle name="Note 6 19 4" xfId="51090"/>
    <cellStyle name="Note 6 2" xfId="6557"/>
    <cellStyle name="Note 6 2 2" xfId="6558"/>
    <cellStyle name="Note 6 2 2 2" xfId="51091"/>
    <cellStyle name="Note 6 2 2 3" xfId="51092"/>
    <cellStyle name="Note 6 2 2 4" xfId="51093"/>
    <cellStyle name="Note 6 2 2 5" xfId="51094"/>
    <cellStyle name="Note 6 2 3" xfId="51095"/>
    <cellStyle name="Note 6 2 3 2" xfId="51096"/>
    <cellStyle name="Note 6 2 3 3" xfId="51097"/>
    <cellStyle name="Note 6 2 4" xfId="51098"/>
    <cellStyle name="Note 6 2 5" xfId="51099"/>
    <cellStyle name="Note 6 2 5 2" xfId="51100"/>
    <cellStyle name="Note 6 2 6" xfId="51101"/>
    <cellStyle name="Note 6 2 7" xfId="51102"/>
    <cellStyle name="Note 6 2 8" xfId="51103"/>
    <cellStyle name="Note 6 2 9" xfId="51104"/>
    <cellStyle name="Note 6 20" xfId="51105"/>
    <cellStyle name="Note 6 20 2" xfId="51106"/>
    <cellStyle name="Note 6 20 3" xfId="51107"/>
    <cellStyle name="Note 6 20 4" xfId="51108"/>
    <cellStyle name="Note 6 21" xfId="51109"/>
    <cellStyle name="Note 6 21 2" xfId="51110"/>
    <cellStyle name="Note 6 21 3" xfId="51111"/>
    <cellStyle name="Note 6 22" xfId="51112"/>
    <cellStyle name="Note 6 22 2" xfId="51113"/>
    <cellStyle name="Note 6 22 3" xfId="51114"/>
    <cellStyle name="Note 6 23" xfId="51115"/>
    <cellStyle name="Note 6 23 2" xfId="51116"/>
    <cellStyle name="Note 6 23 3" xfId="51117"/>
    <cellStyle name="Note 6 24" xfId="51118"/>
    <cellStyle name="Note 6 24 2" xfId="51119"/>
    <cellStyle name="Note 6 24 3" xfId="51120"/>
    <cellStyle name="Note 6 25" xfId="51121"/>
    <cellStyle name="Note 6 25 2" xfId="51122"/>
    <cellStyle name="Note 6 25 3" xfId="51123"/>
    <cellStyle name="Note 6 26" xfId="51124"/>
    <cellStyle name="Note 6 26 2" xfId="51125"/>
    <cellStyle name="Note 6 26 3" xfId="51126"/>
    <cellStyle name="Note 6 27" xfId="51127"/>
    <cellStyle name="Note 6 27 2" xfId="51128"/>
    <cellStyle name="Note 6 27 3" xfId="51129"/>
    <cellStyle name="Note 6 28" xfId="51130"/>
    <cellStyle name="Note 6 28 2" xfId="51131"/>
    <cellStyle name="Note 6 29" xfId="51132"/>
    <cellStyle name="Note 6 29 2" xfId="51133"/>
    <cellStyle name="Note 6 3" xfId="6559"/>
    <cellStyle name="Note 6 3 2" xfId="6560"/>
    <cellStyle name="Note 6 3 2 2" xfId="51134"/>
    <cellStyle name="Note 6 3 2 3" xfId="51135"/>
    <cellStyle name="Note 6 3 2 4" xfId="51136"/>
    <cellStyle name="Note 6 3 2 5" xfId="51137"/>
    <cellStyle name="Note 6 3 3" xfId="51138"/>
    <cellStyle name="Note 6 3 3 2" xfId="51139"/>
    <cellStyle name="Note 6 3 3 3" xfId="51140"/>
    <cellStyle name="Note 6 3 4" xfId="51141"/>
    <cellStyle name="Note 6 3 5" xfId="51142"/>
    <cellStyle name="Note 6 3 5 2" xfId="51143"/>
    <cellStyle name="Note 6 3 6" xfId="51144"/>
    <cellStyle name="Note 6 3 7" xfId="51145"/>
    <cellStyle name="Note 6 3 8" xfId="51146"/>
    <cellStyle name="Note 6 3 9" xfId="51147"/>
    <cellStyle name="Note 6 30" xfId="51148"/>
    <cellStyle name="Note 6 31" xfId="51149"/>
    <cellStyle name="Note 6 32" xfId="51150"/>
    <cellStyle name="Note 6 33" xfId="51151"/>
    <cellStyle name="Note 6 34" xfId="51152"/>
    <cellStyle name="Note 6 35" xfId="51153"/>
    <cellStyle name="Note 6 36" xfId="51154"/>
    <cellStyle name="Note 6 37" xfId="51155"/>
    <cellStyle name="Note 6 38" xfId="51156"/>
    <cellStyle name="Note 6 39" xfId="51157"/>
    <cellStyle name="Note 6 4" xfId="6561"/>
    <cellStyle name="Note 6 4 2" xfId="51158"/>
    <cellStyle name="Note 6 4 2 2" xfId="51159"/>
    <cellStyle name="Note 6 4 2 3" xfId="51160"/>
    <cellStyle name="Note 6 4 3" xfId="51161"/>
    <cellStyle name="Note 6 4 3 2" xfId="51162"/>
    <cellStyle name="Note 6 4 3 3" xfId="51163"/>
    <cellStyle name="Note 6 4 4" xfId="51164"/>
    <cellStyle name="Note 6 4 5" xfId="51165"/>
    <cellStyle name="Note 6 4 5 2" xfId="51166"/>
    <cellStyle name="Note 6 4 6" xfId="51167"/>
    <cellStyle name="Note 6 4 7" xfId="51168"/>
    <cellStyle name="Note 6 4 8" xfId="51169"/>
    <cellStyle name="Note 6 4 9" xfId="51170"/>
    <cellStyle name="Note 6 40" xfId="51171"/>
    <cellStyle name="Note 6 41" xfId="51172"/>
    <cellStyle name="Note 6 42" xfId="51173"/>
    <cellStyle name="Note 6 43" xfId="51174"/>
    <cellStyle name="Note 6 44" xfId="51175"/>
    <cellStyle name="Note 6 45" xfId="51176"/>
    <cellStyle name="Note 6 46" xfId="51177"/>
    <cellStyle name="Note 6 47" xfId="51178"/>
    <cellStyle name="Note 6 48" xfId="51179"/>
    <cellStyle name="Note 6 49" xfId="51180"/>
    <cellStyle name="Note 6 5" xfId="51181"/>
    <cellStyle name="Note 6 5 2" xfId="51182"/>
    <cellStyle name="Note 6 5 2 2" xfId="51183"/>
    <cellStyle name="Note 6 5 2 3" xfId="51184"/>
    <cellStyle name="Note 6 5 3" xfId="51185"/>
    <cellStyle name="Note 6 5 3 2" xfId="51186"/>
    <cellStyle name="Note 6 5 3 3" xfId="51187"/>
    <cellStyle name="Note 6 5 4" xfId="51188"/>
    <cellStyle name="Note 6 5 5" xfId="51189"/>
    <cellStyle name="Note 6 5 6" xfId="51190"/>
    <cellStyle name="Note 6 50" xfId="51191"/>
    <cellStyle name="Note 6 51" xfId="51192"/>
    <cellStyle name="Note 6 52" xfId="51193"/>
    <cellStyle name="Note 6 6" xfId="51194"/>
    <cellStyle name="Note 6 6 2" xfId="51195"/>
    <cellStyle name="Note 6 6 3" xfId="51196"/>
    <cellStyle name="Note 6 6 4" xfId="51197"/>
    <cellStyle name="Note 6 6 5" xfId="51198"/>
    <cellStyle name="Note 6 7" xfId="51199"/>
    <cellStyle name="Note 6 7 2" xfId="51200"/>
    <cellStyle name="Note 6 7 2 2" xfId="51201"/>
    <cellStyle name="Note 6 7 3" xfId="51202"/>
    <cellStyle name="Note 6 7 4" xfId="51203"/>
    <cellStyle name="Note 6 7 5" xfId="51204"/>
    <cellStyle name="Note 6 8" xfId="51205"/>
    <cellStyle name="Note 6 8 2" xfId="51206"/>
    <cellStyle name="Note 6 8 3" xfId="51207"/>
    <cellStyle name="Note 6 8 4" xfId="51208"/>
    <cellStyle name="Note 6 8 5" xfId="51209"/>
    <cellStyle name="Note 6 9" xfId="51210"/>
    <cellStyle name="Note 6 9 2" xfId="51211"/>
    <cellStyle name="Note 6 9 2 2" xfId="51212"/>
    <cellStyle name="Note 6 9 3" xfId="51213"/>
    <cellStyle name="Note 6 9 4" xfId="51214"/>
    <cellStyle name="Note 6 9 5" xfId="51215"/>
    <cellStyle name="Note 7" xfId="6562"/>
    <cellStyle name="Note 7 10" xfId="51216"/>
    <cellStyle name="Note 7 10 2" xfId="51217"/>
    <cellStyle name="Note 7 10 3" xfId="51218"/>
    <cellStyle name="Note 7 10 4" xfId="51219"/>
    <cellStyle name="Note 7 10 5" xfId="51220"/>
    <cellStyle name="Note 7 11" xfId="51221"/>
    <cellStyle name="Note 7 11 2" xfId="51222"/>
    <cellStyle name="Note 7 11 3" xfId="51223"/>
    <cellStyle name="Note 7 11 4" xfId="51224"/>
    <cellStyle name="Note 7 11 5" xfId="51225"/>
    <cellStyle name="Note 7 12" xfId="51226"/>
    <cellStyle name="Note 7 12 2" xfId="51227"/>
    <cellStyle name="Note 7 12 3" xfId="51228"/>
    <cellStyle name="Note 7 12 4" xfId="51229"/>
    <cellStyle name="Note 7 12 5" xfId="51230"/>
    <cellStyle name="Note 7 13" xfId="51231"/>
    <cellStyle name="Note 7 13 2" xfId="51232"/>
    <cellStyle name="Note 7 13 3" xfId="51233"/>
    <cellStyle name="Note 7 13 4" xfId="51234"/>
    <cellStyle name="Note 7 13 5" xfId="51235"/>
    <cellStyle name="Note 7 14" xfId="51236"/>
    <cellStyle name="Note 7 14 2" xfId="51237"/>
    <cellStyle name="Note 7 14 3" xfId="51238"/>
    <cellStyle name="Note 7 14 4" xfId="51239"/>
    <cellStyle name="Note 7 14 5" xfId="51240"/>
    <cellStyle name="Note 7 15" xfId="51241"/>
    <cellStyle name="Note 7 15 2" xfId="51242"/>
    <cellStyle name="Note 7 15 3" xfId="51243"/>
    <cellStyle name="Note 7 15 4" xfId="51244"/>
    <cellStyle name="Note 7 15 5" xfId="51245"/>
    <cellStyle name="Note 7 16" xfId="51246"/>
    <cellStyle name="Note 7 16 2" xfId="51247"/>
    <cellStyle name="Note 7 16 3" xfId="51248"/>
    <cellStyle name="Note 7 16 4" xfId="51249"/>
    <cellStyle name="Note 7 16 5" xfId="51250"/>
    <cellStyle name="Note 7 17" xfId="51251"/>
    <cellStyle name="Note 7 17 2" xfId="51252"/>
    <cellStyle name="Note 7 17 3" xfId="51253"/>
    <cellStyle name="Note 7 17 4" xfId="51254"/>
    <cellStyle name="Note 7 18" xfId="51255"/>
    <cellStyle name="Note 7 18 2" xfId="51256"/>
    <cellStyle name="Note 7 18 3" xfId="51257"/>
    <cellStyle name="Note 7 18 4" xfId="51258"/>
    <cellStyle name="Note 7 19" xfId="51259"/>
    <cellStyle name="Note 7 19 2" xfId="51260"/>
    <cellStyle name="Note 7 19 3" xfId="51261"/>
    <cellStyle name="Note 7 19 4" xfId="51262"/>
    <cellStyle name="Note 7 2" xfId="6563"/>
    <cellStyle name="Note 7 2 2" xfId="6564"/>
    <cellStyle name="Note 7 2 2 2" xfId="51263"/>
    <cellStyle name="Note 7 2 2 3" xfId="51264"/>
    <cellStyle name="Note 7 2 2 4" xfId="51265"/>
    <cellStyle name="Note 7 2 2 5" xfId="51266"/>
    <cellStyle name="Note 7 2 3" xfId="51267"/>
    <cellStyle name="Note 7 2 3 2" xfId="51268"/>
    <cellStyle name="Note 7 2 3 3" xfId="51269"/>
    <cellStyle name="Note 7 2 4" xfId="51270"/>
    <cellStyle name="Note 7 2 5" xfId="51271"/>
    <cellStyle name="Note 7 2 5 2" xfId="51272"/>
    <cellStyle name="Note 7 2 6" xfId="51273"/>
    <cellStyle name="Note 7 2 7" xfId="51274"/>
    <cellStyle name="Note 7 2 8" xfId="51275"/>
    <cellStyle name="Note 7 2 9" xfId="51276"/>
    <cellStyle name="Note 7 20" xfId="51277"/>
    <cellStyle name="Note 7 20 2" xfId="51278"/>
    <cellStyle name="Note 7 20 3" xfId="51279"/>
    <cellStyle name="Note 7 20 4" xfId="51280"/>
    <cellStyle name="Note 7 21" xfId="51281"/>
    <cellStyle name="Note 7 21 2" xfId="51282"/>
    <cellStyle name="Note 7 21 3" xfId="51283"/>
    <cellStyle name="Note 7 22" xfId="51284"/>
    <cellStyle name="Note 7 22 2" xfId="51285"/>
    <cellStyle name="Note 7 22 3" xfId="51286"/>
    <cellStyle name="Note 7 23" xfId="51287"/>
    <cellStyle name="Note 7 23 2" xfId="51288"/>
    <cellStyle name="Note 7 23 3" xfId="51289"/>
    <cellStyle name="Note 7 24" xfId="51290"/>
    <cellStyle name="Note 7 24 2" xfId="51291"/>
    <cellStyle name="Note 7 24 3" xfId="51292"/>
    <cellStyle name="Note 7 25" xfId="51293"/>
    <cellStyle name="Note 7 25 2" xfId="51294"/>
    <cellStyle name="Note 7 25 3" xfId="51295"/>
    <cellStyle name="Note 7 26" xfId="51296"/>
    <cellStyle name="Note 7 26 2" xfId="51297"/>
    <cellStyle name="Note 7 26 3" xfId="51298"/>
    <cellStyle name="Note 7 27" xfId="51299"/>
    <cellStyle name="Note 7 27 2" xfId="51300"/>
    <cellStyle name="Note 7 27 3" xfId="51301"/>
    <cellStyle name="Note 7 28" xfId="51302"/>
    <cellStyle name="Note 7 28 2" xfId="51303"/>
    <cellStyle name="Note 7 29" xfId="51304"/>
    <cellStyle name="Note 7 29 2" xfId="51305"/>
    <cellStyle name="Note 7 3" xfId="6565"/>
    <cellStyle name="Note 7 3 2" xfId="6566"/>
    <cellStyle name="Note 7 3 2 2" xfId="51306"/>
    <cellStyle name="Note 7 3 2 3" xfId="51307"/>
    <cellStyle name="Note 7 3 2 4" xfId="51308"/>
    <cellStyle name="Note 7 3 2 5" xfId="51309"/>
    <cellStyle name="Note 7 3 3" xfId="51310"/>
    <cellStyle name="Note 7 3 3 2" xfId="51311"/>
    <cellStyle name="Note 7 3 3 3" xfId="51312"/>
    <cellStyle name="Note 7 3 4" xfId="51313"/>
    <cellStyle name="Note 7 3 5" xfId="51314"/>
    <cellStyle name="Note 7 3 5 2" xfId="51315"/>
    <cellStyle name="Note 7 3 6" xfId="51316"/>
    <cellStyle name="Note 7 3 7" xfId="51317"/>
    <cellStyle name="Note 7 3 8" xfId="51318"/>
    <cellStyle name="Note 7 3 9" xfId="51319"/>
    <cellStyle name="Note 7 30" xfId="51320"/>
    <cellStyle name="Note 7 31" xfId="51321"/>
    <cellStyle name="Note 7 32" xfId="51322"/>
    <cellStyle name="Note 7 33" xfId="51323"/>
    <cellStyle name="Note 7 34" xfId="51324"/>
    <cellStyle name="Note 7 35" xfId="51325"/>
    <cellStyle name="Note 7 36" xfId="51326"/>
    <cellStyle name="Note 7 37" xfId="51327"/>
    <cellStyle name="Note 7 38" xfId="51328"/>
    <cellStyle name="Note 7 39" xfId="51329"/>
    <cellStyle name="Note 7 4" xfId="6567"/>
    <cellStyle name="Note 7 4 2" xfId="51330"/>
    <cellStyle name="Note 7 4 2 2" xfId="51331"/>
    <cellStyle name="Note 7 4 2 3" xfId="51332"/>
    <cellStyle name="Note 7 4 3" xfId="51333"/>
    <cellStyle name="Note 7 4 3 2" xfId="51334"/>
    <cellStyle name="Note 7 4 3 3" xfId="51335"/>
    <cellStyle name="Note 7 4 4" xfId="51336"/>
    <cellStyle name="Note 7 4 5" xfId="51337"/>
    <cellStyle name="Note 7 4 5 2" xfId="51338"/>
    <cellStyle name="Note 7 4 6" xfId="51339"/>
    <cellStyle name="Note 7 4 7" xfId="51340"/>
    <cellStyle name="Note 7 4 8" xfId="51341"/>
    <cellStyle name="Note 7 40" xfId="51342"/>
    <cellStyle name="Note 7 41" xfId="51343"/>
    <cellStyle name="Note 7 42" xfId="51344"/>
    <cellStyle name="Note 7 43" xfId="51345"/>
    <cellStyle name="Note 7 44" xfId="51346"/>
    <cellStyle name="Note 7 45" xfId="51347"/>
    <cellStyle name="Note 7 46" xfId="51348"/>
    <cellStyle name="Note 7 47" xfId="51349"/>
    <cellStyle name="Note 7 48" xfId="51350"/>
    <cellStyle name="Note 7 49" xfId="51351"/>
    <cellStyle name="Note 7 5" xfId="51352"/>
    <cellStyle name="Note 7 5 2" xfId="51353"/>
    <cellStyle name="Note 7 5 2 2" xfId="51354"/>
    <cellStyle name="Note 7 5 2 3" xfId="51355"/>
    <cellStyle name="Note 7 5 3" xfId="51356"/>
    <cellStyle name="Note 7 5 3 2" xfId="51357"/>
    <cellStyle name="Note 7 5 3 3" xfId="51358"/>
    <cellStyle name="Note 7 5 4" xfId="51359"/>
    <cellStyle name="Note 7 5 5" xfId="51360"/>
    <cellStyle name="Note 7 5 6" xfId="51361"/>
    <cellStyle name="Note 7 50" xfId="51362"/>
    <cellStyle name="Note 7 51" xfId="51363"/>
    <cellStyle name="Note 7 52" xfId="51364"/>
    <cellStyle name="Note 7 6" xfId="51365"/>
    <cellStyle name="Note 7 6 2" xfId="51366"/>
    <cellStyle name="Note 7 6 3" xfId="51367"/>
    <cellStyle name="Note 7 6 4" xfId="51368"/>
    <cellStyle name="Note 7 6 5" xfId="51369"/>
    <cellStyle name="Note 7 7" xfId="51370"/>
    <cellStyle name="Note 7 7 2" xfId="51371"/>
    <cellStyle name="Note 7 7 2 2" xfId="51372"/>
    <cellStyle name="Note 7 7 3" xfId="51373"/>
    <cellStyle name="Note 7 7 4" xfId="51374"/>
    <cellStyle name="Note 7 7 5" xfId="51375"/>
    <cellStyle name="Note 7 8" xfId="51376"/>
    <cellStyle name="Note 7 8 2" xfId="51377"/>
    <cellStyle name="Note 7 8 3" xfId="51378"/>
    <cellStyle name="Note 7 8 4" xfId="51379"/>
    <cellStyle name="Note 7 8 5" xfId="51380"/>
    <cellStyle name="Note 7 9" xfId="51381"/>
    <cellStyle name="Note 7 9 2" xfId="51382"/>
    <cellStyle name="Note 7 9 2 2" xfId="51383"/>
    <cellStyle name="Note 7 9 3" xfId="51384"/>
    <cellStyle name="Note 7 9 4" xfId="51385"/>
    <cellStyle name="Note 7 9 5" xfId="51386"/>
    <cellStyle name="Note 8" xfId="6568"/>
    <cellStyle name="Note 8 10" xfId="51387"/>
    <cellStyle name="Note 8 10 2" xfId="51388"/>
    <cellStyle name="Note 8 10 2 2" xfId="51389"/>
    <cellStyle name="Note 8 10 2 3" xfId="51390"/>
    <cellStyle name="Note 8 10 3" xfId="51391"/>
    <cellStyle name="Note 8 10 3 2" xfId="51392"/>
    <cellStyle name="Note 8 10 4" xfId="51393"/>
    <cellStyle name="Note 8 10 5" xfId="51394"/>
    <cellStyle name="Note 8 11" xfId="51395"/>
    <cellStyle name="Note 8 11 2" xfId="51396"/>
    <cellStyle name="Note 8 11 2 2" xfId="51397"/>
    <cellStyle name="Note 8 11 2 3" xfId="51398"/>
    <cellStyle name="Note 8 11 3" xfId="51399"/>
    <cellStyle name="Note 8 11 3 2" xfId="51400"/>
    <cellStyle name="Note 8 11 4" xfId="51401"/>
    <cellStyle name="Note 8 12" xfId="51402"/>
    <cellStyle name="Note 8 12 2" xfId="51403"/>
    <cellStyle name="Note 8 12 2 2" xfId="51404"/>
    <cellStyle name="Note 8 12 2 3" xfId="51405"/>
    <cellStyle name="Note 8 12 3" xfId="51406"/>
    <cellStyle name="Note 8 12 3 2" xfId="51407"/>
    <cellStyle name="Note 8 12 4" xfId="51408"/>
    <cellStyle name="Note 8 13" xfId="51409"/>
    <cellStyle name="Note 8 13 2" xfId="51410"/>
    <cellStyle name="Note 8 13 2 2" xfId="51411"/>
    <cellStyle name="Note 8 13 2 3" xfId="51412"/>
    <cellStyle name="Note 8 13 3" xfId="51413"/>
    <cellStyle name="Note 8 13 3 2" xfId="51414"/>
    <cellStyle name="Note 8 13 4" xfId="51415"/>
    <cellStyle name="Note 8 14" xfId="51416"/>
    <cellStyle name="Note 8 14 2" xfId="51417"/>
    <cellStyle name="Note 8 14 2 2" xfId="51418"/>
    <cellStyle name="Note 8 14 2 3" xfId="51419"/>
    <cellStyle name="Note 8 14 3" xfId="51420"/>
    <cellStyle name="Note 8 14 3 2" xfId="51421"/>
    <cellStyle name="Note 8 14 4" xfId="51422"/>
    <cellStyle name="Note 8 15" xfId="51423"/>
    <cellStyle name="Note 8 15 2" xfId="51424"/>
    <cellStyle name="Note 8 15 2 2" xfId="51425"/>
    <cellStyle name="Note 8 15 2 3" xfId="51426"/>
    <cellStyle name="Note 8 15 3" xfId="51427"/>
    <cellStyle name="Note 8 15 4" xfId="51428"/>
    <cellStyle name="Note 8 16" xfId="51429"/>
    <cellStyle name="Note 8 16 2" xfId="51430"/>
    <cellStyle name="Note 8 16 2 2" xfId="51431"/>
    <cellStyle name="Note 8 16 2 3" xfId="51432"/>
    <cellStyle name="Note 8 16 3" xfId="51433"/>
    <cellStyle name="Note 8 16 4" xfId="51434"/>
    <cellStyle name="Note 8 17" xfId="51435"/>
    <cellStyle name="Note 8 17 2" xfId="51436"/>
    <cellStyle name="Note 8 17 2 2" xfId="51437"/>
    <cellStyle name="Note 8 17 2 3" xfId="51438"/>
    <cellStyle name="Note 8 17 3" xfId="51439"/>
    <cellStyle name="Note 8 17 4" xfId="51440"/>
    <cellStyle name="Note 8 18" xfId="51441"/>
    <cellStyle name="Note 8 18 2" xfId="51442"/>
    <cellStyle name="Note 8 18 2 2" xfId="51443"/>
    <cellStyle name="Note 8 18 2 3" xfId="51444"/>
    <cellStyle name="Note 8 18 3" xfId="51445"/>
    <cellStyle name="Note 8 18 4" xfId="51446"/>
    <cellStyle name="Note 8 19" xfId="51447"/>
    <cellStyle name="Note 8 19 2" xfId="51448"/>
    <cellStyle name="Note 8 19 2 2" xfId="51449"/>
    <cellStyle name="Note 8 19 2 3" xfId="51450"/>
    <cellStyle name="Note 8 19 3" xfId="51451"/>
    <cellStyle name="Note 8 19 4" xfId="51452"/>
    <cellStyle name="Note 8 2" xfId="6569"/>
    <cellStyle name="Note 8 2 2" xfId="6570"/>
    <cellStyle name="Note 8 2 2 2" xfId="51453"/>
    <cellStyle name="Note 8 2 2 3" xfId="51454"/>
    <cellStyle name="Note 8 2 2 4" xfId="51455"/>
    <cellStyle name="Note 8 2 2 5" xfId="51456"/>
    <cellStyle name="Note 8 2 3" xfId="51457"/>
    <cellStyle name="Note 8 2 3 2" xfId="51458"/>
    <cellStyle name="Note 8 2 3 3" xfId="51459"/>
    <cellStyle name="Note 8 2 4" xfId="51460"/>
    <cellStyle name="Note 8 2 5" xfId="51461"/>
    <cellStyle name="Note 8 2 5 2" xfId="51462"/>
    <cellStyle name="Note 8 2 6" xfId="51463"/>
    <cellStyle name="Note 8 2 7" xfId="51464"/>
    <cellStyle name="Note 8 2 8" xfId="51465"/>
    <cellStyle name="Note 8 2 9" xfId="51466"/>
    <cellStyle name="Note 8 20" xfId="51467"/>
    <cellStyle name="Note 8 20 2" xfId="51468"/>
    <cellStyle name="Note 8 20 2 2" xfId="51469"/>
    <cellStyle name="Note 8 20 2 3" xfId="51470"/>
    <cellStyle name="Note 8 20 3" xfId="51471"/>
    <cellStyle name="Note 8 20 4" xfId="51472"/>
    <cellStyle name="Note 8 21" xfId="51473"/>
    <cellStyle name="Note 8 21 2" xfId="51474"/>
    <cellStyle name="Note 8 21 2 2" xfId="51475"/>
    <cellStyle name="Note 8 21 2 3" xfId="51476"/>
    <cellStyle name="Note 8 21 3" xfId="51477"/>
    <cellStyle name="Note 8 21 4" xfId="51478"/>
    <cellStyle name="Note 8 22" xfId="51479"/>
    <cellStyle name="Note 8 22 2" xfId="51480"/>
    <cellStyle name="Note 8 22 2 2" xfId="51481"/>
    <cellStyle name="Note 8 22 2 3" xfId="51482"/>
    <cellStyle name="Note 8 22 3" xfId="51483"/>
    <cellStyle name="Note 8 22 4" xfId="51484"/>
    <cellStyle name="Note 8 23" xfId="51485"/>
    <cellStyle name="Note 8 23 2" xfId="51486"/>
    <cellStyle name="Note 8 23 2 2" xfId="51487"/>
    <cellStyle name="Note 8 23 2 3" xfId="51488"/>
    <cellStyle name="Note 8 23 3" xfId="51489"/>
    <cellStyle name="Note 8 23 4" xfId="51490"/>
    <cellStyle name="Note 8 24" xfId="51491"/>
    <cellStyle name="Note 8 24 2" xfId="51492"/>
    <cellStyle name="Note 8 24 2 2" xfId="51493"/>
    <cellStyle name="Note 8 24 2 3" xfId="51494"/>
    <cellStyle name="Note 8 24 3" xfId="51495"/>
    <cellStyle name="Note 8 24 4" xfId="51496"/>
    <cellStyle name="Note 8 25" xfId="51497"/>
    <cellStyle name="Note 8 25 2" xfId="51498"/>
    <cellStyle name="Note 8 25 2 2" xfId="51499"/>
    <cellStyle name="Note 8 25 2 3" xfId="51500"/>
    <cellStyle name="Note 8 25 3" xfId="51501"/>
    <cellStyle name="Note 8 25 4" xfId="51502"/>
    <cellStyle name="Note 8 26" xfId="51503"/>
    <cellStyle name="Note 8 26 2" xfId="51504"/>
    <cellStyle name="Note 8 26 3" xfId="51505"/>
    <cellStyle name="Note 8 26 4" xfId="51506"/>
    <cellStyle name="Note 8 27" xfId="51507"/>
    <cellStyle name="Note 8 27 2" xfId="51508"/>
    <cellStyle name="Note 8 27 3" xfId="51509"/>
    <cellStyle name="Note 8 28" xfId="51510"/>
    <cellStyle name="Note 8 28 2" xfId="51511"/>
    <cellStyle name="Note 8 28 3" xfId="51512"/>
    <cellStyle name="Note 8 29" xfId="51513"/>
    <cellStyle name="Note 8 3" xfId="6571"/>
    <cellStyle name="Note 8 3 2" xfId="6572"/>
    <cellStyle name="Note 8 3 2 2" xfId="51514"/>
    <cellStyle name="Note 8 3 2 3" xfId="51515"/>
    <cellStyle name="Note 8 3 2 4" xfId="51516"/>
    <cellStyle name="Note 8 3 2 5" xfId="51517"/>
    <cellStyle name="Note 8 3 3" xfId="51518"/>
    <cellStyle name="Note 8 3 3 2" xfId="51519"/>
    <cellStyle name="Note 8 3 3 3" xfId="51520"/>
    <cellStyle name="Note 8 3 4" xfId="51521"/>
    <cellStyle name="Note 8 3 5" xfId="51522"/>
    <cellStyle name="Note 8 3 5 2" xfId="51523"/>
    <cellStyle name="Note 8 3 6" xfId="51524"/>
    <cellStyle name="Note 8 3 7" xfId="51525"/>
    <cellStyle name="Note 8 3 8" xfId="51526"/>
    <cellStyle name="Note 8 3 9" xfId="51527"/>
    <cellStyle name="Note 8 30" xfId="51528"/>
    <cellStyle name="Note 8 30 2" xfId="51529"/>
    <cellStyle name="Note 8 31" xfId="51530"/>
    <cellStyle name="Note 8 32" xfId="51531"/>
    <cellStyle name="Note 8 33" xfId="51532"/>
    <cellStyle name="Note 8 34" xfId="51533"/>
    <cellStyle name="Note 8 35" xfId="51534"/>
    <cellStyle name="Note 8 36" xfId="51535"/>
    <cellStyle name="Note 8 37" xfId="51536"/>
    <cellStyle name="Note 8 38" xfId="51537"/>
    <cellStyle name="Note 8 4" xfId="6573"/>
    <cellStyle name="Note 8 4 2" xfId="51538"/>
    <cellStyle name="Note 8 4 2 2" xfId="51539"/>
    <cellStyle name="Note 8 4 2 3" xfId="51540"/>
    <cellStyle name="Note 8 4 3" xfId="51541"/>
    <cellStyle name="Note 8 4 3 2" xfId="51542"/>
    <cellStyle name="Note 8 4 3 3" xfId="51543"/>
    <cellStyle name="Note 8 4 4" xfId="51544"/>
    <cellStyle name="Note 8 4 5" xfId="51545"/>
    <cellStyle name="Note 8 4 6" xfId="51546"/>
    <cellStyle name="Note 8 4 7" xfId="51547"/>
    <cellStyle name="Note 8 4 8" xfId="51548"/>
    <cellStyle name="Note 8 5" xfId="51549"/>
    <cellStyle name="Note 8 5 2" xfId="51550"/>
    <cellStyle name="Note 8 5 2 2" xfId="51551"/>
    <cellStyle name="Note 8 5 2 3" xfId="51552"/>
    <cellStyle name="Note 8 5 3" xfId="51553"/>
    <cellStyle name="Note 8 5 3 2" xfId="51554"/>
    <cellStyle name="Note 8 5 4" xfId="51555"/>
    <cellStyle name="Note 8 5 5" xfId="51556"/>
    <cellStyle name="Note 8 6" xfId="51557"/>
    <cellStyle name="Note 8 6 2" xfId="51558"/>
    <cellStyle name="Note 8 6 2 2" xfId="51559"/>
    <cellStyle name="Note 8 6 2 3" xfId="51560"/>
    <cellStyle name="Note 8 6 3" xfId="51561"/>
    <cellStyle name="Note 8 6 3 2" xfId="51562"/>
    <cellStyle name="Note 8 6 4" xfId="51563"/>
    <cellStyle name="Note 8 6 5" xfId="51564"/>
    <cellStyle name="Note 8 7" xfId="51565"/>
    <cellStyle name="Note 8 7 2" xfId="51566"/>
    <cellStyle name="Note 8 7 2 2" xfId="51567"/>
    <cellStyle name="Note 8 7 2 3" xfId="51568"/>
    <cellStyle name="Note 8 7 3" xfId="51569"/>
    <cellStyle name="Note 8 7 3 2" xfId="51570"/>
    <cellStyle name="Note 8 7 4" xfId="51571"/>
    <cellStyle name="Note 8 7 5" xfId="51572"/>
    <cellStyle name="Note 8 8" xfId="51573"/>
    <cellStyle name="Note 8 8 2" xfId="51574"/>
    <cellStyle name="Note 8 8 2 2" xfId="51575"/>
    <cellStyle name="Note 8 8 2 3" xfId="51576"/>
    <cellStyle name="Note 8 8 3" xfId="51577"/>
    <cellStyle name="Note 8 8 3 2" xfId="51578"/>
    <cellStyle name="Note 8 8 4" xfId="51579"/>
    <cellStyle name="Note 8 8 5" xfId="51580"/>
    <cellStyle name="Note 8 9" xfId="51581"/>
    <cellStyle name="Note 8 9 2" xfId="51582"/>
    <cellStyle name="Note 8 9 2 2" xfId="51583"/>
    <cellStyle name="Note 8 9 2 3" xfId="51584"/>
    <cellStyle name="Note 8 9 3" xfId="51585"/>
    <cellStyle name="Note 8 9 3 2" xfId="51586"/>
    <cellStyle name="Note 8 9 4" xfId="51587"/>
    <cellStyle name="Note 8 9 5" xfId="51588"/>
    <cellStyle name="Note 9" xfId="6574"/>
    <cellStyle name="Note 9 10" xfId="51589"/>
    <cellStyle name="Note 9 10 2" xfId="51590"/>
    <cellStyle name="Note 9 10 3" xfId="51591"/>
    <cellStyle name="Note 9 11" xfId="51592"/>
    <cellStyle name="Note 9 11 2" xfId="51593"/>
    <cellStyle name="Note 9 11 3" xfId="51594"/>
    <cellStyle name="Note 9 12" xfId="51595"/>
    <cellStyle name="Note 9 12 2" xfId="51596"/>
    <cellStyle name="Note 9 12 3" xfId="51597"/>
    <cellStyle name="Note 9 13" xfId="51598"/>
    <cellStyle name="Note 9 13 2" xfId="51599"/>
    <cellStyle name="Note 9 13 3" xfId="51600"/>
    <cellStyle name="Note 9 14" xfId="51601"/>
    <cellStyle name="Note 9 14 2" xfId="51602"/>
    <cellStyle name="Note 9 14 3" xfId="51603"/>
    <cellStyle name="Note 9 15" xfId="51604"/>
    <cellStyle name="Note 9 15 2" xfId="51605"/>
    <cellStyle name="Note 9 15 3" xfId="51606"/>
    <cellStyle name="Note 9 16" xfId="51607"/>
    <cellStyle name="Note 9 16 2" xfId="51608"/>
    <cellStyle name="Note 9 16 3" xfId="51609"/>
    <cellStyle name="Note 9 17" xfId="51610"/>
    <cellStyle name="Note 9 17 2" xfId="51611"/>
    <cellStyle name="Note 9 18" xfId="51612"/>
    <cellStyle name="Note 9 18 2" xfId="51613"/>
    <cellStyle name="Note 9 19" xfId="51614"/>
    <cellStyle name="Note 9 2" xfId="6575"/>
    <cellStyle name="Note 9 2 2" xfId="6576"/>
    <cellStyle name="Note 9 2 2 2" xfId="51615"/>
    <cellStyle name="Note 9 2 2 3" xfId="51616"/>
    <cellStyle name="Note 9 2 3" xfId="51617"/>
    <cellStyle name="Note 9 2 4" xfId="51618"/>
    <cellStyle name="Note 9 2 5" xfId="51619"/>
    <cellStyle name="Note 9 2 6" xfId="51620"/>
    <cellStyle name="Note 9 2 7" xfId="51621"/>
    <cellStyle name="Note 9 2 8" xfId="51622"/>
    <cellStyle name="Note 9 20" xfId="51623"/>
    <cellStyle name="Note 9 21" xfId="51624"/>
    <cellStyle name="Note 9 22" xfId="51625"/>
    <cellStyle name="Note 9 23" xfId="51626"/>
    <cellStyle name="Note 9 24" xfId="51627"/>
    <cellStyle name="Note 9 25" xfId="51628"/>
    <cellStyle name="Note 9 26" xfId="51629"/>
    <cellStyle name="Note 9 27" xfId="51630"/>
    <cellStyle name="Note 9 28" xfId="51631"/>
    <cellStyle name="Note 9 29" xfId="51632"/>
    <cellStyle name="Note 9 3" xfId="6577"/>
    <cellStyle name="Note 9 3 2" xfId="6578"/>
    <cellStyle name="Note 9 3 2 2" xfId="51633"/>
    <cellStyle name="Note 9 3 2 3" xfId="51634"/>
    <cellStyle name="Note 9 3 2 4" xfId="51635"/>
    <cellStyle name="Note 9 3 3" xfId="51636"/>
    <cellStyle name="Note 9 3 4" xfId="51637"/>
    <cellStyle name="Note 9 3 5" xfId="51638"/>
    <cellStyle name="Note 9 3 6" xfId="51639"/>
    <cellStyle name="Note 9 3 7" xfId="51640"/>
    <cellStyle name="Note 9 30" xfId="51641"/>
    <cellStyle name="Note 9 31" xfId="51642"/>
    <cellStyle name="Note 9 32" xfId="51643"/>
    <cellStyle name="Note 9 4" xfId="6579"/>
    <cellStyle name="Note 9 4 2" xfId="51644"/>
    <cellStyle name="Note 9 4 3" xfId="51645"/>
    <cellStyle name="Note 9 4 4" xfId="51646"/>
    <cellStyle name="Note 9 4 5" xfId="51647"/>
    <cellStyle name="Note 9 4 6" xfId="51648"/>
    <cellStyle name="Note 9 4 7" xfId="51649"/>
    <cellStyle name="Note 9 5" xfId="51650"/>
    <cellStyle name="Note 9 5 2" xfId="51651"/>
    <cellStyle name="Note 9 5 2 2" xfId="51652"/>
    <cellStyle name="Note 9 5 3" xfId="51653"/>
    <cellStyle name="Note 9 5 4" xfId="51654"/>
    <cellStyle name="Note 9 5 5" xfId="51655"/>
    <cellStyle name="Note 9 6" xfId="51656"/>
    <cellStyle name="Note 9 6 2" xfId="51657"/>
    <cellStyle name="Note 9 6 3" xfId="51658"/>
    <cellStyle name="Note 9 6 4" xfId="51659"/>
    <cellStyle name="Note 9 7" xfId="51660"/>
    <cellStyle name="Note 9 7 2" xfId="51661"/>
    <cellStyle name="Note 9 7 3" xfId="51662"/>
    <cellStyle name="Note 9 7 4" xfId="51663"/>
    <cellStyle name="Note 9 8" xfId="51664"/>
    <cellStyle name="Note 9 8 2" xfId="51665"/>
    <cellStyle name="Note 9 8 3" xfId="51666"/>
    <cellStyle name="Note 9 8 4" xfId="51667"/>
    <cellStyle name="Note 9 9" xfId="51668"/>
    <cellStyle name="Note 9 9 2" xfId="51669"/>
    <cellStyle name="Note 9 9 3" xfId="51670"/>
    <cellStyle name="Note 9 9 4" xfId="51671"/>
    <cellStyle name="NotUsed" xfId="51672"/>
    <cellStyle name="NPV" xfId="6580"/>
    <cellStyle name="NPV 2" xfId="6581"/>
    <cellStyle name="NPV 2 2" xfId="6582"/>
    <cellStyle name="NPV 2 2 2" xfId="6583"/>
    <cellStyle name="NPV 2 2 2 2" xfId="6584"/>
    <cellStyle name="NPV 2 2 2 2 2" xfId="6585"/>
    <cellStyle name="NPV 2 2 2 2 2 2" xfId="51673"/>
    <cellStyle name="NPV 2 2 2 2 3" xfId="51674"/>
    <cellStyle name="NPV 2 2 2 2 4" xfId="51675"/>
    <cellStyle name="NPV 2 2 2 3" xfId="6586"/>
    <cellStyle name="NPV 2 2 2 3 2" xfId="51676"/>
    <cellStyle name="NPV 2 2 2 4" xfId="51677"/>
    <cellStyle name="NPV 2 2 2 5" xfId="51678"/>
    <cellStyle name="NPV 2 2 3" xfId="6587"/>
    <cellStyle name="NPV 2 2 3 2" xfId="6588"/>
    <cellStyle name="NPV 2 2 3 2 2" xfId="6589"/>
    <cellStyle name="NPV 2 2 3 2 2 2" xfId="51679"/>
    <cellStyle name="NPV 2 2 3 2 3" xfId="51680"/>
    <cellStyle name="NPV 2 2 3 2 4" xfId="51681"/>
    <cellStyle name="NPV 2 2 3 3" xfId="6590"/>
    <cellStyle name="NPV 2 2 3 3 2" xfId="51682"/>
    <cellStyle name="NPV 2 2 3 4" xfId="51683"/>
    <cellStyle name="NPV 2 2 3 5" xfId="51684"/>
    <cellStyle name="NPV 2 2 4" xfId="6591"/>
    <cellStyle name="NPV 2 2 4 2" xfId="6592"/>
    <cellStyle name="NPV 2 2 4 2 2" xfId="51685"/>
    <cellStyle name="NPV 2 2 4 3" xfId="51686"/>
    <cellStyle name="NPV 2 2 4 4" xfId="51687"/>
    <cellStyle name="NPV 2 2 5" xfId="6593"/>
    <cellStyle name="NPV 2 2 5 2" xfId="51688"/>
    <cellStyle name="NPV 2 2 6" xfId="51689"/>
    <cellStyle name="NPV 2 2 7" xfId="51690"/>
    <cellStyle name="NPV 2 3" xfId="6594"/>
    <cellStyle name="NPV 2 3 2" xfId="6595"/>
    <cellStyle name="NPV 2 3 2 2" xfId="6596"/>
    <cellStyle name="NPV 2 3 2 2 2" xfId="51691"/>
    <cellStyle name="NPV 2 3 2 3" xfId="51692"/>
    <cellStyle name="NPV 2 3 2 4" xfId="51693"/>
    <cellStyle name="NPV 2 3 3" xfId="6597"/>
    <cellStyle name="NPV 2 3 3 2" xfId="51694"/>
    <cellStyle name="NPV 2 3 4" xfId="51695"/>
    <cellStyle name="NPV 2 3 5" xfId="51696"/>
    <cellStyle name="NPV 2 4" xfId="6598"/>
    <cellStyle name="NPV 2 4 2" xfId="6599"/>
    <cellStyle name="NPV 2 4 2 2" xfId="6600"/>
    <cellStyle name="NPV 2 4 2 2 2" xfId="51697"/>
    <cellStyle name="NPV 2 4 2 3" xfId="51698"/>
    <cellStyle name="NPV 2 4 2 4" xfId="51699"/>
    <cellStyle name="NPV 2 4 3" xfId="6601"/>
    <cellStyle name="NPV 2 4 3 2" xfId="51700"/>
    <cellStyle name="NPV 2 4 4" xfId="51701"/>
    <cellStyle name="NPV 2 4 5" xfId="51702"/>
    <cellStyle name="NPV 2 5" xfId="6602"/>
    <cellStyle name="NPV 2 5 2" xfId="6603"/>
    <cellStyle name="NPV 2 5 2 2" xfId="51703"/>
    <cellStyle name="NPV 2 5 3" xfId="51704"/>
    <cellStyle name="NPV 2 5 4" xfId="51705"/>
    <cellStyle name="NPV 2 6" xfId="6604"/>
    <cellStyle name="NPV 2 6 2" xfId="51706"/>
    <cellStyle name="NPV 2 7" xfId="51707"/>
    <cellStyle name="NPV 2 8" xfId="51708"/>
    <cellStyle name="NPV 3" xfId="6605"/>
    <cellStyle name="NPV 3 2" xfId="6606"/>
    <cellStyle name="NPV 3 2 2" xfId="6607"/>
    <cellStyle name="NPV 3 2 2 2" xfId="6608"/>
    <cellStyle name="NPV 3 2 2 2 2" xfId="51709"/>
    <cellStyle name="NPV 3 2 2 3" xfId="51710"/>
    <cellStyle name="NPV 3 2 2 4" xfId="51711"/>
    <cellStyle name="NPV 3 2 3" xfId="6609"/>
    <cellStyle name="NPV 3 2 3 2" xfId="51712"/>
    <cellStyle name="NPV 3 2 4" xfId="51713"/>
    <cellStyle name="NPV 3 2 5" xfId="51714"/>
    <cellStyle name="NPV 3 3" xfId="6610"/>
    <cellStyle name="NPV 3 3 2" xfId="6611"/>
    <cellStyle name="NPV 3 3 2 2" xfId="6612"/>
    <cellStyle name="NPV 3 3 2 2 2" xfId="51715"/>
    <cellStyle name="NPV 3 3 2 3" xfId="51716"/>
    <cellStyle name="NPV 3 3 2 4" xfId="51717"/>
    <cellStyle name="NPV 3 3 3" xfId="6613"/>
    <cellStyle name="NPV 3 3 3 2" xfId="51718"/>
    <cellStyle name="NPV 3 3 4" xfId="51719"/>
    <cellStyle name="NPV 3 3 5" xfId="51720"/>
    <cellStyle name="NPV 3 4" xfId="6614"/>
    <cellStyle name="NPV 3 4 2" xfId="6615"/>
    <cellStyle name="NPV 3 4 2 2" xfId="51721"/>
    <cellStyle name="NPV 3 4 3" xfId="51722"/>
    <cellStyle name="NPV 3 4 4" xfId="51723"/>
    <cellStyle name="NPV 3 5" xfId="6616"/>
    <cellStyle name="NPV 3 5 2" xfId="51724"/>
    <cellStyle name="NPV 3 6" xfId="51725"/>
    <cellStyle name="NPV 3 7" xfId="51726"/>
    <cellStyle name="NPV 4" xfId="6617"/>
    <cellStyle name="NPV 4 2" xfId="6618"/>
    <cellStyle name="NPV 4 2 2" xfId="6619"/>
    <cellStyle name="NPV 4 2 2 2" xfId="51727"/>
    <cellStyle name="NPV 4 2 3" xfId="51728"/>
    <cellStyle name="NPV 4 2 4" xfId="51729"/>
    <cellStyle name="NPV 4 3" xfId="6620"/>
    <cellStyle name="NPV 4 3 2" xfId="51730"/>
    <cellStyle name="NPV 4 4" xfId="51731"/>
    <cellStyle name="NPV 4 5" xfId="51732"/>
    <cellStyle name="NPV 5" xfId="6621"/>
    <cellStyle name="NPV 5 2" xfId="6622"/>
    <cellStyle name="NPV 5 2 2" xfId="6623"/>
    <cellStyle name="NPV 5 2 2 2" xfId="51733"/>
    <cellStyle name="NPV 5 2 3" xfId="51734"/>
    <cellStyle name="NPV 5 2 4" xfId="51735"/>
    <cellStyle name="NPV 5 3" xfId="6624"/>
    <cellStyle name="NPV 5 3 2" xfId="51736"/>
    <cellStyle name="NPV 5 4" xfId="51737"/>
    <cellStyle name="NPV 5 5" xfId="51738"/>
    <cellStyle name="NPV 6" xfId="6625"/>
    <cellStyle name="NPV 6 2" xfId="6626"/>
    <cellStyle name="NPV 6 2 2" xfId="51739"/>
    <cellStyle name="NPV 6 3" xfId="51740"/>
    <cellStyle name="NPV 6 4" xfId="51741"/>
    <cellStyle name="NPV 7" xfId="6627"/>
    <cellStyle name="NPV 7 2" xfId="51742"/>
    <cellStyle name="NPV 8" xfId="51743"/>
    <cellStyle name="NPV 9" xfId="51744"/>
    <cellStyle name="NPV_Indicators" xfId="6628"/>
    <cellStyle name="Number" xfId="6629"/>
    <cellStyle name="Number 10" xfId="6630"/>
    <cellStyle name="Number 11" xfId="6631"/>
    <cellStyle name="Number 12" xfId="6632"/>
    <cellStyle name="Number 13" xfId="6633"/>
    <cellStyle name="Number 14" xfId="6634"/>
    <cellStyle name="Number 2" xfId="6635"/>
    <cellStyle name="Number 3" xfId="6636"/>
    <cellStyle name="Number 4" xfId="6637"/>
    <cellStyle name="Number 5" xfId="6638"/>
    <cellStyle name="Number 6" xfId="6639"/>
    <cellStyle name="Number 7" xfId="6640"/>
    <cellStyle name="Number 8" xfId="6641"/>
    <cellStyle name="Number 9" xfId="6642"/>
    <cellStyle name="Numbers" xfId="6643"/>
    <cellStyle name="O" xfId="51745"/>
    <cellStyle name="O_2002 BUDGET RESUB TO LINEPAE 2" xfId="51746"/>
    <cellStyle name="O_2002_Opex2_challenge 1" xfId="51747"/>
    <cellStyle name="O_Book2" xfId="51748"/>
    <cellStyle name="O_BUDGET AS AT AUGUST 2002 PAE" xfId="51749"/>
    <cellStyle name="O_CFW_July 2002_GPE Detail report" xfId="51750"/>
    <cellStyle name="O_interim" xfId="51751"/>
    <cellStyle name="O_pae april 2002 performance" xfId="51752"/>
    <cellStyle name="O_pae april 2002 performance 2" xfId="51753"/>
    <cellStyle name="O_pae april 2002 performance 3" xfId="51754"/>
    <cellStyle name="O_pae april 2002 performance 4" xfId="51755"/>
    <cellStyle name="O_PAE APRIL PERF2" xfId="51756"/>
    <cellStyle name="O_PAE APRIL PERF2 2" xfId="51757"/>
    <cellStyle name="O_PAE APRIL PERF2 3" xfId="51758"/>
    <cellStyle name="O_PAE APRIL PERF2 4" xfId="51759"/>
    <cellStyle name="o_SECOND-FINAL 09-07PAE" xfId="51760"/>
    <cellStyle name="o_SECOND-FINAL 09-07PAE 2" xfId="51761"/>
    <cellStyle name="o_SECOND-FINAL 09-07PAE 3" xfId="51762"/>
    <cellStyle name="o_SECOND-FINAL 09-07PAE 4" xfId="51763"/>
    <cellStyle name="OB_Custom" xfId="51764"/>
    <cellStyle name="Œ…‹æØ‚è [0.00]_fcs1" xfId="51765"/>
    <cellStyle name="Œ…‹æØ‚è_fcs1" xfId="51766"/>
    <cellStyle name="old" xfId="51767"/>
    <cellStyle name="Option_Button" xfId="6644"/>
    <cellStyle name="Output 10" xfId="6645"/>
    <cellStyle name="Output 10 2" xfId="6646"/>
    <cellStyle name="Output 10 2 2" xfId="6647"/>
    <cellStyle name="Output 10 2 2 2" xfId="51768"/>
    <cellStyle name="Output 10 2 2 3" xfId="51769"/>
    <cellStyle name="Output 10 2 3" xfId="51770"/>
    <cellStyle name="Output 10 2 4" xfId="51771"/>
    <cellStyle name="Output 10 2 5" xfId="51772"/>
    <cellStyle name="Output 10 2 6" xfId="51773"/>
    <cellStyle name="Output 10 3" xfId="6648"/>
    <cellStyle name="Output 10 3 2" xfId="6649"/>
    <cellStyle name="Output 10 3 2 2" xfId="51774"/>
    <cellStyle name="Output 10 3 2 3" xfId="51775"/>
    <cellStyle name="Output 10 3 3" xfId="51776"/>
    <cellStyle name="Output 10 3 4" xfId="51777"/>
    <cellStyle name="Output 10 3 5" xfId="51778"/>
    <cellStyle name="Output 10 3 6" xfId="51779"/>
    <cellStyle name="Output 10 4" xfId="6650"/>
    <cellStyle name="Output 10 4 2" xfId="51780"/>
    <cellStyle name="Output 10 4 3" xfId="51781"/>
    <cellStyle name="Output 10 4 4" xfId="51782"/>
    <cellStyle name="Output 10 5" xfId="51783"/>
    <cellStyle name="Output 10 6" xfId="51784"/>
    <cellStyle name="Output 10 7" xfId="51785"/>
    <cellStyle name="Output 10 8" xfId="51786"/>
    <cellStyle name="Output 10 9" xfId="51787"/>
    <cellStyle name="Output 11" xfId="6651"/>
    <cellStyle name="Output 11 10" xfId="51788"/>
    <cellStyle name="Output 11 2" xfId="6652"/>
    <cellStyle name="Output 11 2 2" xfId="6653"/>
    <cellStyle name="Output 11 2 2 2" xfId="51789"/>
    <cellStyle name="Output 11 2 2 3" xfId="51790"/>
    <cellStyle name="Output 11 2 3" xfId="51791"/>
    <cellStyle name="Output 11 2 4" xfId="51792"/>
    <cellStyle name="Output 11 2 5" xfId="51793"/>
    <cellStyle name="Output 11 2 6" xfId="51794"/>
    <cellStyle name="Output 11 3" xfId="6654"/>
    <cellStyle name="Output 11 3 2" xfId="6655"/>
    <cellStyle name="Output 11 3 2 2" xfId="51795"/>
    <cellStyle name="Output 11 3 2 3" xfId="51796"/>
    <cellStyle name="Output 11 3 3" xfId="51797"/>
    <cellStyle name="Output 11 3 4" xfId="51798"/>
    <cellStyle name="Output 11 3 5" xfId="51799"/>
    <cellStyle name="Output 11 3 6" xfId="51800"/>
    <cellStyle name="Output 11 4" xfId="6656"/>
    <cellStyle name="Output 11 4 2" xfId="51801"/>
    <cellStyle name="Output 11 4 3" xfId="51802"/>
    <cellStyle name="Output 11 4 4" xfId="51803"/>
    <cellStyle name="Output 11 5" xfId="51804"/>
    <cellStyle name="Output 11 6" xfId="51805"/>
    <cellStyle name="Output 11 7" xfId="51806"/>
    <cellStyle name="Output 11 8" xfId="51807"/>
    <cellStyle name="Output 11 9" xfId="51808"/>
    <cellStyle name="Output 12" xfId="6657"/>
    <cellStyle name="Output 12 10" xfId="51809"/>
    <cellStyle name="Output 12 2" xfId="6658"/>
    <cellStyle name="Output 12 2 2" xfId="6659"/>
    <cellStyle name="Output 12 2 2 2" xfId="51810"/>
    <cellStyle name="Output 12 2 2 3" xfId="51811"/>
    <cellStyle name="Output 12 2 3" xfId="51812"/>
    <cellStyle name="Output 12 2 4" xfId="51813"/>
    <cellStyle name="Output 12 2 5" xfId="51814"/>
    <cellStyle name="Output 12 2 6" xfId="51815"/>
    <cellStyle name="Output 12 3" xfId="6660"/>
    <cellStyle name="Output 12 3 2" xfId="6661"/>
    <cellStyle name="Output 12 3 2 2" xfId="51816"/>
    <cellStyle name="Output 12 3 2 3" xfId="51817"/>
    <cellStyle name="Output 12 3 3" xfId="51818"/>
    <cellStyle name="Output 12 3 4" xfId="51819"/>
    <cellStyle name="Output 12 3 5" xfId="51820"/>
    <cellStyle name="Output 12 3 6" xfId="51821"/>
    <cellStyle name="Output 12 4" xfId="6662"/>
    <cellStyle name="Output 12 4 2" xfId="51822"/>
    <cellStyle name="Output 12 4 3" xfId="51823"/>
    <cellStyle name="Output 12 4 4" xfId="51824"/>
    <cellStyle name="Output 12 5" xfId="51825"/>
    <cellStyle name="Output 12 6" xfId="51826"/>
    <cellStyle name="Output 12 7" xfId="51827"/>
    <cellStyle name="Output 12 8" xfId="51828"/>
    <cellStyle name="Output 12 9" xfId="51829"/>
    <cellStyle name="Output 13" xfId="6663"/>
    <cellStyle name="Output 13 2" xfId="6664"/>
    <cellStyle name="Output 13 2 2" xfId="6665"/>
    <cellStyle name="Output 13 2 2 2" xfId="51830"/>
    <cellStyle name="Output 13 2 2 3" xfId="51831"/>
    <cellStyle name="Output 13 2 3" xfId="51832"/>
    <cellStyle name="Output 13 2 4" xfId="51833"/>
    <cellStyle name="Output 13 2 5" xfId="51834"/>
    <cellStyle name="Output 13 2 6" xfId="51835"/>
    <cellStyle name="Output 13 3" xfId="6666"/>
    <cellStyle name="Output 13 3 2" xfId="6667"/>
    <cellStyle name="Output 13 3 2 2" xfId="51836"/>
    <cellStyle name="Output 13 3 2 3" xfId="51837"/>
    <cellStyle name="Output 13 3 3" xfId="51838"/>
    <cellStyle name="Output 13 3 4" xfId="51839"/>
    <cellStyle name="Output 13 3 5" xfId="51840"/>
    <cellStyle name="Output 13 3 6" xfId="51841"/>
    <cellStyle name="Output 13 4" xfId="6668"/>
    <cellStyle name="Output 13 4 2" xfId="51842"/>
    <cellStyle name="Output 13 4 3" xfId="51843"/>
    <cellStyle name="Output 13 5" xfId="51844"/>
    <cellStyle name="Output 13 6" xfId="51845"/>
    <cellStyle name="Output 13 7" xfId="51846"/>
    <cellStyle name="Output 13 8" xfId="51847"/>
    <cellStyle name="Output 14" xfId="6669"/>
    <cellStyle name="Output 14 2" xfId="6670"/>
    <cellStyle name="Output 14 2 2" xfId="6671"/>
    <cellStyle name="Output 14 2 2 2" xfId="51848"/>
    <cellStyle name="Output 14 2 2 3" xfId="51849"/>
    <cellStyle name="Output 14 2 3" xfId="51850"/>
    <cellStyle name="Output 14 2 4" xfId="51851"/>
    <cellStyle name="Output 14 2 5" xfId="51852"/>
    <cellStyle name="Output 14 3" xfId="6672"/>
    <cellStyle name="Output 14 3 2" xfId="6673"/>
    <cellStyle name="Output 14 3 2 2" xfId="51853"/>
    <cellStyle name="Output 14 3 2 3" xfId="51854"/>
    <cellStyle name="Output 14 3 3" xfId="51855"/>
    <cellStyle name="Output 14 3 4" xfId="51856"/>
    <cellStyle name="Output 14 3 5" xfId="51857"/>
    <cellStyle name="Output 14 4" xfId="6674"/>
    <cellStyle name="Output 14 4 2" xfId="51858"/>
    <cellStyle name="Output 14 4 3" xfId="51859"/>
    <cellStyle name="Output 14 5" xfId="51860"/>
    <cellStyle name="Output 14 6" xfId="51861"/>
    <cellStyle name="Output 14 7" xfId="51862"/>
    <cellStyle name="Output 14 8" xfId="51863"/>
    <cellStyle name="Output 15" xfId="6675"/>
    <cellStyle name="Output 15 2" xfId="6676"/>
    <cellStyle name="Output 15 2 2" xfId="6677"/>
    <cellStyle name="Output 15 2 2 2" xfId="51864"/>
    <cellStyle name="Output 15 2 3" xfId="51865"/>
    <cellStyle name="Output 15 2 4" xfId="51866"/>
    <cellStyle name="Output 15 2 5" xfId="51867"/>
    <cellStyle name="Output 15 3" xfId="6678"/>
    <cellStyle name="Output 15 3 2" xfId="6679"/>
    <cellStyle name="Output 15 3 2 2" xfId="51868"/>
    <cellStyle name="Output 15 3 3" xfId="51869"/>
    <cellStyle name="Output 15 3 4" xfId="51870"/>
    <cellStyle name="Output 15 3 5" xfId="51871"/>
    <cellStyle name="Output 15 4" xfId="6680"/>
    <cellStyle name="Output 15 4 2" xfId="51872"/>
    <cellStyle name="Output 15 5" xfId="51873"/>
    <cellStyle name="Output 15 6" xfId="51874"/>
    <cellStyle name="Output 15 7" xfId="51875"/>
    <cellStyle name="Output 16" xfId="6681"/>
    <cellStyle name="Output 16 2" xfId="6682"/>
    <cellStyle name="Output 16 2 2" xfId="6683"/>
    <cellStyle name="Output 16 2 2 2" xfId="51876"/>
    <cellStyle name="Output 16 2 3" xfId="51877"/>
    <cellStyle name="Output 16 2 4" xfId="51878"/>
    <cellStyle name="Output 16 2 5" xfId="51879"/>
    <cellStyle name="Output 16 3" xfId="6684"/>
    <cellStyle name="Output 16 3 2" xfId="6685"/>
    <cellStyle name="Output 16 3 2 2" xfId="51880"/>
    <cellStyle name="Output 16 3 3" xfId="51881"/>
    <cellStyle name="Output 16 3 4" xfId="51882"/>
    <cellStyle name="Output 16 3 5" xfId="51883"/>
    <cellStyle name="Output 16 4" xfId="6686"/>
    <cellStyle name="Output 16 4 2" xfId="51884"/>
    <cellStyle name="Output 16 5" xfId="51885"/>
    <cellStyle name="Output 16 6" xfId="51886"/>
    <cellStyle name="Output 16 7" xfId="51887"/>
    <cellStyle name="Output 17" xfId="6687"/>
    <cellStyle name="Output 17 2" xfId="6688"/>
    <cellStyle name="Output 17 2 2" xfId="6689"/>
    <cellStyle name="Output 17 2 2 2" xfId="51888"/>
    <cellStyle name="Output 17 2 3" xfId="51889"/>
    <cellStyle name="Output 17 2 4" xfId="51890"/>
    <cellStyle name="Output 17 3" xfId="6690"/>
    <cellStyle name="Output 17 3 2" xfId="6691"/>
    <cellStyle name="Output 17 3 2 2" xfId="51891"/>
    <cellStyle name="Output 17 3 3" xfId="51892"/>
    <cellStyle name="Output 17 3 4" xfId="51893"/>
    <cellStyle name="Output 17 4" xfId="6692"/>
    <cellStyle name="Output 17 4 2" xfId="51894"/>
    <cellStyle name="Output 17 5" xfId="51895"/>
    <cellStyle name="Output 17 6" xfId="51896"/>
    <cellStyle name="Output 17 7" xfId="51897"/>
    <cellStyle name="Output 18" xfId="6693"/>
    <cellStyle name="Output 18 2" xfId="6694"/>
    <cellStyle name="Output 18 2 2" xfId="51898"/>
    <cellStyle name="Output 18 3" xfId="51899"/>
    <cellStyle name="Output 18 4" xfId="51900"/>
    <cellStyle name="Output 18 5" xfId="51901"/>
    <cellStyle name="Output 19" xfId="6695"/>
    <cellStyle name="Output 19 2" xfId="6696"/>
    <cellStyle name="Output 19 2 2" xfId="51902"/>
    <cellStyle name="Output 19 3" xfId="51903"/>
    <cellStyle name="Output 19 4" xfId="51904"/>
    <cellStyle name="Output 19 5" xfId="51905"/>
    <cellStyle name="Output 2" xfId="6697"/>
    <cellStyle name="Output 2 10" xfId="6698"/>
    <cellStyle name="Output 2 10 2" xfId="6699"/>
    <cellStyle name="Output 2 10 2 2" xfId="51906"/>
    <cellStyle name="Output 2 10 2 3" xfId="51907"/>
    <cellStyle name="Output 2 10 2 4" xfId="51908"/>
    <cellStyle name="Output 2 10 3" xfId="51909"/>
    <cellStyle name="Output 2 10 3 2" xfId="51910"/>
    <cellStyle name="Output 2 10 4" xfId="51911"/>
    <cellStyle name="Output 2 10 5" xfId="51912"/>
    <cellStyle name="Output 2 10 6" xfId="51913"/>
    <cellStyle name="Output 2 10 7" xfId="51914"/>
    <cellStyle name="Output 2 10 8" xfId="51915"/>
    <cellStyle name="Output 2 10 9" xfId="51916"/>
    <cellStyle name="Output 2 11" xfId="6700"/>
    <cellStyle name="Output 2 11 2" xfId="6701"/>
    <cellStyle name="Output 2 11 2 2" xfId="51917"/>
    <cellStyle name="Output 2 11 2 3" xfId="51918"/>
    <cellStyle name="Output 2 11 2 4" xfId="51919"/>
    <cellStyle name="Output 2 11 3" xfId="51920"/>
    <cellStyle name="Output 2 11 3 2" xfId="51921"/>
    <cellStyle name="Output 2 11 4" xfId="51922"/>
    <cellStyle name="Output 2 11 5" xfId="51923"/>
    <cellStyle name="Output 2 11 6" xfId="51924"/>
    <cellStyle name="Output 2 11 7" xfId="51925"/>
    <cellStyle name="Output 2 11 8" xfId="51926"/>
    <cellStyle name="Output 2 11 9" xfId="51927"/>
    <cellStyle name="Output 2 12" xfId="6702"/>
    <cellStyle name="Output 2 12 2" xfId="6703"/>
    <cellStyle name="Output 2 12 2 2" xfId="51928"/>
    <cellStyle name="Output 2 12 2 3" xfId="51929"/>
    <cellStyle name="Output 2 12 2 4" xfId="51930"/>
    <cellStyle name="Output 2 12 3" xfId="51931"/>
    <cellStyle name="Output 2 12 3 2" xfId="51932"/>
    <cellStyle name="Output 2 12 4" xfId="51933"/>
    <cellStyle name="Output 2 12 5" xfId="51934"/>
    <cellStyle name="Output 2 12 6" xfId="51935"/>
    <cellStyle name="Output 2 12 7" xfId="51936"/>
    <cellStyle name="Output 2 12 8" xfId="51937"/>
    <cellStyle name="Output 2 12 9" xfId="51938"/>
    <cellStyle name="Output 2 13" xfId="6704"/>
    <cellStyle name="Output 2 13 2" xfId="6705"/>
    <cellStyle name="Output 2 13 2 2" xfId="51939"/>
    <cellStyle name="Output 2 13 2 3" xfId="51940"/>
    <cellStyle name="Output 2 13 2 4" xfId="51941"/>
    <cellStyle name="Output 2 13 3" xfId="51942"/>
    <cellStyle name="Output 2 13 3 2" xfId="51943"/>
    <cellStyle name="Output 2 13 4" xfId="51944"/>
    <cellStyle name="Output 2 13 5" xfId="51945"/>
    <cellStyle name="Output 2 13 6" xfId="51946"/>
    <cellStyle name="Output 2 13 7" xfId="51947"/>
    <cellStyle name="Output 2 13 8" xfId="51948"/>
    <cellStyle name="Output 2 13 9" xfId="51949"/>
    <cellStyle name="Output 2 14" xfId="6706"/>
    <cellStyle name="Output 2 14 2" xfId="6707"/>
    <cellStyle name="Output 2 14 2 2" xfId="51950"/>
    <cellStyle name="Output 2 14 2 3" xfId="51951"/>
    <cellStyle name="Output 2 14 2 4" xfId="51952"/>
    <cellStyle name="Output 2 14 3" xfId="51953"/>
    <cellStyle name="Output 2 14 3 2" xfId="51954"/>
    <cellStyle name="Output 2 14 4" xfId="51955"/>
    <cellStyle name="Output 2 14 5" xfId="51956"/>
    <cellStyle name="Output 2 14 6" xfId="51957"/>
    <cellStyle name="Output 2 14 7" xfId="51958"/>
    <cellStyle name="Output 2 14 8" xfId="51959"/>
    <cellStyle name="Output 2 14 9" xfId="51960"/>
    <cellStyle name="Output 2 15" xfId="6708"/>
    <cellStyle name="Output 2 15 2" xfId="6709"/>
    <cellStyle name="Output 2 15 2 2" xfId="51961"/>
    <cellStyle name="Output 2 15 2 3" xfId="51962"/>
    <cellStyle name="Output 2 15 2 4" xfId="51963"/>
    <cellStyle name="Output 2 15 3" xfId="51964"/>
    <cellStyle name="Output 2 15 3 2" xfId="51965"/>
    <cellStyle name="Output 2 15 4" xfId="51966"/>
    <cellStyle name="Output 2 15 5" xfId="51967"/>
    <cellStyle name="Output 2 15 6" xfId="51968"/>
    <cellStyle name="Output 2 15 7" xfId="51969"/>
    <cellStyle name="Output 2 15 8" xfId="51970"/>
    <cellStyle name="Output 2 16" xfId="6710"/>
    <cellStyle name="Output 2 16 2" xfId="6711"/>
    <cellStyle name="Output 2 16 2 2" xfId="51971"/>
    <cellStyle name="Output 2 16 2 3" xfId="51972"/>
    <cellStyle name="Output 2 16 2 4" xfId="51973"/>
    <cellStyle name="Output 2 16 3" xfId="51974"/>
    <cellStyle name="Output 2 16 3 2" xfId="51975"/>
    <cellStyle name="Output 2 16 4" xfId="51976"/>
    <cellStyle name="Output 2 16 5" xfId="51977"/>
    <cellStyle name="Output 2 16 6" xfId="51978"/>
    <cellStyle name="Output 2 16 7" xfId="51979"/>
    <cellStyle name="Output 2 16 8" xfId="51980"/>
    <cellStyle name="Output 2 17" xfId="6712"/>
    <cellStyle name="Output 2 17 2" xfId="6713"/>
    <cellStyle name="Output 2 17 2 2" xfId="51981"/>
    <cellStyle name="Output 2 17 2 3" xfId="51982"/>
    <cellStyle name="Output 2 17 2 4" xfId="51983"/>
    <cellStyle name="Output 2 17 3" xfId="51984"/>
    <cellStyle name="Output 2 17 3 2" xfId="51985"/>
    <cellStyle name="Output 2 17 4" xfId="51986"/>
    <cellStyle name="Output 2 17 5" xfId="51987"/>
    <cellStyle name="Output 2 17 6" xfId="51988"/>
    <cellStyle name="Output 2 17 7" xfId="51989"/>
    <cellStyle name="Output 2 17 8" xfId="51990"/>
    <cellStyle name="Output 2 18" xfId="6714"/>
    <cellStyle name="Output 2 18 2" xfId="6715"/>
    <cellStyle name="Output 2 18 2 2" xfId="51991"/>
    <cellStyle name="Output 2 18 2 3" xfId="51992"/>
    <cellStyle name="Output 2 18 2 4" xfId="51993"/>
    <cellStyle name="Output 2 18 3" xfId="51994"/>
    <cellStyle name="Output 2 18 3 2" xfId="51995"/>
    <cellStyle name="Output 2 18 4" xfId="51996"/>
    <cellStyle name="Output 2 18 5" xfId="51997"/>
    <cellStyle name="Output 2 18 6" xfId="51998"/>
    <cellStyle name="Output 2 18 7" xfId="51999"/>
    <cellStyle name="Output 2 18 8" xfId="52000"/>
    <cellStyle name="Output 2 19" xfId="6716"/>
    <cellStyle name="Output 2 19 2" xfId="52001"/>
    <cellStyle name="Output 2 19 2 2" xfId="52002"/>
    <cellStyle name="Output 2 19 3" xfId="52003"/>
    <cellStyle name="Output 2 19 3 2" xfId="52004"/>
    <cellStyle name="Output 2 19 4" xfId="52005"/>
    <cellStyle name="Output 2 19 5" xfId="52006"/>
    <cellStyle name="Output 2 19 6" xfId="52007"/>
    <cellStyle name="Output 2 19 7" xfId="52008"/>
    <cellStyle name="Output 2 2" xfId="6717"/>
    <cellStyle name="Output 2 2 10" xfId="52009"/>
    <cellStyle name="Output 2 2 10 2" xfId="52010"/>
    <cellStyle name="Output 2 2 10 2 2" xfId="52011"/>
    <cellStyle name="Output 2 2 10 3" xfId="52012"/>
    <cellStyle name="Output 2 2 10 3 2" xfId="52013"/>
    <cellStyle name="Output 2 2 10 4" xfId="52014"/>
    <cellStyle name="Output 2 2 10 5" xfId="52015"/>
    <cellStyle name="Output 2 2 11" xfId="52016"/>
    <cellStyle name="Output 2 2 11 2" xfId="52017"/>
    <cellStyle name="Output 2 2 11 2 2" xfId="52018"/>
    <cellStyle name="Output 2 2 11 3" xfId="52019"/>
    <cellStyle name="Output 2 2 11 3 2" xfId="52020"/>
    <cellStyle name="Output 2 2 11 4" xfId="52021"/>
    <cellStyle name="Output 2 2 11 5" xfId="52022"/>
    <cellStyle name="Output 2 2 12" xfId="52023"/>
    <cellStyle name="Output 2 2 12 2" xfId="52024"/>
    <cellStyle name="Output 2 2 12 2 2" xfId="52025"/>
    <cellStyle name="Output 2 2 12 3" xfId="52026"/>
    <cellStyle name="Output 2 2 12 3 2" xfId="52027"/>
    <cellStyle name="Output 2 2 12 4" xfId="52028"/>
    <cellStyle name="Output 2 2 12 5" xfId="52029"/>
    <cellStyle name="Output 2 2 13" xfId="52030"/>
    <cellStyle name="Output 2 2 13 2" xfId="52031"/>
    <cellStyle name="Output 2 2 13 2 2" xfId="52032"/>
    <cellStyle name="Output 2 2 13 3" xfId="52033"/>
    <cellStyle name="Output 2 2 13 3 2" xfId="52034"/>
    <cellStyle name="Output 2 2 13 4" xfId="52035"/>
    <cellStyle name="Output 2 2 13 5" xfId="52036"/>
    <cellStyle name="Output 2 2 14" xfId="52037"/>
    <cellStyle name="Output 2 2 14 2" xfId="52038"/>
    <cellStyle name="Output 2 2 14 2 2" xfId="52039"/>
    <cellStyle name="Output 2 2 14 3" xfId="52040"/>
    <cellStyle name="Output 2 2 14 3 2" xfId="52041"/>
    <cellStyle name="Output 2 2 14 4" xfId="52042"/>
    <cellStyle name="Output 2 2 14 5" xfId="52043"/>
    <cellStyle name="Output 2 2 15" xfId="52044"/>
    <cellStyle name="Output 2 2 15 2" xfId="52045"/>
    <cellStyle name="Output 2 2 15 2 2" xfId="52046"/>
    <cellStyle name="Output 2 2 15 3" xfId="52047"/>
    <cellStyle name="Output 2 2 15 3 2" xfId="52048"/>
    <cellStyle name="Output 2 2 15 4" xfId="52049"/>
    <cellStyle name="Output 2 2 15 5" xfId="52050"/>
    <cellStyle name="Output 2 2 16" xfId="52051"/>
    <cellStyle name="Output 2 2 16 2" xfId="52052"/>
    <cellStyle name="Output 2 2 17" xfId="52053"/>
    <cellStyle name="Output 2 2 17 2" xfId="52054"/>
    <cellStyle name="Output 2 2 18" xfId="52055"/>
    <cellStyle name="Output 2 2 19" xfId="52056"/>
    <cellStyle name="Output 2 2 2" xfId="6718"/>
    <cellStyle name="Output 2 2 2 10" xfId="52057"/>
    <cellStyle name="Output 2 2 2 10 2" xfId="52058"/>
    <cellStyle name="Output 2 2 2 10 2 2" xfId="52059"/>
    <cellStyle name="Output 2 2 2 10 3" xfId="52060"/>
    <cellStyle name="Output 2 2 2 10 3 2" xfId="52061"/>
    <cellStyle name="Output 2 2 2 10 4" xfId="52062"/>
    <cellStyle name="Output 2 2 2 10 5" xfId="52063"/>
    <cellStyle name="Output 2 2 2 11" xfId="52064"/>
    <cellStyle name="Output 2 2 2 11 2" xfId="52065"/>
    <cellStyle name="Output 2 2 2 11 2 2" xfId="52066"/>
    <cellStyle name="Output 2 2 2 11 3" xfId="52067"/>
    <cellStyle name="Output 2 2 2 11 3 2" xfId="52068"/>
    <cellStyle name="Output 2 2 2 11 4" xfId="52069"/>
    <cellStyle name="Output 2 2 2 11 5" xfId="52070"/>
    <cellStyle name="Output 2 2 2 12" xfId="52071"/>
    <cellStyle name="Output 2 2 2 12 2" xfId="52072"/>
    <cellStyle name="Output 2 2 2 12 2 2" xfId="52073"/>
    <cellStyle name="Output 2 2 2 12 3" xfId="52074"/>
    <cellStyle name="Output 2 2 2 12 3 2" xfId="52075"/>
    <cellStyle name="Output 2 2 2 12 4" xfId="52076"/>
    <cellStyle name="Output 2 2 2 12 5" xfId="52077"/>
    <cellStyle name="Output 2 2 2 13" xfId="52078"/>
    <cellStyle name="Output 2 2 2 13 2" xfId="52079"/>
    <cellStyle name="Output 2 2 2 13 2 2" xfId="52080"/>
    <cellStyle name="Output 2 2 2 13 3" xfId="52081"/>
    <cellStyle name="Output 2 2 2 13 3 2" xfId="52082"/>
    <cellStyle name="Output 2 2 2 13 4" xfId="52083"/>
    <cellStyle name="Output 2 2 2 13 5" xfId="52084"/>
    <cellStyle name="Output 2 2 2 14" xfId="52085"/>
    <cellStyle name="Output 2 2 2 14 2" xfId="52086"/>
    <cellStyle name="Output 2 2 2 14 2 2" xfId="52087"/>
    <cellStyle name="Output 2 2 2 14 3" xfId="52088"/>
    <cellStyle name="Output 2 2 2 14 3 2" xfId="52089"/>
    <cellStyle name="Output 2 2 2 14 4" xfId="52090"/>
    <cellStyle name="Output 2 2 2 14 5" xfId="52091"/>
    <cellStyle name="Output 2 2 2 15" xfId="52092"/>
    <cellStyle name="Output 2 2 2 15 2" xfId="52093"/>
    <cellStyle name="Output 2 2 2 15 2 2" xfId="52094"/>
    <cellStyle name="Output 2 2 2 15 3" xfId="52095"/>
    <cellStyle name="Output 2 2 2 15 3 2" xfId="52096"/>
    <cellStyle name="Output 2 2 2 15 4" xfId="52097"/>
    <cellStyle name="Output 2 2 2 15 5" xfId="52098"/>
    <cellStyle name="Output 2 2 2 16" xfId="52099"/>
    <cellStyle name="Output 2 2 2 16 2" xfId="52100"/>
    <cellStyle name="Output 2 2 2 17" xfId="52101"/>
    <cellStyle name="Output 2 2 2 17 2" xfId="52102"/>
    <cellStyle name="Output 2 2 2 18" xfId="52103"/>
    <cellStyle name="Output 2 2 2 19" xfId="52104"/>
    <cellStyle name="Output 2 2 2 2" xfId="6719"/>
    <cellStyle name="Output 2 2 2 2 2" xfId="6720"/>
    <cellStyle name="Output 2 2 2 2 2 2" xfId="6721"/>
    <cellStyle name="Output 2 2 2 2 2 2 2" xfId="52105"/>
    <cellStyle name="Output 2 2 2 2 2 2 3" xfId="52106"/>
    <cellStyle name="Output 2 2 2 2 2 2 4" xfId="52107"/>
    <cellStyle name="Output 2 2 2 2 2 3" xfId="52108"/>
    <cellStyle name="Output 2 2 2 2 2 3 2" xfId="52109"/>
    <cellStyle name="Output 2 2 2 2 2 4" xfId="52110"/>
    <cellStyle name="Output 2 2 2 2 2 5" xfId="52111"/>
    <cellStyle name="Output 2 2 2 2 2 6" xfId="52112"/>
    <cellStyle name="Output 2 2 2 2 2 7" xfId="52113"/>
    <cellStyle name="Output 2 2 2 2 2 8" xfId="52114"/>
    <cellStyle name="Output 2 2 2 2 3" xfId="6722"/>
    <cellStyle name="Output 2 2 2 2 3 2" xfId="52115"/>
    <cellStyle name="Output 2 2 2 2 3 3" xfId="52116"/>
    <cellStyle name="Output 2 2 2 2 3 4" xfId="52117"/>
    <cellStyle name="Output 2 2 2 2 4" xfId="52118"/>
    <cellStyle name="Output 2 2 2 2 4 2" xfId="52119"/>
    <cellStyle name="Output 2 2 2 2 5" xfId="52120"/>
    <cellStyle name="Output 2 2 2 2 6" xfId="52121"/>
    <cellStyle name="Output 2 2 2 2 7" xfId="52122"/>
    <cellStyle name="Output 2 2 2 2 8" xfId="52123"/>
    <cellStyle name="Output 2 2 2 2 9" xfId="52124"/>
    <cellStyle name="Output 2 2 2 20" xfId="52125"/>
    <cellStyle name="Output 2 2 2 21" xfId="52126"/>
    <cellStyle name="Output 2 2 2 22" xfId="52127"/>
    <cellStyle name="Output 2 2 2 3" xfId="6723"/>
    <cellStyle name="Output 2 2 2 3 2" xfId="6724"/>
    <cellStyle name="Output 2 2 2 3 2 2" xfId="6725"/>
    <cellStyle name="Output 2 2 2 3 2 2 2" xfId="52128"/>
    <cellStyle name="Output 2 2 2 3 2 2 3" xfId="52129"/>
    <cellStyle name="Output 2 2 2 3 2 3" xfId="52130"/>
    <cellStyle name="Output 2 2 2 3 2 4" xfId="52131"/>
    <cellStyle name="Output 2 2 2 3 2 5" xfId="52132"/>
    <cellStyle name="Output 2 2 2 3 3" xfId="6726"/>
    <cellStyle name="Output 2 2 2 3 3 2" xfId="52133"/>
    <cellStyle name="Output 2 2 2 3 3 3" xfId="52134"/>
    <cellStyle name="Output 2 2 2 3 3 4" xfId="52135"/>
    <cellStyle name="Output 2 2 2 3 4" xfId="52136"/>
    <cellStyle name="Output 2 2 2 3 5" xfId="52137"/>
    <cellStyle name="Output 2 2 2 3 6" xfId="52138"/>
    <cellStyle name="Output 2 2 2 3 7" xfId="52139"/>
    <cellStyle name="Output 2 2 2 3 8" xfId="52140"/>
    <cellStyle name="Output 2 2 2 4" xfId="6727"/>
    <cellStyle name="Output 2 2 2 4 2" xfId="6728"/>
    <cellStyle name="Output 2 2 2 4 2 2" xfId="6729"/>
    <cellStyle name="Output 2 2 2 4 2 2 2" xfId="52141"/>
    <cellStyle name="Output 2 2 2 4 2 2 3" xfId="52142"/>
    <cellStyle name="Output 2 2 2 4 2 3" xfId="52143"/>
    <cellStyle name="Output 2 2 2 4 2 4" xfId="52144"/>
    <cellStyle name="Output 2 2 2 4 2 5" xfId="52145"/>
    <cellStyle name="Output 2 2 2 4 3" xfId="6730"/>
    <cellStyle name="Output 2 2 2 4 3 2" xfId="52146"/>
    <cellStyle name="Output 2 2 2 4 3 3" xfId="52147"/>
    <cellStyle name="Output 2 2 2 4 3 4" xfId="52148"/>
    <cellStyle name="Output 2 2 2 4 4" xfId="52149"/>
    <cellStyle name="Output 2 2 2 4 5" xfId="52150"/>
    <cellStyle name="Output 2 2 2 4 6" xfId="52151"/>
    <cellStyle name="Output 2 2 2 4 7" xfId="52152"/>
    <cellStyle name="Output 2 2 2 4 8" xfId="52153"/>
    <cellStyle name="Output 2 2 2 5" xfId="6731"/>
    <cellStyle name="Output 2 2 2 5 2" xfId="6732"/>
    <cellStyle name="Output 2 2 2 5 2 2" xfId="52154"/>
    <cellStyle name="Output 2 2 2 5 2 3" xfId="52155"/>
    <cellStyle name="Output 2 2 2 5 2 4" xfId="52156"/>
    <cellStyle name="Output 2 2 2 5 3" xfId="52157"/>
    <cellStyle name="Output 2 2 2 5 3 2" xfId="52158"/>
    <cellStyle name="Output 2 2 2 5 4" xfId="52159"/>
    <cellStyle name="Output 2 2 2 5 5" xfId="52160"/>
    <cellStyle name="Output 2 2 2 5 6" xfId="52161"/>
    <cellStyle name="Output 2 2 2 5 7" xfId="52162"/>
    <cellStyle name="Output 2 2 2 5 8" xfId="52163"/>
    <cellStyle name="Output 2 2 2 6" xfId="6733"/>
    <cellStyle name="Output 2 2 2 6 2" xfId="52164"/>
    <cellStyle name="Output 2 2 2 6 2 2" xfId="52165"/>
    <cellStyle name="Output 2 2 2 6 3" xfId="52166"/>
    <cellStyle name="Output 2 2 2 6 3 2" xfId="52167"/>
    <cellStyle name="Output 2 2 2 6 4" xfId="52168"/>
    <cellStyle name="Output 2 2 2 6 5" xfId="52169"/>
    <cellStyle name="Output 2 2 2 6 6" xfId="52170"/>
    <cellStyle name="Output 2 2 2 6 7" xfId="52171"/>
    <cellStyle name="Output 2 2 2 7" xfId="52172"/>
    <cellStyle name="Output 2 2 2 7 2" xfId="52173"/>
    <cellStyle name="Output 2 2 2 7 2 2" xfId="52174"/>
    <cellStyle name="Output 2 2 2 7 3" xfId="52175"/>
    <cellStyle name="Output 2 2 2 7 3 2" xfId="52176"/>
    <cellStyle name="Output 2 2 2 7 4" xfId="52177"/>
    <cellStyle name="Output 2 2 2 7 5" xfId="52178"/>
    <cellStyle name="Output 2 2 2 8" xfId="52179"/>
    <cellStyle name="Output 2 2 2 8 2" xfId="52180"/>
    <cellStyle name="Output 2 2 2 8 2 2" xfId="52181"/>
    <cellStyle name="Output 2 2 2 8 3" xfId="52182"/>
    <cellStyle name="Output 2 2 2 8 3 2" xfId="52183"/>
    <cellStyle name="Output 2 2 2 8 4" xfId="52184"/>
    <cellStyle name="Output 2 2 2 8 5" xfId="52185"/>
    <cellStyle name="Output 2 2 2 9" xfId="52186"/>
    <cellStyle name="Output 2 2 2 9 2" xfId="52187"/>
    <cellStyle name="Output 2 2 2 9 2 2" xfId="52188"/>
    <cellStyle name="Output 2 2 2 9 3" xfId="52189"/>
    <cellStyle name="Output 2 2 2 9 3 2" xfId="52190"/>
    <cellStyle name="Output 2 2 2 9 4" xfId="52191"/>
    <cellStyle name="Output 2 2 2 9 5" xfId="52192"/>
    <cellStyle name="Output 2 2 20" xfId="52193"/>
    <cellStyle name="Output 2 2 21" xfId="52194"/>
    <cellStyle name="Output 2 2 22" xfId="52195"/>
    <cellStyle name="Output 2 2 23" xfId="52196"/>
    <cellStyle name="Output 2 2 3" xfId="6734"/>
    <cellStyle name="Output 2 2 3 2" xfId="6735"/>
    <cellStyle name="Output 2 2 3 2 2" xfId="6736"/>
    <cellStyle name="Output 2 2 3 2 2 2" xfId="52197"/>
    <cellStyle name="Output 2 2 3 2 2 3" xfId="52198"/>
    <cellStyle name="Output 2 2 3 2 3" xfId="52199"/>
    <cellStyle name="Output 2 2 3 2 4" xfId="52200"/>
    <cellStyle name="Output 2 2 3 2 5" xfId="52201"/>
    <cellStyle name="Output 2 2 3 3" xfId="6737"/>
    <cellStyle name="Output 2 2 3 3 2" xfId="52202"/>
    <cellStyle name="Output 2 2 3 3 3" xfId="52203"/>
    <cellStyle name="Output 2 2 3 3 4" xfId="52204"/>
    <cellStyle name="Output 2 2 3 4" xfId="52205"/>
    <cellStyle name="Output 2 2 3 5" xfId="52206"/>
    <cellStyle name="Output 2 2 3 6" xfId="52207"/>
    <cellStyle name="Output 2 2 3 7" xfId="52208"/>
    <cellStyle name="Output 2 2 3 8" xfId="52209"/>
    <cellStyle name="Output 2 2 4" xfId="6738"/>
    <cellStyle name="Output 2 2 4 2" xfId="6739"/>
    <cellStyle name="Output 2 2 4 2 2" xfId="6740"/>
    <cellStyle name="Output 2 2 4 2 2 2" xfId="52210"/>
    <cellStyle name="Output 2 2 4 2 2 3" xfId="52211"/>
    <cellStyle name="Output 2 2 4 2 3" xfId="52212"/>
    <cellStyle name="Output 2 2 4 2 4" xfId="52213"/>
    <cellStyle name="Output 2 2 4 2 5" xfId="52214"/>
    <cellStyle name="Output 2 2 4 3" xfId="6741"/>
    <cellStyle name="Output 2 2 4 3 2" xfId="52215"/>
    <cellStyle name="Output 2 2 4 3 3" xfId="52216"/>
    <cellStyle name="Output 2 2 4 3 4" xfId="52217"/>
    <cellStyle name="Output 2 2 4 4" xfId="52218"/>
    <cellStyle name="Output 2 2 4 5" xfId="52219"/>
    <cellStyle name="Output 2 2 4 6" xfId="52220"/>
    <cellStyle name="Output 2 2 4 7" xfId="52221"/>
    <cellStyle name="Output 2 2 4 8" xfId="52222"/>
    <cellStyle name="Output 2 2 5" xfId="6742"/>
    <cellStyle name="Output 2 2 5 2" xfId="6743"/>
    <cellStyle name="Output 2 2 5 2 2" xfId="52223"/>
    <cellStyle name="Output 2 2 5 2 3" xfId="52224"/>
    <cellStyle name="Output 2 2 5 2 4" xfId="52225"/>
    <cellStyle name="Output 2 2 5 3" xfId="52226"/>
    <cellStyle name="Output 2 2 5 3 2" xfId="52227"/>
    <cellStyle name="Output 2 2 5 4" xfId="52228"/>
    <cellStyle name="Output 2 2 5 5" xfId="52229"/>
    <cellStyle name="Output 2 2 5 6" xfId="52230"/>
    <cellStyle name="Output 2 2 5 7" xfId="52231"/>
    <cellStyle name="Output 2 2 5 8" xfId="52232"/>
    <cellStyle name="Output 2 2 6" xfId="6744"/>
    <cellStyle name="Output 2 2 6 2" xfId="52233"/>
    <cellStyle name="Output 2 2 6 2 2" xfId="52234"/>
    <cellStyle name="Output 2 2 6 3" xfId="52235"/>
    <cellStyle name="Output 2 2 6 3 2" xfId="52236"/>
    <cellStyle name="Output 2 2 6 4" xfId="52237"/>
    <cellStyle name="Output 2 2 6 5" xfId="52238"/>
    <cellStyle name="Output 2 2 6 6" xfId="52239"/>
    <cellStyle name="Output 2 2 6 7" xfId="52240"/>
    <cellStyle name="Output 2 2 7" xfId="52241"/>
    <cellStyle name="Output 2 2 7 2" xfId="52242"/>
    <cellStyle name="Output 2 2 7 2 2" xfId="52243"/>
    <cellStyle name="Output 2 2 7 3" xfId="52244"/>
    <cellStyle name="Output 2 2 7 3 2" xfId="52245"/>
    <cellStyle name="Output 2 2 7 4" xfId="52246"/>
    <cellStyle name="Output 2 2 7 5" xfId="52247"/>
    <cellStyle name="Output 2 2 8" xfId="52248"/>
    <cellStyle name="Output 2 2 8 2" xfId="52249"/>
    <cellStyle name="Output 2 2 8 2 2" xfId="52250"/>
    <cellStyle name="Output 2 2 8 3" xfId="52251"/>
    <cellStyle name="Output 2 2 8 3 2" xfId="52252"/>
    <cellStyle name="Output 2 2 8 4" xfId="52253"/>
    <cellStyle name="Output 2 2 8 5" xfId="52254"/>
    <cellStyle name="Output 2 2 9" xfId="52255"/>
    <cellStyle name="Output 2 2 9 2" xfId="52256"/>
    <cellStyle name="Output 2 2 9 2 2" xfId="52257"/>
    <cellStyle name="Output 2 2 9 3" xfId="52258"/>
    <cellStyle name="Output 2 2 9 3 2" xfId="52259"/>
    <cellStyle name="Output 2 2 9 4" xfId="52260"/>
    <cellStyle name="Output 2 2 9 5" xfId="52261"/>
    <cellStyle name="Output 2 20" xfId="52262"/>
    <cellStyle name="Output 2 20 2" xfId="52263"/>
    <cellStyle name="Output 2 20 2 2" xfId="52264"/>
    <cellStyle name="Output 2 20 3" xfId="52265"/>
    <cellStyle name="Output 2 20 3 2" xfId="52266"/>
    <cellStyle name="Output 2 20 4" xfId="52267"/>
    <cellStyle name="Output 2 20 5" xfId="52268"/>
    <cellStyle name="Output 2 21" xfId="52269"/>
    <cellStyle name="Output 2 21 2" xfId="52270"/>
    <cellStyle name="Output 2 21 2 2" xfId="52271"/>
    <cellStyle name="Output 2 21 3" xfId="52272"/>
    <cellStyle name="Output 2 21 3 2" xfId="52273"/>
    <cellStyle name="Output 2 21 4" xfId="52274"/>
    <cellStyle name="Output 2 21 5" xfId="52275"/>
    <cellStyle name="Output 2 22" xfId="52276"/>
    <cellStyle name="Output 2 22 2" xfId="52277"/>
    <cellStyle name="Output 2 22 2 2" xfId="52278"/>
    <cellStyle name="Output 2 22 3" xfId="52279"/>
    <cellStyle name="Output 2 22 3 2" xfId="52280"/>
    <cellStyle name="Output 2 22 4" xfId="52281"/>
    <cellStyle name="Output 2 22 5" xfId="52282"/>
    <cellStyle name="Output 2 23" xfId="52283"/>
    <cellStyle name="Output 2 23 2" xfId="52284"/>
    <cellStyle name="Output 2 23 2 2" xfId="52285"/>
    <cellStyle name="Output 2 23 3" xfId="52286"/>
    <cellStyle name="Output 2 23 3 2" xfId="52287"/>
    <cellStyle name="Output 2 23 4" xfId="52288"/>
    <cellStyle name="Output 2 23 5" xfId="52289"/>
    <cellStyle name="Output 2 24" xfId="52290"/>
    <cellStyle name="Output 2 24 2" xfId="52291"/>
    <cellStyle name="Output 2 24 2 2" xfId="52292"/>
    <cellStyle name="Output 2 24 3" xfId="52293"/>
    <cellStyle name="Output 2 24 3 2" xfId="52294"/>
    <cellStyle name="Output 2 24 4" xfId="52295"/>
    <cellStyle name="Output 2 24 5" xfId="52296"/>
    <cellStyle name="Output 2 25" xfId="52297"/>
    <cellStyle name="Output 2 25 2" xfId="52298"/>
    <cellStyle name="Output 2 26" xfId="52299"/>
    <cellStyle name="Output 2 26 2" xfId="52300"/>
    <cellStyle name="Output 2 27" xfId="52301"/>
    <cellStyle name="Output 2 28" xfId="52302"/>
    <cellStyle name="Output 2 29" xfId="52303"/>
    <cellStyle name="Output 2 3" xfId="6745"/>
    <cellStyle name="Output 2 3 10" xfId="52304"/>
    <cellStyle name="Output 2 3 2" xfId="6746"/>
    <cellStyle name="Output 2 3 2 2" xfId="6747"/>
    <cellStyle name="Output 2 3 2 2 2" xfId="6748"/>
    <cellStyle name="Output 2 3 2 2 2 2" xfId="52305"/>
    <cellStyle name="Output 2 3 2 2 3" xfId="52306"/>
    <cellStyle name="Output 2 3 2 2 4" xfId="52307"/>
    <cellStyle name="Output 2 3 2 2 5" xfId="52308"/>
    <cellStyle name="Output 2 3 2 3" xfId="6749"/>
    <cellStyle name="Output 2 3 2 3 2" xfId="52309"/>
    <cellStyle name="Output 2 3 2 3 3" xfId="52310"/>
    <cellStyle name="Output 2 3 2 4" xfId="52311"/>
    <cellStyle name="Output 2 3 2 5" xfId="52312"/>
    <cellStyle name="Output 2 3 2 6" xfId="52313"/>
    <cellStyle name="Output 2 3 3" xfId="6750"/>
    <cellStyle name="Output 2 3 3 2" xfId="6751"/>
    <cellStyle name="Output 2 3 3 2 2" xfId="6752"/>
    <cellStyle name="Output 2 3 3 2 2 2" xfId="52314"/>
    <cellStyle name="Output 2 3 3 2 3" xfId="52315"/>
    <cellStyle name="Output 2 3 3 2 4" xfId="52316"/>
    <cellStyle name="Output 2 3 3 2 5" xfId="52317"/>
    <cellStyle name="Output 2 3 3 3" xfId="6753"/>
    <cellStyle name="Output 2 3 3 3 2" xfId="52318"/>
    <cellStyle name="Output 2 3 3 3 3" xfId="52319"/>
    <cellStyle name="Output 2 3 3 4" xfId="52320"/>
    <cellStyle name="Output 2 3 3 5" xfId="52321"/>
    <cellStyle name="Output 2 3 3 6" xfId="52322"/>
    <cellStyle name="Output 2 3 4" xfId="6754"/>
    <cellStyle name="Output 2 3 4 2" xfId="6755"/>
    <cellStyle name="Output 2 3 4 2 2" xfId="6756"/>
    <cellStyle name="Output 2 3 4 2 2 2" xfId="52323"/>
    <cellStyle name="Output 2 3 4 2 3" xfId="52324"/>
    <cellStyle name="Output 2 3 4 2 4" xfId="52325"/>
    <cellStyle name="Output 2 3 4 2 5" xfId="52326"/>
    <cellStyle name="Output 2 3 4 3" xfId="6757"/>
    <cellStyle name="Output 2 3 4 3 2" xfId="52327"/>
    <cellStyle name="Output 2 3 4 4" xfId="52328"/>
    <cellStyle name="Output 2 3 4 5" xfId="52329"/>
    <cellStyle name="Output 2 3 4 6" xfId="52330"/>
    <cellStyle name="Output 2 3 5" xfId="6758"/>
    <cellStyle name="Output 2 3 5 2" xfId="6759"/>
    <cellStyle name="Output 2 3 5 2 2" xfId="52331"/>
    <cellStyle name="Output 2 3 5 3" xfId="52332"/>
    <cellStyle name="Output 2 3 5 4" xfId="52333"/>
    <cellStyle name="Output 2 3 5 5" xfId="52334"/>
    <cellStyle name="Output 2 3 6" xfId="6760"/>
    <cellStyle name="Output 2 3 6 2" xfId="52335"/>
    <cellStyle name="Output 2 3 6 3" xfId="52336"/>
    <cellStyle name="Output 2 3 7" xfId="52337"/>
    <cellStyle name="Output 2 3 8" xfId="52338"/>
    <cellStyle name="Output 2 3 9" xfId="52339"/>
    <cellStyle name="Output 2 30" xfId="52340"/>
    <cellStyle name="Output 2 31" xfId="52341"/>
    <cellStyle name="Output 2 32" xfId="52342"/>
    <cellStyle name="Output 2 4" xfId="6761"/>
    <cellStyle name="Output 2 4 10" xfId="52343"/>
    <cellStyle name="Output 2 4 2" xfId="6762"/>
    <cellStyle name="Output 2 4 2 2" xfId="6763"/>
    <cellStyle name="Output 2 4 2 2 2" xfId="6764"/>
    <cellStyle name="Output 2 4 2 2 2 2" xfId="52344"/>
    <cellStyle name="Output 2 4 2 2 3" xfId="52345"/>
    <cellStyle name="Output 2 4 2 2 4" xfId="52346"/>
    <cellStyle name="Output 2 4 2 2 5" xfId="52347"/>
    <cellStyle name="Output 2 4 2 3" xfId="6765"/>
    <cellStyle name="Output 2 4 2 3 2" xfId="52348"/>
    <cellStyle name="Output 2 4 2 3 3" xfId="52349"/>
    <cellStyle name="Output 2 4 2 4" xfId="52350"/>
    <cellStyle name="Output 2 4 2 5" xfId="52351"/>
    <cellStyle name="Output 2 4 2 6" xfId="52352"/>
    <cellStyle name="Output 2 4 3" xfId="6766"/>
    <cellStyle name="Output 2 4 3 2" xfId="6767"/>
    <cellStyle name="Output 2 4 3 2 2" xfId="6768"/>
    <cellStyle name="Output 2 4 3 2 2 2" xfId="52353"/>
    <cellStyle name="Output 2 4 3 2 3" xfId="52354"/>
    <cellStyle name="Output 2 4 3 2 4" xfId="52355"/>
    <cellStyle name="Output 2 4 3 2 5" xfId="52356"/>
    <cellStyle name="Output 2 4 3 3" xfId="6769"/>
    <cellStyle name="Output 2 4 3 3 2" xfId="52357"/>
    <cellStyle name="Output 2 4 3 3 3" xfId="52358"/>
    <cellStyle name="Output 2 4 3 4" xfId="52359"/>
    <cellStyle name="Output 2 4 3 5" xfId="52360"/>
    <cellStyle name="Output 2 4 3 6" xfId="52361"/>
    <cellStyle name="Output 2 4 4" xfId="6770"/>
    <cellStyle name="Output 2 4 4 2" xfId="6771"/>
    <cellStyle name="Output 2 4 4 2 2" xfId="6772"/>
    <cellStyle name="Output 2 4 4 2 2 2" xfId="52362"/>
    <cellStyle name="Output 2 4 4 2 3" xfId="52363"/>
    <cellStyle name="Output 2 4 4 2 4" xfId="52364"/>
    <cellStyle name="Output 2 4 4 2 5" xfId="52365"/>
    <cellStyle name="Output 2 4 4 3" xfId="6773"/>
    <cellStyle name="Output 2 4 4 3 2" xfId="52366"/>
    <cellStyle name="Output 2 4 4 4" xfId="52367"/>
    <cellStyle name="Output 2 4 4 5" xfId="52368"/>
    <cellStyle name="Output 2 4 4 6" xfId="52369"/>
    <cellStyle name="Output 2 4 5" xfId="6774"/>
    <cellStyle name="Output 2 4 5 2" xfId="6775"/>
    <cellStyle name="Output 2 4 5 2 2" xfId="52370"/>
    <cellStyle name="Output 2 4 5 3" xfId="52371"/>
    <cellStyle name="Output 2 4 5 4" xfId="52372"/>
    <cellStyle name="Output 2 4 5 5" xfId="52373"/>
    <cellStyle name="Output 2 4 6" xfId="6776"/>
    <cellStyle name="Output 2 4 6 2" xfId="52374"/>
    <cellStyle name="Output 2 4 6 3" xfId="52375"/>
    <cellStyle name="Output 2 4 7" xfId="52376"/>
    <cellStyle name="Output 2 4 8" xfId="52377"/>
    <cellStyle name="Output 2 4 9" xfId="52378"/>
    <cellStyle name="Output 2 5" xfId="6777"/>
    <cellStyle name="Output 2 5 10" xfId="52379"/>
    <cellStyle name="Output 2 5 2" xfId="6778"/>
    <cellStyle name="Output 2 5 2 2" xfId="6779"/>
    <cellStyle name="Output 2 5 2 2 2" xfId="6780"/>
    <cellStyle name="Output 2 5 2 2 2 2" xfId="52380"/>
    <cellStyle name="Output 2 5 2 2 2 3" xfId="52381"/>
    <cellStyle name="Output 2 5 2 2 3" xfId="52382"/>
    <cellStyle name="Output 2 5 2 2 4" xfId="52383"/>
    <cellStyle name="Output 2 5 2 2 5" xfId="52384"/>
    <cellStyle name="Output 2 5 2 3" xfId="6781"/>
    <cellStyle name="Output 2 5 2 3 2" xfId="52385"/>
    <cellStyle name="Output 2 5 2 3 3" xfId="52386"/>
    <cellStyle name="Output 2 5 2 3 4" xfId="52387"/>
    <cellStyle name="Output 2 5 2 4" xfId="52388"/>
    <cellStyle name="Output 2 5 2 5" xfId="52389"/>
    <cellStyle name="Output 2 5 2 6" xfId="52390"/>
    <cellStyle name="Output 2 5 2 7" xfId="52391"/>
    <cellStyle name="Output 2 5 2 8" xfId="52392"/>
    <cellStyle name="Output 2 5 3" xfId="6782"/>
    <cellStyle name="Output 2 5 3 2" xfId="6783"/>
    <cellStyle name="Output 2 5 3 2 2" xfId="6784"/>
    <cellStyle name="Output 2 5 3 2 2 2" xfId="52393"/>
    <cellStyle name="Output 2 5 3 2 3" xfId="52394"/>
    <cellStyle name="Output 2 5 3 2 4" xfId="52395"/>
    <cellStyle name="Output 2 5 3 2 5" xfId="52396"/>
    <cellStyle name="Output 2 5 3 3" xfId="6785"/>
    <cellStyle name="Output 2 5 3 3 2" xfId="52397"/>
    <cellStyle name="Output 2 5 3 3 3" xfId="52398"/>
    <cellStyle name="Output 2 5 3 4" xfId="52399"/>
    <cellStyle name="Output 2 5 3 5" xfId="52400"/>
    <cellStyle name="Output 2 5 3 6" xfId="52401"/>
    <cellStyle name="Output 2 5 4" xfId="6786"/>
    <cellStyle name="Output 2 5 4 2" xfId="6787"/>
    <cellStyle name="Output 2 5 4 2 2" xfId="6788"/>
    <cellStyle name="Output 2 5 4 2 2 2" xfId="52402"/>
    <cellStyle name="Output 2 5 4 2 3" xfId="52403"/>
    <cellStyle name="Output 2 5 4 2 4" xfId="52404"/>
    <cellStyle name="Output 2 5 4 2 5" xfId="52405"/>
    <cellStyle name="Output 2 5 4 3" xfId="6789"/>
    <cellStyle name="Output 2 5 4 3 2" xfId="52406"/>
    <cellStyle name="Output 2 5 4 3 3" xfId="52407"/>
    <cellStyle name="Output 2 5 4 4" xfId="52408"/>
    <cellStyle name="Output 2 5 4 5" xfId="52409"/>
    <cellStyle name="Output 2 5 4 6" xfId="52410"/>
    <cellStyle name="Output 2 5 5" xfId="6790"/>
    <cellStyle name="Output 2 5 5 2" xfId="6791"/>
    <cellStyle name="Output 2 5 5 2 2" xfId="52411"/>
    <cellStyle name="Output 2 5 5 2 3" xfId="52412"/>
    <cellStyle name="Output 2 5 5 3" xfId="52413"/>
    <cellStyle name="Output 2 5 5 4" xfId="52414"/>
    <cellStyle name="Output 2 5 5 5" xfId="52415"/>
    <cellStyle name="Output 2 5 6" xfId="6792"/>
    <cellStyle name="Output 2 5 6 2" xfId="52416"/>
    <cellStyle name="Output 2 5 6 3" xfId="52417"/>
    <cellStyle name="Output 2 5 7" xfId="52418"/>
    <cellStyle name="Output 2 5 8" xfId="52419"/>
    <cellStyle name="Output 2 5 9" xfId="52420"/>
    <cellStyle name="Output 2 6" xfId="6793"/>
    <cellStyle name="Output 2 6 2" xfId="6794"/>
    <cellStyle name="Output 2 6 2 2" xfId="6795"/>
    <cellStyle name="Output 2 6 2 2 2" xfId="52421"/>
    <cellStyle name="Output 2 6 2 2 3" xfId="52422"/>
    <cellStyle name="Output 2 6 2 3" xfId="52423"/>
    <cellStyle name="Output 2 6 2 4" xfId="52424"/>
    <cellStyle name="Output 2 6 2 5" xfId="52425"/>
    <cellStyle name="Output 2 6 2 6" xfId="52426"/>
    <cellStyle name="Output 2 6 3" xfId="6796"/>
    <cellStyle name="Output 2 6 3 2" xfId="52427"/>
    <cellStyle name="Output 2 6 3 3" xfId="52428"/>
    <cellStyle name="Output 2 6 3 4" xfId="52429"/>
    <cellStyle name="Output 2 6 4" xfId="52430"/>
    <cellStyle name="Output 2 6 5" xfId="52431"/>
    <cellStyle name="Output 2 6 6" xfId="52432"/>
    <cellStyle name="Output 2 6 7" xfId="52433"/>
    <cellStyle name="Output 2 6 8" xfId="52434"/>
    <cellStyle name="Output 2 7" xfId="6797"/>
    <cellStyle name="Output 2 7 2" xfId="6798"/>
    <cellStyle name="Output 2 7 2 2" xfId="6799"/>
    <cellStyle name="Output 2 7 2 2 2" xfId="52435"/>
    <cellStyle name="Output 2 7 2 2 3" xfId="52436"/>
    <cellStyle name="Output 2 7 2 3" xfId="52437"/>
    <cellStyle name="Output 2 7 2 4" xfId="52438"/>
    <cellStyle name="Output 2 7 2 5" xfId="52439"/>
    <cellStyle name="Output 2 7 2 6" xfId="52440"/>
    <cellStyle name="Output 2 7 3" xfId="6800"/>
    <cellStyle name="Output 2 7 3 2" xfId="52441"/>
    <cellStyle name="Output 2 7 3 3" xfId="52442"/>
    <cellStyle name="Output 2 7 3 4" xfId="52443"/>
    <cellStyle name="Output 2 7 4" xfId="52444"/>
    <cellStyle name="Output 2 7 5" xfId="52445"/>
    <cellStyle name="Output 2 7 6" xfId="52446"/>
    <cellStyle name="Output 2 7 7" xfId="52447"/>
    <cellStyle name="Output 2 7 8" xfId="52448"/>
    <cellStyle name="Output 2 8" xfId="6801"/>
    <cellStyle name="Output 2 8 2" xfId="6802"/>
    <cellStyle name="Output 2 8 2 2" xfId="6803"/>
    <cellStyle name="Output 2 8 2 2 2" xfId="52449"/>
    <cellStyle name="Output 2 8 2 2 3" xfId="52450"/>
    <cellStyle name="Output 2 8 2 3" xfId="52451"/>
    <cellStyle name="Output 2 8 2 4" xfId="52452"/>
    <cellStyle name="Output 2 8 2 5" xfId="52453"/>
    <cellStyle name="Output 2 8 2 6" xfId="52454"/>
    <cellStyle name="Output 2 8 3" xfId="6804"/>
    <cellStyle name="Output 2 8 3 2" xfId="52455"/>
    <cellStyle name="Output 2 8 3 3" xfId="52456"/>
    <cellStyle name="Output 2 8 3 4" xfId="52457"/>
    <cellStyle name="Output 2 8 4" xfId="52458"/>
    <cellStyle name="Output 2 8 5" xfId="52459"/>
    <cellStyle name="Output 2 8 6" xfId="52460"/>
    <cellStyle name="Output 2 8 7" xfId="52461"/>
    <cellStyle name="Output 2 8 8" xfId="52462"/>
    <cellStyle name="Output 2 9" xfId="6805"/>
    <cellStyle name="Output 2 9 2" xfId="6806"/>
    <cellStyle name="Output 2 9 2 2" xfId="52463"/>
    <cellStyle name="Output 2 9 2 3" xfId="52464"/>
    <cellStyle name="Output 2 9 2 4" xfId="52465"/>
    <cellStyle name="Output 2 9 2 5" xfId="52466"/>
    <cellStyle name="Output 2 9 3" xfId="52467"/>
    <cellStyle name="Output 2 9 3 2" xfId="52468"/>
    <cellStyle name="Output 2 9 4" xfId="52469"/>
    <cellStyle name="Output 2 9 5" xfId="52470"/>
    <cellStyle name="Output 2 9 6" xfId="52471"/>
    <cellStyle name="Output 2 9 7" xfId="52472"/>
    <cellStyle name="Output 2 9 8" xfId="52473"/>
    <cellStyle name="Output 20" xfId="52474"/>
    <cellStyle name="Output 3" xfId="6807"/>
    <cellStyle name="Output 3 10" xfId="52475"/>
    <cellStyle name="Output 3 11" xfId="52476"/>
    <cellStyle name="Output 3 11 2" xfId="52477"/>
    <cellStyle name="Output 3 11 3" xfId="52478"/>
    <cellStyle name="Output 3 12" xfId="52479"/>
    <cellStyle name="Output 3 13" xfId="52480"/>
    <cellStyle name="Output 3 14" xfId="52481"/>
    <cellStyle name="Output 3 15" xfId="52482"/>
    <cellStyle name="Output 3 16" xfId="52483"/>
    <cellStyle name="Output 3 17" xfId="52484"/>
    <cellStyle name="Output 3 18" xfId="52485"/>
    <cellStyle name="Output 3 19" xfId="52486"/>
    <cellStyle name="Output 3 2" xfId="6808"/>
    <cellStyle name="Output 3 2 2" xfId="6809"/>
    <cellStyle name="Output 3 2 2 2" xfId="52487"/>
    <cellStyle name="Output 3 2 2 3" xfId="52488"/>
    <cellStyle name="Output 3 2 2 4" xfId="52489"/>
    <cellStyle name="Output 3 2 3" xfId="52490"/>
    <cellStyle name="Output 3 2 3 2" xfId="52491"/>
    <cellStyle name="Output 3 2 4" xfId="52492"/>
    <cellStyle name="Output 3 2 5" xfId="52493"/>
    <cellStyle name="Output 3 2 6" xfId="52494"/>
    <cellStyle name="Output 3 2 7" xfId="52495"/>
    <cellStyle name="Output 3 2 8" xfId="52496"/>
    <cellStyle name="Output 3 20" xfId="52497"/>
    <cellStyle name="Output 3 3" xfId="6810"/>
    <cellStyle name="Output 3 3 2" xfId="6811"/>
    <cellStyle name="Output 3 3 2 2" xfId="52498"/>
    <cellStyle name="Output 3 3 2 3" xfId="52499"/>
    <cellStyle name="Output 3 3 3" xfId="52500"/>
    <cellStyle name="Output 3 3 4" xfId="52501"/>
    <cellStyle name="Output 3 3 5" xfId="52502"/>
    <cellStyle name="Output 3 3 6" xfId="52503"/>
    <cellStyle name="Output 3 4" xfId="6812"/>
    <cellStyle name="Output 3 4 2" xfId="52504"/>
    <cellStyle name="Output 3 4 3" xfId="52505"/>
    <cellStyle name="Output 3 4 4" xfId="52506"/>
    <cellStyle name="Output 3 4 5" xfId="52507"/>
    <cellStyle name="Output 3 5" xfId="52508"/>
    <cellStyle name="Output 3 5 2" xfId="52509"/>
    <cellStyle name="Output 3 6" xfId="52510"/>
    <cellStyle name="Output 3 7" xfId="52511"/>
    <cellStyle name="Output 3 8" xfId="52512"/>
    <cellStyle name="Output 3 9" xfId="52513"/>
    <cellStyle name="Output 4" xfId="6813"/>
    <cellStyle name="Output 4 10" xfId="52514"/>
    <cellStyle name="Output 4 11" xfId="52515"/>
    <cellStyle name="Output 4 11 2" xfId="52516"/>
    <cellStyle name="Output 4 11 3" xfId="52517"/>
    <cellStyle name="Output 4 12" xfId="52518"/>
    <cellStyle name="Output 4 13" xfId="52519"/>
    <cellStyle name="Output 4 14" xfId="52520"/>
    <cellStyle name="Output 4 15" xfId="52521"/>
    <cellStyle name="Output 4 16" xfId="52522"/>
    <cellStyle name="Output 4 17" xfId="52523"/>
    <cellStyle name="Output 4 18" xfId="52524"/>
    <cellStyle name="Output 4 19" xfId="52525"/>
    <cellStyle name="Output 4 2" xfId="6814"/>
    <cellStyle name="Output 4 2 2" xfId="6815"/>
    <cellStyle name="Output 4 2 2 2" xfId="52526"/>
    <cellStyle name="Output 4 2 2 3" xfId="52527"/>
    <cellStyle name="Output 4 2 2 4" xfId="52528"/>
    <cellStyle name="Output 4 2 3" xfId="52529"/>
    <cellStyle name="Output 4 2 3 2" xfId="52530"/>
    <cellStyle name="Output 4 2 4" xfId="52531"/>
    <cellStyle name="Output 4 2 5" xfId="52532"/>
    <cellStyle name="Output 4 2 6" xfId="52533"/>
    <cellStyle name="Output 4 2 7" xfId="52534"/>
    <cellStyle name="Output 4 2 8" xfId="52535"/>
    <cellStyle name="Output 4 3" xfId="6816"/>
    <cellStyle name="Output 4 3 2" xfId="6817"/>
    <cellStyle name="Output 4 3 2 2" xfId="52536"/>
    <cellStyle name="Output 4 3 2 3" xfId="52537"/>
    <cellStyle name="Output 4 3 3" xfId="52538"/>
    <cellStyle name="Output 4 3 4" xfId="52539"/>
    <cellStyle name="Output 4 3 5" xfId="52540"/>
    <cellStyle name="Output 4 3 6" xfId="52541"/>
    <cellStyle name="Output 4 4" xfId="6818"/>
    <cellStyle name="Output 4 4 2" xfId="52542"/>
    <cellStyle name="Output 4 4 3" xfId="52543"/>
    <cellStyle name="Output 4 4 4" xfId="52544"/>
    <cellStyle name="Output 4 4 5" xfId="52545"/>
    <cellStyle name="Output 4 5" xfId="52546"/>
    <cellStyle name="Output 4 5 2" xfId="52547"/>
    <cellStyle name="Output 4 6" xfId="52548"/>
    <cellStyle name="Output 4 7" xfId="52549"/>
    <cellStyle name="Output 4 8" xfId="52550"/>
    <cellStyle name="Output 4 9" xfId="52551"/>
    <cellStyle name="Output 5" xfId="6819"/>
    <cellStyle name="Output 5 10" xfId="52552"/>
    <cellStyle name="Output 5 11" xfId="52553"/>
    <cellStyle name="Output 5 12" xfId="52554"/>
    <cellStyle name="Output 5 13" xfId="52555"/>
    <cellStyle name="Output 5 14" xfId="52556"/>
    <cellStyle name="Output 5 15" xfId="52557"/>
    <cellStyle name="Output 5 2" xfId="6820"/>
    <cellStyle name="Output 5 2 2" xfId="6821"/>
    <cellStyle name="Output 5 2 2 2" xfId="52558"/>
    <cellStyle name="Output 5 2 2 3" xfId="52559"/>
    <cellStyle name="Output 5 2 2 4" xfId="52560"/>
    <cellStyle name="Output 5 2 3" xfId="52561"/>
    <cellStyle name="Output 5 2 3 2" xfId="52562"/>
    <cellStyle name="Output 5 2 4" xfId="52563"/>
    <cellStyle name="Output 5 2 5" xfId="52564"/>
    <cellStyle name="Output 5 2 6" xfId="52565"/>
    <cellStyle name="Output 5 2 7" xfId="52566"/>
    <cellStyle name="Output 5 2 8" xfId="52567"/>
    <cellStyle name="Output 5 3" xfId="6822"/>
    <cellStyle name="Output 5 3 2" xfId="6823"/>
    <cellStyle name="Output 5 3 2 2" xfId="52568"/>
    <cellStyle name="Output 5 3 2 3" xfId="52569"/>
    <cellStyle name="Output 5 3 3" xfId="52570"/>
    <cellStyle name="Output 5 3 4" xfId="52571"/>
    <cellStyle name="Output 5 3 5" xfId="52572"/>
    <cellStyle name="Output 5 3 6" xfId="52573"/>
    <cellStyle name="Output 5 4" xfId="6824"/>
    <cellStyle name="Output 5 4 2" xfId="52574"/>
    <cellStyle name="Output 5 4 3" xfId="52575"/>
    <cellStyle name="Output 5 4 4" xfId="52576"/>
    <cellStyle name="Output 5 4 5" xfId="52577"/>
    <cellStyle name="Output 5 5" xfId="52578"/>
    <cellStyle name="Output 5 5 2" xfId="52579"/>
    <cellStyle name="Output 5 6" xfId="52580"/>
    <cellStyle name="Output 5 7" xfId="52581"/>
    <cellStyle name="Output 5 8" xfId="52582"/>
    <cellStyle name="Output 5 9" xfId="52583"/>
    <cellStyle name="Output 6" xfId="6825"/>
    <cellStyle name="Output 6 10" xfId="52584"/>
    <cellStyle name="Output 6 11" xfId="52585"/>
    <cellStyle name="Output 6 12" xfId="52586"/>
    <cellStyle name="Output 6 13" xfId="52587"/>
    <cellStyle name="Output 6 14" xfId="52588"/>
    <cellStyle name="Output 6 15" xfId="52589"/>
    <cellStyle name="Output 6 2" xfId="6826"/>
    <cellStyle name="Output 6 2 2" xfId="6827"/>
    <cellStyle name="Output 6 2 2 2" xfId="52590"/>
    <cellStyle name="Output 6 2 2 3" xfId="52591"/>
    <cellStyle name="Output 6 2 2 4" xfId="52592"/>
    <cellStyle name="Output 6 2 3" xfId="52593"/>
    <cellStyle name="Output 6 2 3 2" xfId="52594"/>
    <cellStyle name="Output 6 2 4" xfId="52595"/>
    <cellStyle name="Output 6 2 5" xfId="52596"/>
    <cellStyle name="Output 6 2 6" xfId="52597"/>
    <cellStyle name="Output 6 2 7" xfId="52598"/>
    <cellStyle name="Output 6 2 8" xfId="52599"/>
    <cellStyle name="Output 6 3" xfId="6828"/>
    <cellStyle name="Output 6 3 2" xfId="6829"/>
    <cellStyle name="Output 6 3 2 2" xfId="52600"/>
    <cellStyle name="Output 6 3 2 3" xfId="52601"/>
    <cellStyle name="Output 6 3 3" xfId="52602"/>
    <cellStyle name="Output 6 3 4" xfId="52603"/>
    <cellStyle name="Output 6 3 5" xfId="52604"/>
    <cellStyle name="Output 6 3 6" xfId="52605"/>
    <cellStyle name="Output 6 4" xfId="6830"/>
    <cellStyle name="Output 6 4 2" xfId="52606"/>
    <cellStyle name="Output 6 4 3" xfId="52607"/>
    <cellStyle name="Output 6 4 4" xfId="52608"/>
    <cellStyle name="Output 6 4 5" xfId="52609"/>
    <cellStyle name="Output 6 5" xfId="52610"/>
    <cellStyle name="Output 6 5 2" xfId="52611"/>
    <cellStyle name="Output 6 6" xfId="52612"/>
    <cellStyle name="Output 6 7" xfId="52613"/>
    <cellStyle name="Output 6 8" xfId="52614"/>
    <cellStyle name="Output 6 9" xfId="52615"/>
    <cellStyle name="Output 7" xfId="6831"/>
    <cellStyle name="Output 7 10" xfId="52616"/>
    <cellStyle name="Output 7 11" xfId="52617"/>
    <cellStyle name="Output 7 12" xfId="52618"/>
    <cellStyle name="Output 7 13" xfId="52619"/>
    <cellStyle name="Output 7 14" xfId="52620"/>
    <cellStyle name="Output 7 15" xfId="52621"/>
    <cellStyle name="Output 7 2" xfId="6832"/>
    <cellStyle name="Output 7 2 2" xfId="6833"/>
    <cellStyle name="Output 7 2 2 2" xfId="52622"/>
    <cellStyle name="Output 7 2 2 3" xfId="52623"/>
    <cellStyle name="Output 7 2 3" xfId="52624"/>
    <cellStyle name="Output 7 2 4" xfId="52625"/>
    <cellStyle name="Output 7 2 5" xfId="52626"/>
    <cellStyle name="Output 7 2 6" xfId="52627"/>
    <cellStyle name="Output 7 3" xfId="6834"/>
    <cellStyle name="Output 7 3 2" xfId="6835"/>
    <cellStyle name="Output 7 3 2 2" xfId="52628"/>
    <cellStyle name="Output 7 3 2 3" xfId="52629"/>
    <cellStyle name="Output 7 3 3" xfId="52630"/>
    <cellStyle name="Output 7 3 4" xfId="52631"/>
    <cellStyle name="Output 7 3 5" xfId="52632"/>
    <cellStyle name="Output 7 3 6" xfId="52633"/>
    <cellStyle name="Output 7 4" xfId="6836"/>
    <cellStyle name="Output 7 4 2" xfId="52634"/>
    <cellStyle name="Output 7 4 3" xfId="52635"/>
    <cellStyle name="Output 7 4 4" xfId="52636"/>
    <cellStyle name="Output 7 5" xfId="52637"/>
    <cellStyle name="Output 7 6" xfId="52638"/>
    <cellStyle name="Output 7 7" xfId="52639"/>
    <cellStyle name="Output 7 8" xfId="52640"/>
    <cellStyle name="Output 7 9" xfId="52641"/>
    <cellStyle name="Output 8" xfId="6837"/>
    <cellStyle name="Output 8 10" xfId="52642"/>
    <cellStyle name="Output 8 11" xfId="52643"/>
    <cellStyle name="Output 8 12" xfId="52644"/>
    <cellStyle name="Output 8 2" xfId="6838"/>
    <cellStyle name="Output 8 2 2" xfId="6839"/>
    <cellStyle name="Output 8 2 2 2" xfId="52645"/>
    <cellStyle name="Output 8 2 2 3" xfId="52646"/>
    <cellStyle name="Output 8 2 2 4" xfId="52647"/>
    <cellStyle name="Output 8 2 3" xfId="52648"/>
    <cellStyle name="Output 8 2 3 2" xfId="52649"/>
    <cellStyle name="Output 8 2 4" xfId="52650"/>
    <cellStyle name="Output 8 2 5" xfId="52651"/>
    <cellStyle name="Output 8 2 6" xfId="52652"/>
    <cellStyle name="Output 8 2 7" xfId="52653"/>
    <cellStyle name="Output 8 2 8" xfId="52654"/>
    <cellStyle name="Output 8 3" xfId="6840"/>
    <cellStyle name="Output 8 3 2" xfId="6841"/>
    <cellStyle name="Output 8 3 2 2" xfId="52655"/>
    <cellStyle name="Output 8 3 2 3" xfId="52656"/>
    <cellStyle name="Output 8 3 2 4" xfId="52657"/>
    <cellStyle name="Output 8 3 3" xfId="52658"/>
    <cellStyle name="Output 8 3 3 2" xfId="52659"/>
    <cellStyle name="Output 8 3 4" xfId="52660"/>
    <cellStyle name="Output 8 3 5" xfId="52661"/>
    <cellStyle name="Output 8 3 6" xfId="52662"/>
    <cellStyle name="Output 8 3 7" xfId="52663"/>
    <cellStyle name="Output 8 3 8" xfId="52664"/>
    <cellStyle name="Output 8 4" xfId="6842"/>
    <cellStyle name="Output 8 4 2" xfId="52665"/>
    <cellStyle name="Output 8 4 2 2" xfId="52666"/>
    <cellStyle name="Output 8 4 3" xfId="52667"/>
    <cellStyle name="Output 8 4 3 2" xfId="52668"/>
    <cellStyle name="Output 8 4 4" xfId="52669"/>
    <cellStyle name="Output 8 4 5" xfId="52670"/>
    <cellStyle name="Output 8 4 6" xfId="52671"/>
    <cellStyle name="Output 8 4 7" xfId="52672"/>
    <cellStyle name="Output 8 5" xfId="52673"/>
    <cellStyle name="Output 8 5 2" xfId="52674"/>
    <cellStyle name="Output 8 5 3" xfId="52675"/>
    <cellStyle name="Output 8 6" xfId="52676"/>
    <cellStyle name="Output 8 6 2" xfId="52677"/>
    <cellStyle name="Output 8 7" xfId="52678"/>
    <cellStyle name="Output 8 8" xfId="52679"/>
    <cellStyle name="Output 8 9" xfId="52680"/>
    <cellStyle name="Output 9" xfId="6843"/>
    <cellStyle name="Output 9 2" xfId="6844"/>
    <cellStyle name="Output 9 2 2" xfId="6845"/>
    <cellStyle name="Output 9 2 2 2" xfId="52681"/>
    <cellStyle name="Output 9 2 2 3" xfId="52682"/>
    <cellStyle name="Output 9 2 3" xfId="52683"/>
    <cellStyle name="Output 9 2 4" xfId="52684"/>
    <cellStyle name="Output 9 2 5" xfId="52685"/>
    <cellStyle name="Output 9 2 6" xfId="52686"/>
    <cellStyle name="Output 9 3" xfId="6846"/>
    <cellStyle name="Output 9 3 2" xfId="6847"/>
    <cellStyle name="Output 9 3 2 2" xfId="52687"/>
    <cellStyle name="Output 9 3 2 3" xfId="52688"/>
    <cellStyle name="Output 9 3 3" xfId="52689"/>
    <cellStyle name="Output 9 3 4" xfId="52690"/>
    <cellStyle name="Output 9 3 5" xfId="52691"/>
    <cellStyle name="Output 9 3 6" xfId="52692"/>
    <cellStyle name="Output 9 4" xfId="6848"/>
    <cellStyle name="Output 9 4 2" xfId="52693"/>
    <cellStyle name="Output 9 4 3" xfId="52694"/>
    <cellStyle name="Output 9 4 4" xfId="52695"/>
    <cellStyle name="Output 9 5" xfId="52696"/>
    <cellStyle name="Output 9 6" xfId="52697"/>
    <cellStyle name="Output 9 7" xfId="52698"/>
    <cellStyle name="Output 9 8" xfId="52699"/>
    <cellStyle name="Output 9 9" xfId="52700"/>
    <cellStyle name="P" xfId="52701"/>
    <cellStyle name="p_2002 BUDGET RESUB TO LINEPAE 2" xfId="52702"/>
    <cellStyle name="p_2002 JULY PERFORMANCE" xfId="52703"/>
    <cellStyle name="p_2002 JULY PERFORMANCE 2" xfId="52704"/>
    <cellStyle name="p_2002 JULY PERFORMANCE 3" xfId="52705"/>
    <cellStyle name="p_2002 JULY PERFORMANCE 4" xfId="52706"/>
    <cellStyle name="p_2002_Opex2_challenge 1" xfId="52707"/>
    <cellStyle name="p_AUGUST 2002 PERF REPORT PAE" xfId="52708"/>
    <cellStyle name="p_AUGUST 2002 PERF REPORT PAE2" xfId="52709"/>
    <cellStyle name="p_AUGUST 2002 PERF REPORT PAE2 2" xfId="52710"/>
    <cellStyle name="p_AUGUST 2002 PERF REPORT PAE2 3" xfId="52711"/>
    <cellStyle name="p_AUGUST 2002 PERF REPORT PAE2 4" xfId="52712"/>
    <cellStyle name="p_BUDGET AS AT AUGUST 2002 PAE" xfId="52713"/>
    <cellStyle name="P_PAE07" xfId="52714"/>
    <cellStyle name="P_PAE07 2" xfId="52715"/>
    <cellStyle name="P_PAE07 3" xfId="52716"/>
    <cellStyle name="P_PAE07 4" xfId="52717"/>
    <cellStyle name="p_Q2 2002 FINAL Perfbook2002PAE" xfId="52718"/>
    <cellStyle name="p_SEPTEMBER 2002 BSU PERF REPORT" xfId="52719"/>
    <cellStyle name="per.style" xfId="52720"/>
    <cellStyle name="Percent [2]" xfId="6849"/>
    <cellStyle name="Percent [2] 2" xfId="52721"/>
    <cellStyle name="Percent [2] 3" xfId="52722"/>
    <cellStyle name="Percent [2] 4" xfId="52723"/>
    <cellStyle name="Percent 2" xfId="6850"/>
    <cellStyle name="Percent 2 2" xfId="52724"/>
    <cellStyle name="Percent 2 2 2" xfId="52725"/>
    <cellStyle name="Percent 2 2 2 2" xfId="52726"/>
    <cellStyle name="Percent 2 2 2 3" xfId="52727"/>
    <cellStyle name="Percent 2 2 3" xfId="52728"/>
    <cellStyle name="Percent 2 2 3 2" xfId="52729"/>
    <cellStyle name="Percent 2 2 4" xfId="52730"/>
    <cellStyle name="Percent 2 2 5" xfId="52731"/>
    <cellStyle name="Percent 2 2 6" xfId="52732"/>
    <cellStyle name="Percent 2 3" xfId="52733"/>
    <cellStyle name="Percent 3" xfId="6851"/>
    <cellStyle name="Percent 3 2" xfId="52734"/>
    <cellStyle name="Percent 4" xfId="6852"/>
    <cellStyle name="Percent 5" xfId="6853"/>
    <cellStyle name="Percent 6" xfId="6854"/>
    <cellStyle name="Percent 7" xfId="6855"/>
    <cellStyle name="Percent 86" xfId="52735"/>
    <cellStyle name="Percent 86 2" xfId="52736"/>
    <cellStyle name="Percent 86 2 2" xfId="52737"/>
    <cellStyle name="Percent 86 2 2 2" xfId="52738"/>
    <cellStyle name="Percent 86 2 2 3" xfId="52739"/>
    <cellStyle name="Percent 86 2 3" xfId="52740"/>
    <cellStyle name="Percent 86 2 3 2" xfId="52741"/>
    <cellStyle name="Percent 86 2 4" xfId="52742"/>
    <cellStyle name="Percent 86 2 5" xfId="52743"/>
    <cellStyle name="Percent 86 2 6" xfId="52744"/>
    <cellStyle name="Percent 86 3" xfId="52745"/>
    <cellStyle name="Percent 86 3 2" xfId="52746"/>
    <cellStyle name="Percent 86 3 2 2" xfId="52747"/>
    <cellStyle name="Percent 86 3 2 3" xfId="52748"/>
    <cellStyle name="Percent 86 3 3" xfId="52749"/>
    <cellStyle name="Percent 86 3 3 2" xfId="52750"/>
    <cellStyle name="Percent 86 3 4" xfId="52751"/>
    <cellStyle name="Percent 86 3 5" xfId="52752"/>
    <cellStyle name="Percent 86 3 6" xfId="52753"/>
    <cellStyle name="Percent 86 4" xfId="52754"/>
    <cellStyle name="Percent 86 4 2" xfId="52755"/>
    <cellStyle name="Percent 86 4 2 2" xfId="52756"/>
    <cellStyle name="Percent 86 4 2 3" xfId="52757"/>
    <cellStyle name="Percent 86 4 3" xfId="52758"/>
    <cellStyle name="Percent 86 4 3 2" xfId="52759"/>
    <cellStyle name="Percent 86 4 4" xfId="52760"/>
    <cellStyle name="Percent 86 4 5" xfId="52761"/>
    <cellStyle name="Percent 86 4 6" xfId="52762"/>
    <cellStyle name="Percent 86 5" xfId="52763"/>
    <cellStyle name="Percent 86 5 2" xfId="52764"/>
    <cellStyle name="Percent 86 5 3" xfId="52765"/>
    <cellStyle name="Percent 86 6" xfId="52766"/>
    <cellStyle name="Percent 86 6 2" xfId="52767"/>
    <cellStyle name="Percent 86 7" xfId="52768"/>
    <cellStyle name="Percent 86 8" xfId="52769"/>
    <cellStyle name="Percent 86 9" xfId="52770"/>
    <cellStyle name="Percent 87" xfId="52771"/>
    <cellStyle name="Percent 87 2" xfId="52772"/>
    <cellStyle name="Percent 87 2 2" xfId="52773"/>
    <cellStyle name="Percent 87 2 3" xfId="52774"/>
    <cellStyle name="Percent 87 3" xfId="52775"/>
    <cellStyle name="Percent 87 3 2" xfId="52776"/>
    <cellStyle name="Percent 87 4" xfId="52777"/>
    <cellStyle name="Percent 87 5" xfId="52778"/>
    <cellStyle name="Percent 87 6" xfId="52779"/>
    <cellStyle name="Percent 88" xfId="52780"/>
    <cellStyle name="Percent 88 2" xfId="52781"/>
    <cellStyle name="Percent 88 2 2" xfId="52782"/>
    <cellStyle name="Percent 88 2 2 2" xfId="52783"/>
    <cellStyle name="Percent 88 2 2 3" xfId="52784"/>
    <cellStyle name="Percent 88 2 3" xfId="52785"/>
    <cellStyle name="Percent 88 2 3 2" xfId="52786"/>
    <cellStyle name="Percent 88 2 4" xfId="52787"/>
    <cellStyle name="Percent 88 2 5" xfId="52788"/>
    <cellStyle name="Percent 88 2 6" xfId="52789"/>
    <cellStyle name="Percent 88 3" xfId="52790"/>
    <cellStyle name="Percent 88 3 2" xfId="52791"/>
    <cellStyle name="Percent 88 3 2 2" xfId="52792"/>
    <cellStyle name="Percent 88 3 2 3" xfId="52793"/>
    <cellStyle name="Percent 88 3 3" xfId="52794"/>
    <cellStyle name="Percent 88 3 3 2" xfId="52795"/>
    <cellStyle name="Percent 88 3 4" xfId="52796"/>
    <cellStyle name="Percent 88 3 5" xfId="52797"/>
    <cellStyle name="Percent 88 3 6" xfId="52798"/>
    <cellStyle name="Percent 88 4" xfId="52799"/>
    <cellStyle name="Percent 88 4 2" xfId="52800"/>
    <cellStyle name="Percent 88 4 2 2" xfId="52801"/>
    <cellStyle name="Percent 88 4 2 3" xfId="52802"/>
    <cellStyle name="Percent 88 4 3" xfId="52803"/>
    <cellStyle name="Percent 88 4 3 2" xfId="52804"/>
    <cellStyle name="Percent 88 4 4" xfId="52805"/>
    <cellStyle name="Percent 88 4 5" xfId="52806"/>
    <cellStyle name="Percent 88 4 6" xfId="52807"/>
    <cellStyle name="Percent 88 5" xfId="52808"/>
    <cellStyle name="Percent 88 5 2" xfId="52809"/>
    <cellStyle name="Percent 88 5 3" xfId="52810"/>
    <cellStyle name="Percent 88 6" xfId="52811"/>
    <cellStyle name="Percent 88 6 2" xfId="52812"/>
    <cellStyle name="Percent 88 7" xfId="52813"/>
    <cellStyle name="Percent 88 8" xfId="52814"/>
    <cellStyle name="Percent 88 9" xfId="52815"/>
    <cellStyle name="Percent 89" xfId="52816"/>
    <cellStyle name="Percent 89 2" xfId="52817"/>
    <cellStyle name="Percent 89 2 2" xfId="52818"/>
    <cellStyle name="Percent 89 2 2 2" xfId="52819"/>
    <cellStyle name="Percent 89 2 2 3" xfId="52820"/>
    <cellStyle name="Percent 89 2 3" xfId="52821"/>
    <cellStyle name="Percent 89 2 3 2" xfId="52822"/>
    <cellStyle name="Percent 89 2 4" xfId="52823"/>
    <cellStyle name="Percent 89 2 5" xfId="52824"/>
    <cellStyle name="Percent 89 2 6" xfId="52825"/>
    <cellStyle name="Percent 89 3" xfId="52826"/>
    <cellStyle name="Percent 89 3 2" xfId="52827"/>
    <cellStyle name="Percent 89 3 2 2" xfId="52828"/>
    <cellStyle name="Percent 89 3 2 3" xfId="52829"/>
    <cellStyle name="Percent 89 3 3" xfId="52830"/>
    <cellStyle name="Percent 89 3 3 2" xfId="52831"/>
    <cellStyle name="Percent 89 3 4" xfId="52832"/>
    <cellStyle name="Percent 89 3 5" xfId="52833"/>
    <cellStyle name="Percent 89 3 6" xfId="52834"/>
    <cellStyle name="Percent 89 4" xfId="52835"/>
    <cellStyle name="Percent 89 4 2" xfId="52836"/>
    <cellStyle name="Percent 89 4 2 2" xfId="52837"/>
    <cellStyle name="Percent 89 4 2 3" xfId="52838"/>
    <cellStyle name="Percent 89 4 3" xfId="52839"/>
    <cellStyle name="Percent 89 4 3 2" xfId="52840"/>
    <cellStyle name="Percent 89 4 4" xfId="52841"/>
    <cellStyle name="Percent 89 4 5" xfId="52842"/>
    <cellStyle name="Percent 89 4 6" xfId="52843"/>
    <cellStyle name="Percent 89 5" xfId="52844"/>
    <cellStyle name="Percent 89 5 2" xfId="52845"/>
    <cellStyle name="Percent 89 5 3" xfId="52846"/>
    <cellStyle name="Percent 89 6" xfId="52847"/>
    <cellStyle name="Percent 89 6 2" xfId="52848"/>
    <cellStyle name="Percent 89 7" xfId="52849"/>
    <cellStyle name="Percent 89 8" xfId="52850"/>
    <cellStyle name="Percent 89 9" xfId="52851"/>
    <cellStyle name="Percent 90" xfId="52852"/>
    <cellStyle name="Percent 90 2" xfId="52853"/>
    <cellStyle name="Percent 90 2 2" xfId="52854"/>
    <cellStyle name="Percent 90 2 2 2" xfId="52855"/>
    <cellStyle name="Percent 90 2 2 3" xfId="52856"/>
    <cellStyle name="Percent 90 2 3" xfId="52857"/>
    <cellStyle name="Percent 90 2 3 2" xfId="52858"/>
    <cellStyle name="Percent 90 2 4" xfId="52859"/>
    <cellStyle name="Percent 90 2 5" xfId="52860"/>
    <cellStyle name="Percent 90 2 6" xfId="52861"/>
    <cellStyle name="Percent 90 3" xfId="52862"/>
    <cellStyle name="Percent 90 3 2" xfId="52863"/>
    <cellStyle name="Percent 90 3 2 2" xfId="52864"/>
    <cellStyle name="Percent 90 3 2 3" xfId="52865"/>
    <cellStyle name="Percent 90 3 3" xfId="52866"/>
    <cellStyle name="Percent 90 3 3 2" xfId="52867"/>
    <cellStyle name="Percent 90 3 4" xfId="52868"/>
    <cellStyle name="Percent 90 3 5" xfId="52869"/>
    <cellStyle name="Percent 90 3 6" xfId="52870"/>
    <cellStyle name="Percent 90 4" xfId="52871"/>
    <cellStyle name="Percent 90 4 2" xfId="52872"/>
    <cellStyle name="Percent 90 4 2 2" xfId="52873"/>
    <cellStyle name="Percent 90 4 2 3" xfId="52874"/>
    <cellStyle name="Percent 90 4 3" xfId="52875"/>
    <cellStyle name="Percent 90 4 3 2" xfId="52876"/>
    <cellStyle name="Percent 90 4 4" xfId="52877"/>
    <cellStyle name="Percent 90 4 5" xfId="52878"/>
    <cellStyle name="Percent 90 4 6" xfId="52879"/>
    <cellStyle name="Percent 90 5" xfId="52880"/>
    <cellStyle name="Percent 90 5 2" xfId="52881"/>
    <cellStyle name="Percent 90 5 3" xfId="52882"/>
    <cellStyle name="Percent 90 6" xfId="52883"/>
    <cellStyle name="Percent 90 6 2" xfId="52884"/>
    <cellStyle name="Percent 90 7" xfId="52885"/>
    <cellStyle name="Percent 90 8" xfId="52886"/>
    <cellStyle name="Percent 90 9" xfId="52887"/>
    <cellStyle name="PostnTitle" xfId="6856"/>
    <cellStyle name="PostnTitle 2" xfId="6857"/>
    <cellStyle name="PostnTitle 3" xfId="6858"/>
    <cellStyle name="PostnTitle2" xfId="6859"/>
    <cellStyle name="PostnTitle2 2" xfId="6860"/>
    <cellStyle name="PostnTitle2 3" xfId="6861"/>
    <cellStyle name="Pourcentage 2" xfId="6862"/>
    <cellStyle name="Pourcentage 2 2" xfId="52888"/>
    <cellStyle name="Pourcentage 2 3" xfId="52889"/>
    <cellStyle name="Pourcentage 2 4" xfId="52890"/>
    <cellStyle name="Pourcentage_pldt" xfId="52891"/>
    <cellStyle name="pricing" xfId="52892"/>
    <cellStyle name="Prior Plan" xfId="6863"/>
    <cellStyle name="process" xfId="6864"/>
    <cellStyle name="process 2" xfId="6865"/>
    <cellStyle name="process 2 2" xfId="6866"/>
    <cellStyle name="process 2 2 2" xfId="6867"/>
    <cellStyle name="process 2 2 2 2" xfId="52893"/>
    <cellStyle name="process 2 2 3" xfId="52894"/>
    <cellStyle name="process 2 2 4" xfId="52895"/>
    <cellStyle name="process 2 3" xfId="6868"/>
    <cellStyle name="process 2 3 2" xfId="52896"/>
    <cellStyle name="process 2 4" xfId="52897"/>
    <cellStyle name="process 2 5" xfId="52898"/>
    <cellStyle name="process 3" xfId="6869"/>
    <cellStyle name="process 3 2" xfId="6870"/>
    <cellStyle name="process 3 2 2" xfId="6871"/>
    <cellStyle name="process 3 2 2 2" xfId="52899"/>
    <cellStyle name="process 3 2 3" xfId="52900"/>
    <cellStyle name="process 3 2 4" xfId="52901"/>
    <cellStyle name="process 3 3" xfId="6872"/>
    <cellStyle name="process 3 3 2" xfId="52902"/>
    <cellStyle name="process 3 4" xfId="52903"/>
    <cellStyle name="process 3 5" xfId="52904"/>
    <cellStyle name="process 4" xfId="6873"/>
    <cellStyle name="process 4 2" xfId="6874"/>
    <cellStyle name="process 4 2 2" xfId="52905"/>
    <cellStyle name="process 4 3" xfId="52906"/>
    <cellStyle name="process 4 4" xfId="52907"/>
    <cellStyle name="process 5" xfId="6875"/>
    <cellStyle name="process 5 2" xfId="52908"/>
    <cellStyle name="process 6" xfId="52909"/>
    <cellStyle name="process 7" xfId="52910"/>
    <cellStyle name="ProtectedDates" xfId="6876"/>
    <cellStyle name="Q" xfId="6877"/>
    <cellStyle name="Q 2" xfId="52911"/>
    <cellStyle name="Q_2002 BUDGET RESUB TO LINEPAE 1" xfId="52912"/>
    <cellStyle name="Q_2002 BUDGET RESUB TO LINEPAE 1 2" xfId="52913"/>
    <cellStyle name="Q_2002 BUDGET RESUB TO LINEPAE 1 3" xfId="52914"/>
    <cellStyle name="Q_2002 BUDGET RESUB TO LINEPAE 1 4" xfId="52915"/>
    <cellStyle name="Q_2002 BUDGET RESUB TO LINEPAE 2" xfId="52916"/>
    <cellStyle name="Q_2002 BUDGET RESUB TO LINEPAE 2 2" xfId="52917"/>
    <cellStyle name="Q_2002 BUDGET RESUB TO LINEPAE 2 3" xfId="52918"/>
    <cellStyle name="Q_2002 BUDGET RESUB TO LINEPAE 2 4" xfId="52919"/>
    <cellStyle name="Q_2002_Opex2_challenge 1" xfId="52920"/>
    <cellStyle name="Q_2002_Opex2_challenge 1 2" xfId="52921"/>
    <cellStyle name="Q_2002_Opex2_challenge 1 3" xfId="52922"/>
    <cellStyle name="Q_2002_Opex2_challenge 1 4" xfId="52923"/>
    <cellStyle name="Q_accrual report" xfId="52924"/>
    <cellStyle name="Q_Afam_BP08 vs LE 2009" xfId="52925"/>
    <cellStyle name="q_aug-2nd Final" xfId="52926"/>
    <cellStyle name="q_aug-2nd Final 2" xfId="52927"/>
    <cellStyle name="q_aug-2nd Final 3" xfId="52928"/>
    <cellStyle name="q_aug-2nd Final 4" xfId="52929"/>
    <cellStyle name="q_Book2" xfId="52930"/>
    <cellStyle name="Q_BUDGET AS AT AUGUST 2002 PAE" xfId="52931"/>
    <cellStyle name="q_CAPEX-REVIEW 2001" xfId="52932"/>
    <cellStyle name="q_CAPEX-REVIEW 2001 2" xfId="52933"/>
    <cellStyle name="q_CAPEX-REVIEW 2001 3" xfId="52934"/>
    <cellStyle name="q_CAPEX-REVIEW 2001 4" xfId="52935"/>
    <cellStyle name="Q_Capitalised Interest_Q42007_LE" xfId="52936"/>
    <cellStyle name="q_CFW_July 2002_GPE Detail report" xfId="52937"/>
    <cellStyle name="Q_COMMUNITY COST" xfId="52938"/>
    <cellStyle name="Q_DEC FINAL 2" xfId="52939"/>
    <cellStyle name="Q_DEC FINAL 2_1" xfId="52940"/>
    <cellStyle name="Q_FEB-2001pae" xfId="52941"/>
    <cellStyle name="Q_FEB-2001pae 2" xfId="52942"/>
    <cellStyle name="Q_FEB-2001pae 3" xfId="52943"/>
    <cellStyle name="Q_FEB-2001pae 4" xfId="52944"/>
    <cellStyle name="Q_FEB-2001PERF1" xfId="52945"/>
    <cellStyle name="Q_GP Cost report Q1 2009" xfId="52946"/>
    <cellStyle name="Q_GPE_200110report" xfId="52947"/>
    <cellStyle name="Q_Input_not _req" xfId="52948"/>
    <cellStyle name="q_interim" xfId="52949"/>
    <cellStyle name="Q_NOV PAE FINAL" xfId="52950"/>
    <cellStyle name="Q_pae-october" xfId="52951"/>
    <cellStyle name="Q_PBE April 2002 PERF" xfId="52952"/>
    <cellStyle name="Q_PTE April 2002 PERF" xfId="52953"/>
    <cellStyle name="Q_Q2 2002 FINAL Perfbook2002PAE" xfId="52954"/>
    <cellStyle name="q_q3-perf" xfId="52955"/>
    <cellStyle name="q_q3-perf 2" xfId="52956"/>
    <cellStyle name="q_q3-perf 3" xfId="52957"/>
    <cellStyle name="q_q3-perf 4" xfId="52958"/>
    <cellStyle name="r" xfId="52959"/>
    <cellStyle name="Range" xfId="6878"/>
    <cellStyle name="range names" xfId="6879"/>
    <cellStyle name="RangeName" xfId="52960"/>
    <cellStyle name="Ranges" xfId="6880"/>
    <cellStyle name="regstoresfromspecstores" xfId="52961"/>
    <cellStyle name="Relative Reference" xfId="52962"/>
    <cellStyle name="Relative Values" xfId="6881"/>
    <cellStyle name="Relative Values 10" xfId="52963"/>
    <cellStyle name="Relative Values 2" xfId="6882"/>
    <cellStyle name="Relative Values 2 2" xfId="6883"/>
    <cellStyle name="Relative Values 2 2 2" xfId="6884"/>
    <cellStyle name="Relative Values 2 2 2 2" xfId="6885"/>
    <cellStyle name="Relative Values 2 2 2 2 2" xfId="6886"/>
    <cellStyle name="Relative Values 2 2 2 2 2 2" xfId="52964"/>
    <cellStyle name="Relative Values 2 2 2 2 3" xfId="52965"/>
    <cellStyle name="Relative Values 2 2 2 2 4" xfId="52966"/>
    <cellStyle name="Relative Values 2 2 2 3" xfId="6887"/>
    <cellStyle name="Relative Values 2 2 2 3 2" xfId="52967"/>
    <cellStyle name="Relative Values 2 2 2 4" xfId="52968"/>
    <cellStyle name="Relative Values 2 2 2 5" xfId="52969"/>
    <cellStyle name="Relative Values 2 2 3" xfId="6888"/>
    <cellStyle name="Relative Values 2 2 3 2" xfId="6889"/>
    <cellStyle name="Relative Values 2 2 3 2 2" xfId="6890"/>
    <cellStyle name="Relative Values 2 2 3 2 2 2" xfId="52970"/>
    <cellStyle name="Relative Values 2 2 3 2 3" xfId="52971"/>
    <cellStyle name="Relative Values 2 2 3 2 4" xfId="52972"/>
    <cellStyle name="Relative Values 2 2 3 3" xfId="6891"/>
    <cellStyle name="Relative Values 2 2 3 3 2" xfId="52973"/>
    <cellStyle name="Relative Values 2 2 3 4" xfId="52974"/>
    <cellStyle name="Relative Values 2 2 3 5" xfId="52975"/>
    <cellStyle name="Relative Values 2 2 4" xfId="6892"/>
    <cellStyle name="Relative Values 2 2 4 2" xfId="6893"/>
    <cellStyle name="Relative Values 2 2 4 2 2" xfId="52976"/>
    <cellStyle name="Relative Values 2 2 4 3" xfId="52977"/>
    <cellStyle name="Relative Values 2 2 4 4" xfId="52978"/>
    <cellStyle name="Relative Values 2 2 5" xfId="6894"/>
    <cellStyle name="Relative Values 2 2 5 2" xfId="52979"/>
    <cellStyle name="Relative Values 2 2 6" xfId="52980"/>
    <cellStyle name="Relative Values 2 2 7" xfId="52981"/>
    <cellStyle name="Relative Values 2 3" xfId="6895"/>
    <cellStyle name="Relative Values 2 3 2" xfId="6896"/>
    <cellStyle name="Relative Values 2 3 2 2" xfId="6897"/>
    <cellStyle name="Relative Values 2 3 2 2 2" xfId="52982"/>
    <cellStyle name="Relative Values 2 3 2 3" xfId="52983"/>
    <cellStyle name="Relative Values 2 3 2 4" xfId="52984"/>
    <cellStyle name="Relative Values 2 3 3" xfId="6898"/>
    <cellStyle name="Relative Values 2 3 3 2" xfId="52985"/>
    <cellStyle name="Relative Values 2 3 4" xfId="52986"/>
    <cellStyle name="Relative Values 2 3 5" xfId="52987"/>
    <cellStyle name="Relative Values 2 4" xfId="6899"/>
    <cellStyle name="Relative Values 2 4 2" xfId="6900"/>
    <cellStyle name="Relative Values 2 4 2 2" xfId="6901"/>
    <cellStyle name="Relative Values 2 4 2 2 2" xfId="52988"/>
    <cellStyle name="Relative Values 2 4 2 3" xfId="52989"/>
    <cellStyle name="Relative Values 2 4 2 4" xfId="52990"/>
    <cellStyle name="Relative Values 2 4 3" xfId="6902"/>
    <cellStyle name="Relative Values 2 4 3 2" xfId="52991"/>
    <cellStyle name="Relative Values 2 4 4" xfId="52992"/>
    <cellStyle name="Relative Values 2 4 5" xfId="52993"/>
    <cellStyle name="Relative Values 2 5" xfId="6903"/>
    <cellStyle name="Relative Values 2 5 2" xfId="6904"/>
    <cellStyle name="Relative Values 2 5 2 2" xfId="52994"/>
    <cellStyle name="Relative Values 2 5 3" xfId="52995"/>
    <cellStyle name="Relative Values 2 5 4" xfId="52996"/>
    <cellStyle name="Relative Values 2 6" xfId="6905"/>
    <cellStyle name="Relative Values 2 6 2" xfId="52997"/>
    <cellStyle name="Relative Values 2 7" xfId="52998"/>
    <cellStyle name="Relative Values 2 8" xfId="52999"/>
    <cellStyle name="Relative Values 3" xfId="6906"/>
    <cellStyle name="Relative Values 3 2" xfId="6907"/>
    <cellStyle name="Relative Values 3 2 2" xfId="6908"/>
    <cellStyle name="Relative Values 3 2 2 2" xfId="6909"/>
    <cellStyle name="Relative Values 3 2 2 2 2" xfId="6910"/>
    <cellStyle name="Relative Values 3 2 2 2 2 2" xfId="53000"/>
    <cellStyle name="Relative Values 3 2 2 2 3" xfId="53001"/>
    <cellStyle name="Relative Values 3 2 2 2 4" xfId="53002"/>
    <cellStyle name="Relative Values 3 2 2 3" xfId="6911"/>
    <cellStyle name="Relative Values 3 2 2 3 2" xfId="53003"/>
    <cellStyle name="Relative Values 3 2 2 4" xfId="53004"/>
    <cellStyle name="Relative Values 3 2 2 5" xfId="53005"/>
    <cellStyle name="Relative Values 3 2 3" xfId="6912"/>
    <cellStyle name="Relative Values 3 2 3 2" xfId="6913"/>
    <cellStyle name="Relative Values 3 2 3 2 2" xfId="6914"/>
    <cellStyle name="Relative Values 3 2 3 2 2 2" xfId="53006"/>
    <cellStyle name="Relative Values 3 2 3 2 3" xfId="53007"/>
    <cellStyle name="Relative Values 3 2 3 2 4" xfId="53008"/>
    <cellStyle name="Relative Values 3 2 3 3" xfId="6915"/>
    <cellStyle name="Relative Values 3 2 3 3 2" xfId="53009"/>
    <cellStyle name="Relative Values 3 2 3 4" xfId="53010"/>
    <cellStyle name="Relative Values 3 2 3 5" xfId="53011"/>
    <cellStyle name="Relative Values 3 2 4" xfId="6916"/>
    <cellStyle name="Relative Values 3 2 4 2" xfId="6917"/>
    <cellStyle name="Relative Values 3 2 4 2 2" xfId="53012"/>
    <cellStyle name="Relative Values 3 2 4 3" xfId="53013"/>
    <cellStyle name="Relative Values 3 2 4 4" xfId="53014"/>
    <cellStyle name="Relative Values 3 2 5" xfId="6918"/>
    <cellStyle name="Relative Values 3 2 5 2" xfId="53015"/>
    <cellStyle name="Relative Values 3 2 6" xfId="53016"/>
    <cellStyle name="Relative Values 3 2 7" xfId="53017"/>
    <cellStyle name="Relative Values 3 3" xfId="6919"/>
    <cellStyle name="Relative Values 3 3 2" xfId="6920"/>
    <cellStyle name="Relative Values 3 3 2 2" xfId="6921"/>
    <cellStyle name="Relative Values 3 3 2 2 2" xfId="53018"/>
    <cellStyle name="Relative Values 3 3 2 3" xfId="53019"/>
    <cellStyle name="Relative Values 3 3 2 4" xfId="53020"/>
    <cellStyle name="Relative Values 3 3 3" xfId="6922"/>
    <cellStyle name="Relative Values 3 3 3 2" xfId="53021"/>
    <cellStyle name="Relative Values 3 3 4" xfId="53022"/>
    <cellStyle name="Relative Values 3 3 5" xfId="53023"/>
    <cellStyle name="Relative Values 3 4" xfId="6923"/>
    <cellStyle name="Relative Values 3 4 2" xfId="6924"/>
    <cellStyle name="Relative Values 3 4 2 2" xfId="6925"/>
    <cellStyle name="Relative Values 3 4 2 2 2" xfId="53024"/>
    <cellStyle name="Relative Values 3 4 2 3" xfId="53025"/>
    <cellStyle name="Relative Values 3 4 2 4" xfId="53026"/>
    <cellStyle name="Relative Values 3 4 3" xfId="6926"/>
    <cellStyle name="Relative Values 3 4 3 2" xfId="53027"/>
    <cellStyle name="Relative Values 3 4 4" xfId="53028"/>
    <cellStyle name="Relative Values 3 4 5" xfId="53029"/>
    <cellStyle name="Relative Values 3 5" xfId="6927"/>
    <cellStyle name="Relative Values 3 5 2" xfId="6928"/>
    <cellStyle name="Relative Values 3 5 2 2" xfId="53030"/>
    <cellStyle name="Relative Values 3 5 3" xfId="53031"/>
    <cellStyle name="Relative Values 3 5 4" xfId="53032"/>
    <cellStyle name="Relative Values 3 6" xfId="6929"/>
    <cellStyle name="Relative Values 3 6 2" xfId="53033"/>
    <cellStyle name="Relative Values 3 7" xfId="53034"/>
    <cellStyle name="Relative Values 3 8" xfId="53035"/>
    <cellStyle name="Relative Values 4" xfId="6930"/>
    <cellStyle name="Relative Values 4 2" xfId="6931"/>
    <cellStyle name="Relative Values 4 2 2" xfId="6932"/>
    <cellStyle name="Relative Values 4 2 2 2" xfId="6933"/>
    <cellStyle name="Relative Values 4 2 2 2 2" xfId="53036"/>
    <cellStyle name="Relative Values 4 2 2 3" xfId="53037"/>
    <cellStyle name="Relative Values 4 2 2 4" xfId="53038"/>
    <cellStyle name="Relative Values 4 2 3" xfId="6934"/>
    <cellStyle name="Relative Values 4 2 3 2" xfId="53039"/>
    <cellStyle name="Relative Values 4 2 4" xfId="53040"/>
    <cellStyle name="Relative Values 4 2 5" xfId="53041"/>
    <cellStyle name="Relative Values 4 3" xfId="6935"/>
    <cellStyle name="Relative Values 4 3 2" xfId="6936"/>
    <cellStyle name="Relative Values 4 3 2 2" xfId="6937"/>
    <cellStyle name="Relative Values 4 3 2 2 2" xfId="53042"/>
    <cellStyle name="Relative Values 4 3 2 3" xfId="53043"/>
    <cellStyle name="Relative Values 4 3 2 4" xfId="53044"/>
    <cellStyle name="Relative Values 4 3 3" xfId="6938"/>
    <cellStyle name="Relative Values 4 3 3 2" xfId="53045"/>
    <cellStyle name="Relative Values 4 3 4" xfId="53046"/>
    <cellStyle name="Relative Values 4 3 5" xfId="53047"/>
    <cellStyle name="Relative Values 4 4" xfId="6939"/>
    <cellStyle name="Relative Values 4 4 2" xfId="6940"/>
    <cellStyle name="Relative Values 4 4 2 2" xfId="53048"/>
    <cellStyle name="Relative Values 4 4 3" xfId="53049"/>
    <cellStyle name="Relative Values 4 4 4" xfId="53050"/>
    <cellStyle name="Relative Values 4 5" xfId="6941"/>
    <cellStyle name="Relative Values 4 5 2" xfId="53051"/>
    <cellStyle name="Relative Values 4 6" xfId="53052"/>
    <cellStyle name="Relative Values 4 7" xfId="53053"/>
    <cellStyle name="Relative Values 5" xfId="6942"/>
    <cellStyle name="Relative Values 5 2" xfId="6943"/>
    <cellStyle name="Relative Values 5 2 2" xfId="6944"/>
    <cellStyle name="Relative Values 5 2 2 2" xfId="53054"/>
    <cellStyle name="Relative Values 5 2 3" xfId="53055"/>
    <cellStyle name="Relative Values 5 2 4" xfId="53056"/>
    <cellStyle name="Relative Values 5 3" xfId="6945"/>
    <cellStyle name="Relative Values 5 3 2" xfId="53057"/>
    <cellStyle name="Relative Values 5 4" xfId="53058"/>
    <cellStyle name="Relative Values 5 5" xfId="53059"/>
    <cellStyle name="Relative Values 6" xfId="6946"/>
    <cellStyle name="Relative Values 6 2" xfId="6947"/>
    <cellStyle name="Relative Values 6 2 2" xfId="6948"/>
    <cellStyle name="Relative Values 6 2 2 2" xfId="53060"/>
    <cellStyle name="Relative Values 6 2 3" xfId="53061"/>
    <cellStyle name="Relative Values 6 2 4" xfId="53062"/>
    <cellStyle name="Relative Values 6 3" xfId="6949"/>
    <cellStyle name="Relative Values 6 3 2" xfId="53063"/>
    <cellStyle name="Relative Values 6 4" xfId="53064"/>
    <cellStyle name="Relative Values 6 5" xfId="53065"/>
    <cellStyle name="Relative Values 7" xfId="6950"/>
    <cellStyle name="Relative Values 7 2" xfId="6951"/>
    <cellStyle name="Relative Values 7 2 2" xfId="53066"/>
    <cellStyle name="Relative Values 7 3" xfId="53067"/>
    <cellStyle name="Relative Values 7 4" xfId="53068"/>
    <cellStyle name="Relative Values 8" xfId="6952"/>
    <cellStyle name="Relative Values 8 2" xfId="53069"/>
    <cellStyle name="Relative Values 9" xfId="53070"/>
    <cellStyle name="Relative Values_Indicators" xfId="6953"/>
    <cellStyle name="Report" xfId="6954"/>
    <cellStyle name="Report 2" xfId="53071"/>
    <cellStyle name="Report 3" xfId="53072"/>
    <cellStyle name="Report 4" xfId="53073"/>
    <cellStyle name="Restric Input" xfId="53074"/>
    <cellStyle name="Restric Input 2" xfId="53075"/>
    <cellStyle name="Restric Input 3" xfId="53076"/>
    <cellStyle name="Restric Input 4" xfId="53077"/>
    <cellStyle name="Result" xfId="6955"/>
    <cellStyle name="Result 10" xfId="53078"/>
    <cellStyle name="Result 10 2" xfId="53079"/>
    <cellStyle name="Result 10 3" xfId="53080"/>
    <cellStyle name="Result 11" xfId="53081"/>
    <cellStyle name="Result 11 2" xfId="53082"/>
    <cellStyle name="Result 11 3" xfId="53083"/>
    <cellStyle name="Result 12" xfId="53084"/>
    <cellStyle name="Result 12 2" xfId="53085"/>
    <cellStyle name="Result 2" xfId="6956"/>
    <cellStyle name="Result 2 2" xfId="53086"/>
    <cellStyle name="Result 2 3" xfId="53087"/>
    <cellStyle name="Result 3" xfId="6957"/>
    <cellStyle name="Result 3 2" xfId="53088"/>
    <cellStyle name="Result 3 3" xfId="53089"/>
    <cellStyle name="Result 4" xfId="53090"/>
    <cellStyle name="Result 4 2" xfId="53091"/>
    <cellStyle name="Result 4 3" xfId="53092"/>
    <cellStyle name="Result 5" xfId="53093"/>
    <cellStyle name="Result 5 2" xfId="53094"/>
    <cellStyle name="Result 5 3" xfId="53095"/>
    <cellStyle name="Result 6" xfId="53096"/>
    <cellStyle name="Result 6 2" xfId="53097"/>
    <cellStyle name="Result 6 3" xfId="53098"/>
    <cellStyle name="Result 7" xfId="53099"/>
    <cellStyle name="Result 7 2" xfId="53100"/>
    <cellStyle name="Result 7 3" xfId="53101"/>
    <cellStyle name="Result 8" xfId="53102"/>
    <cellStyle name="Result 8 2" xfId="53103"/>
    <cellStyle name="Result 8 3" xfId="53104"/>
    <cellStyle name="Result 9" xfId="53105"/>
    <cellStyle name="Result 9 2" xfId="53106"/>
    <cellStyle name="Result 9 3" xfId="53107"/>
    <cellStyle name="Results" xfId="6958"/>
    <cellStyle name="RevList" xfId="6959"/>
    <cellStyle name="RevList 2" xfId="53108"/>
    <cellStyle name="Row Total" xfId="6960"/>
    <cellStyle name="Row Total 10" xfId="53109"/>
    <cellStyle name="Row Total 2" xfId="6961"/>
    <cellStyle name="Row Total 2 2" xfId="6962"/>
    <cellStyle name="Row Total 2 2 2" xfId="6963"/>
    <cellStyle name="Row Total 2 2 2 2" xfId="6964"/>
    <cellStyle name="Row Total 2 2 2 2 2" xfId="6965"/>
    <cellStyle name="Row Total 2 2 2 2 2 2" xfId="53110"/>
    <cellStyle name="Row Total 2 2 2 2 3" xfId="53111"/>
    <cellStyle name="Row Total 2 2 2 2 4" xfId="53112"/>
    <cellStyle name="Row Total 2 2 2 3" xfId="6966"/>
    <cellStyle name="Row Total 2 2 2 3 2" xfId="53113"/>
    <cellStyle name="Row Total 2 2 2 4" xfId="53114"/>
    <cellStyle name="Row Total 2 2 2 5" xfId="53115"/>
    <cellStyle name="Row Total 2 2 3" xfId="6967"/>
    <cellStyle name="Row Total 2 2 3 2" xfId="6968"/>
    <cellStyle name="Row Total 2 2 3 2 2" xfId="6969"/>
    <cellStyle name="Row Total 2 2 3 2 2 2" xfId="53116"/>
    <cellStyle name="Row Total 2 2 3 2 3" xfId="53117"/>
    <cellStyle name="Row Total 2 2 3 2 4" xfId="53118"/>
    <cellStyle name="Row Total 2 2 3 3" xfId="6970"/>
    <cellStyle name="Row Total 2 2 3 3 2" xfId="53119"/>
    <cellStyle name="Row Total 2 2 3 4" xfId="53120"/>
    <cellStyle name="Row Total 2 2 3 5" xfId="53121"/>
    <cellStyle name="Row Total 2 2 4" xfId="6971"/>
    <cellStyle name="Row Total 2 2 4 2" xfId="6972"/>
    <cellStyle name="Row Total 2 2 4 2 2" xfId="53122"/>
    <cellStyle name="Row Total 2 2 4 3" xfId="53123"/>
    <cellStyle name="Row Total 2 2 4 4" xfId="53124"/>
    <cellStyle name="Row Total 2 2 5" xfId="6973"/>
    <cellStyle name="Row Total 2 2 5 2" xfId="53125"/>
    <cellStyle name="Row Total 2 2 6" xfId="53126"/>
    <cellStyle name="Row Total 2 2 7" xfId="53127"/>
    <cellStyle name="Row Total 2 3" xfId="6974"/>
    <cellStyle name="Row Total 2 3 2" xfId="6975"/>
    <cellStyle name="Row Total 2 3 2 2" xfId="6976"/>
    <cellStyle name="Row Total 2 3 2 2 2" xfId="53128"/>
    <cellStyle name="Row Total 2 3 2 3" xfId="53129"/>
    <cellStyle name="Row Total 2 3 2 4" xfId="53130"/>
    <cellStyle name="Row Total 2 3 3" xfId="6977"/>
    <cellStyle name="Row Total 2 3 3 2" xfId="53131"/>
    <cellStyle name="Row Total 2 3 4" xfId="53132"/>
    <cellStyle name="Row Total 2 3 5" xfId="53133"/>
    <cellStyle name="Row Total 2 4" xfId="6978"/>
    <cellStyle name="Row Total 2 4 2" xfId="6979"/>
    <cellStyle name="Row Total 2 4 2 2" xfId="6980"/>
    <cellStyle name="Row Total 2 4 2 2 2" xfId="53134"/>
    <cellStyle name="Row Total 2 4 2 3" xfId="53135"/>
    <cellStyle name="Row Total 2 4 2 4" xfId="53136"/>
    <cellStyle name="Row Total 2 4 3" xfId="6981"/>
    <cellStyle name="Row Total 2 4 3 2" xfId="53137"/>
    <cellStyle name="Row Total 2 4 4" xfId="53138"/>
    <cellStyle name="Row Total 2 4 5" xfId="53139"/>
    <cellStyle name="Row Total 2 5" xfId="6982"/>
    <cellStyle name="Row Total 2 5 2" xfId="6983"/>
    <cellStyle name="Row Total 2 5 2 2" xfId="53140"/>
    <cellStyle name="Row Total 2 5 3" xfId="53141"/>
    <cellStyle name="Row Total 2 5 4" xfId="53142"/>
    <cellStyle name="Row Total 2 6" xfId="6984"/>
    <cellStyle name="Row Total 2 6 2" xfId="53143"/>
    <cellStyle name="Row Total 2 7" xfId="53144"/>
    <cellStyle name="Row Total 2 8" xfId="53145"/>
    <cellStyle name="Row Total 3" xfId="6985"/>
    <cellStyle name="Row Total 3 2" xfId="6986"/>
    <cellStyle name="Row Total 3 2 2" xfId="6987"/>
    <cellStyle name="Row Total 3 2 2 2" xfId="6988"/>
    <cellStyle name="Row Total 3 2 2 2 2" xfId="53146"/>
    <cellStyle name="Row Total 3 2 2 3" xfId="53147"/>
    <cellStyle name="Row Total 3 2 2 4" xfId="53148"/>
    <cellStyle name="Row Total 3 2 3" xfId="6989"/>
    <cellStyle name="Row Total 3 2 3 2" xfId="53149"/>
    <cellStyle name="Row Total 3 2 4" xfId="53150"/>
    <cellStyle name="Row Total 3 2 5" xfId="53151"/>
    <cellStyle name="Row Total 3 3" xfId="6990"/>
    <cellStyle name="Row Total 3 3 2" xfId="6991"/>
    <cellStyle name="Row Total 3 3 2 2" xfId="6992"/>
    <cellStyle name="Row Total 3 3 2 2 2" xfId="53152"/>
    <cellStyle name="Row Total 3 3 2 3" xfId="53153"/>
    <cellStyle name="Row Total 3 3 2 4" xfId="53154"/>
    <cellStyle name="Row Total 3 3 3" xfId="6993"/>
    <cellStyle name="Row Total 3 3 3 2" xfId="53155"/>
    <cellStyle name="Row Total 3 3 4" xfId="53156"/>
    <cellStyle name="Row Total 3 3 5" xfId="53157"/>
    <cellStyle name="Row Total 3 4" xfId="6994"/>
    <cellStyle name="Row Total 3 4 2" xfId="6995"/>
    <cellStyle name="Row Total 3 4 2 2" xfId="53158"/>
    <cellStyle name="Row Total 3 4 3" xfId="53159"/>
    <cellStyle name="Row Total 3 4 4" xfId="53160"/>
    <cellStyle name="Row Total 3 5" xfId="6996"/>
    <cellStyle name="Row Total 3 5 2" xfId="53161"/>
    <cellStyle name="Row Total 3 6" xfId="53162"/>
    <cellStyle name="Row Total 3 7" xfId="53163"/>
    <cellStyle name="Row Total 4" xfId="6997"/>
    <cellStyle name="Row Total 4 2" xfId="6998"/>
    <cellStyle name="Row Total 4 2 2" xfId="6999"/>
    <cellStyle name="Row Total 4 2 2 2" xfId="53164"/>
    <cellStyle name="Row Total 4 2 3" xfId="53165"/>
    <cellStyle name="Row Total 4 2 4" xfId="53166"/>
    <cellStyle name="Row Total 4 3" xfId="7000"/>
    <cellStyle name="Row Total 4 3 2" xfId="53167"/>
    <cellStyle name="Row Total 4 4" xfId="53168"/>
    <cellStyle name="Row Total 4 5" xfId="53169"/>
    <cellStyle name="Row Total 5" xfId="7001"/>
    <cellStyle name="Row Total 5 2" xfId="7002"/>
    <cellStyle name="Row Total 5 2 2" xfId="7003"/>
    <cellStyle name="Row Total 5 2 2 2" xfId="53170"/>
    <cellStyle name="Row Total 5 2 3" xfId="53171"/>
    <cellStyle name="Row Total 5 2 4" xfId="53172"/>
    <cellStyle name="Row Total 5 3" xfId="7004"/>
    <cellStyle name="Row Total 5 3 2" xfId="53173"/>
    <cellStyle name="Row Total 5 4" xfId="53174"/>
    <cellStyle name="Row Total 5 5" xfId="53175"/>
    <cellStyle name="Row Total 6" xfId="7005"/>
    <cellStyle name="Row Total 6 2" xfId="7006"/>
    <cellStyle name="Row Total 6 2 2" xfId="53176"/>
    <cellStyle name="Row Total 6 3" xfId="53177"/>
    <cellStyle name="Row Total 6 4" xfId="53178"/>
    <cellStyle name="Row Total 7" xfId="7007"/>
    <cellStyle name="Row Total 7 2" xfId="53179"/>
    <cellStyle name="Row Total 8" xfId="53180"/>
    <cellStyle name="Row Total 9" xfId="53181"/>
    <cellStyle name="Row Total_Indicators" xfId="7008"/>
    <cellStyle name="s" xfId="7009"/>
    <cellStyle name="s 2" xfId="7010"/>
    <cellStyle name="s 2 2" xfId="7011"/>
    <cellStyle name="s 2 2 2" xfId="7012"/>
    <cellStyle name="s 2 2 2 2" xfId="53182"/>
    <cellStyle name="s 2 2 3" xfId="53183"/>
    <cellStyle name="s 2 2 4" xfId="53184"/>
    <cellStyle name="s 2 3" xfId="7013"/>
    <cellStyle name="s 2 3 2" xfId="53185"/>
    <cellStyle name="s 2 4" xfId="53186"/>
    <cellStyle name="s 2 5" xfId="53187"/>
    <cellStyle name="s 3" xfId="7014"/>
    <cellStyle name="s 3 2" xfId="7015"/>
    <cellStyle name="s 3 2 2" xfId="7016"/>
    <cellStyle name="s 3 2 2 2" xfId="53188"/>
    <cellStyle name="s 3 2 3" xfId="53189"/>
    <cellStyle name="s 3 2 4" xfId="53190"/>
    <cellStyle name="s 3 3" xfId="7017"/>
    <cellStyle name="s 3 3 2" xfId="53191"/>
    <cellStyle name="s 3 4" xfId="53192"/>
    <cellStyle name="s 3 5" xfId="53193"/>
    <cellStyle name="s 4" xfId="7018"/>
    <cellStyle name="s 4 2" xfId="7019"/>
    <cellStyle name="s 4 2 2" xfId="53194"/>
    <cellStyle name="s 4 3" xfId="53195"/>
    <cellStyle name="s 4 4" xfId="53196"/>
    <cellStyle name="s 5" xfId="7020"/>
    <cellStyle name="s 5 2" xfId="53197"/>
    <cellStyle name="s 6" xfId="53198"/>
    <cellStyle name="s 7" xfId="53199"/>
    <cellStyle name="s 8" xfId="53200"/>
    <cellStyle name="S_2002 JULY PERFORMANCE" xfId="53201"/>
    <cellStyle name="S_2002_Opex2_challenge 1" xfId="53202"/>
    <cellStyle name="s_2ND Run Sept 02" xfId="53203"/>
    <cellStyle name="s_aug-2nd Final" xfId="53204"/>
    <cellStyle name="s_aug-2nd Final 2" xfId="53205"/>
    <cellStyle name="s_aug-2nd Final 3" xfId="53206"/>
    <cellStyle name="s_aug-2nd Final 4" xfId="53207"/>
    <cellStyle name="S_AUGUST 2002 PERF REPORT PAE" xfId="53208"/>
    <cellStyle name="S_BUDGET AS AT AUGUST 2002 PAE" xfId="53209"/>
    <cellStyle name="s_FEB-2001pae" xfId="53210"/>
    <cellStyle name="s_FEB-2001PERF1" xfId="53211"/>
    <cellStyle name="S_NOV FIRST FINAL" xfId="53212"/>
    <cellStyle name="s_PAE-MAYREPORT" xfId="53213"/>
    <cellStyle name="s_PAE-MAYREPORT 2" xfId="53214"/>
    <cellStyle name="s_PAE-MAYREPORT 3" xfId="53215"/>
    <cellStyle name="s_PAE-MAYREPORT 4" xfId="53216"/>
    <cellStyle name="SAPBEXaggData" xfId="7021"/>
    <cellStyle name="SAPBEXaggData 10" xfId="7022"/>
    <cellStyle name="SAPBEXaggData 10 2" xfId="53217"/>
    <cellStyle name="SAPBEXaggData 11" xfId="53218"/>
    <cellStyle name="SAPBEXaggData 12" xfId="53219"/>
    <cellStyle name="SAPBEXaggData 13" xfId="53220"/>
    <cellStyle name="SAPBEXaggData 2" xfId="7023"/>
    <cellStyle name="SAPBEXaggData 2 2" xfId="7024"/>
    <cellStyle name="SAPBEXaggData 2 2 2" xfId="7025"/>
    <cellStyle name="SAPBEXaggData 2 2 2 2" xfId="7026"/>
    <cellStyle name="SAPBEXaggData 2 2 2 2 2" xfId="7027"/>
    <cellStyle name="SAPBEXaggData 2 2 2 2 2 2" xfId="53221"/>
    <cellStyle name="SAPBEXaggData 2 2 2 2 3" xfId="53222"/>
    <cellStyle name="SAPBEXaggData 2 2 2 2 4" xfId="53223"/>
    <cellStyle name="SAPBEXaggData 2 2 2 3" xfId="7028"/>
    <cellStyle name="SAPBEXaggData 2 2 2 3 2" xfId="53224"/>
    <cellStyle name="SAPBEXaggData 2 2 2 4" xfId="53225"/>
    <cellStyle name="SAPBEXaggData 2 2 2 5" xfId="53226"/>
    <cellStyle name="SAPBEXaggData 2 2 3" xfId="7029"/>
    <cellStyle name="SAPBEXaggData 2 2 3 2" xfId="7030"/>
    <cellStyle name="SAPBEXaggData 2 2 3 2 2" xfId="7031"/>
    <cellStyle name="SAPBEXaggData 2 2 3 2 2 2" xfId="53227"/>
    <cellStyle name="SAPBEXaggData 2 2 3 2 3" xfId="53228"/>
    <cellStyle name="SAPBEXaggData 2 2 3 2 4" xfId="53229"/>
    <cellStyle name="SAPBEXaggData 2 2 3 3" xfId="7032"/>
    <cellStyle name="SAPBEXaggData 2 2 3 3 2" xfId="53230"/>
    <cellStyle name="SAPBEXaggData 2 2 3 4" xfId="53231"/>
    <cellStyle name="SAPBEXaggData 2 2 3 5" xfId="53232"/>
    <cellStyle name="SAPBEXaggData 2 2 4" xfId="7033"/>
    <cellStyle name="SAPBEXaggData 2 2 4 2" xfId="7034"/>
    <cellStyle name="SAPBEXaggData 2 2 4 2 2" xfId="7035"/>
    <cellStyle name="SAPBEXaggData 2 2 4 2 2 2" xfId="53233"/>
    <cellStyle name="SAPBEXaggData 2 2 4 2 3" xfId="53234"/>
    <cellStyle name="SAPBEXaggData 2 2 4 2 4" xfId="53235"/>
    <cellStyle name="SAPBEXaggData 2 2 4 3" xfId="7036"/>
    <cellStyle name="SAPBEXaggData 2 2 4 3 2" xfId="53236"/>
    <cellStyle name="SAPBEXaggData 2 2 4 4" xfId="53237"/>
    <cellStyle name="SAPBEXaggData 2 2 4 5" xfId="53238"/>
    <cellStyle name="SAPBEXaggData 2 2 5" xfId="7037"/>
    <cellStyle name="SAPBEXaggData 2 2 5 2" xfId="7038"/>
    <cellStyle name="SAPBEXaggData 2 2 5 2 2" xfId="53239"/>
    <cellStyle name="SAPBEXaggData 2 2 5 3" xfId="53240"/>
    <cellStyle name="SAPBEXaggData 2 2 5 4" xfId="53241"/>
    <cellStyle name="SAPBEXaggData 2 2 6" xfId="7039"/>
    <cellStyle name="SAPBEXaggData 2 2 6 2" xfId="53242"/>
    <cellStyle name="SAPBEXaggData 2 2 7" xfId="53243"/>
    <cellStyle name="SAPBEXaggData 2 2 8" xfId="53244"/>
    <cellStyle name="SAPBEXaggData 2 3" xfId="7040"/>
    <cellStyle name="SAPBEXaggData 2 3 2" xfId="7041"/>
    <cellStyle name="SAPBEXaggData 2 3 2 2" xfId="7042"/>
    <cellStyle name="SAPBEXaggData 2 3 2 2 2" xfId="53245"/>
    <cellStyle name="SAPBEXaggData 2 3 2 3" xfId="53246"/>
    <cellStyle name="SAPBEXaggData 2 3 2 4" xfId="53247"/>
    <cellStyle name="SAPBEXaggData 2 3 3" xfId="7043"/>
    <cellStyle name="SAPBEXaggData 2 3 3 2" xfId="53248"/>
    <cellStyle name="SAPBEXaggData 2 3 4" xfId="53249"/>
    <cellStyle name="SAPBEXaggData 2 3 5" xfId="53250"/>
    <cellStyle name="SAPBEXaggData 2 4" xfId="7044"/>
    <cellStyle name="SAPBEXaggData 2 4 2" xfId="7045"/>
    <cellStyle name="SAPBEXaggData 2 4 2 2" xfId="7046"/>
    <cellStyle name="SAPBEXaggData 2 4 2 2 2" xfId="53251"/>
    <cellStyle name="SAPBEXaggData 2 4 2 3" xfId="53252"/>
    <cellStyle name="SAPBEXaggData 2 4 2 4" xfId="53253"/>
    <cellStyle name="SAPBEXaggData 2 4 3" xfId="7047"/>
    <cellStyle name="SAPBEXaggData 2 4 3 2" xfId="53254"/>
    <cellStyle name="SAPBEXaggData 2 4 4" xfId="53255"/>
    <cellStyle name="SAPBEXaggData 2 4 5" xfId="53256"/>
    <cellStyle name="SAPBEXaggData 2 5" xfId="7048"/>
    <cellStyle name="SAPBEXaggData 2 5 2" xfId="7049"/>
    <cellStyle name="SAPBEXaggData 2 5 2 2" xfId="53257"/>
    <cellStyle name="SAPBEXaggData 2 5 3" xfId="53258"/>
    <cellStyle name="SAPBEXaggData 2 5 4" xfId="53259"/>
    <cellStyle name="SAPBEXaggData 2 6" xfId="7050"/>
    <cellStyle name="SAPBEXaggData 2 6 2" xfId="53260"/>
    <cellStyle name="SAPBEXaggData 2 7" xfId="53261"/>
    <cellStyle name="SAPBEXaggData 2 8" xfId="53262"/>
    <cellStyle name="SAPBEXaggData 2 9" xfId="53263"/>
    <cellStyle name="SAPBEXaggData 3" xfId="7051"/>
    <cellStyle name="SAPBEXaggData 3 2" xfId="7052"/>
    <cellStyle name="SAPBEXaggData 3 2 2" xfId="7053"/>
    <cellStyle name="SAPBEXaggData 3 2 2 2" xfId="7054"/>
    <cellStyle name="SAPBEXaggData 3 2 2 2 2" xfId="53264"/>
    <cellStyle name="SAPBEXaggData 3 2 2 3" xfId="53265"/>
    <cellStyle name="SAPBEXaggData 3 2 2 4" xfId="53266"/>
    <cellStyle name="SAPBEXaggData 3 2 3" xfId="7055"/>
    <cellStyle name="SAPBEXaggData 3 2 3 2" xfId="53267"/>
    <cellStyle name="SAPBEXaggData 3 2 4" xfId="53268"/>
    <cellStyle name="SAPBEXaggData 3 2 5" xfId="53269"/>
    <cellStyle name="SAPBEXaggData 3 3" xfId="7056"/>
    <cellStyle name="SAPBEXaggData 3 3 2" xfId="7057"/>
    <cellStyle name="SAPBEXaggData 3 3 2 2" xfId="7058"/>
    <cellStyle name="SAPBEXaggData 3 3 2 2 2" xfId="53270"/>
    <cellStyle name="SAPBEXaggData 3 3 2 3" xfId="53271"/>
    <cellStyle name="SAPBEXaggData 3 3 2 4" xfId="53272"/>
    <cellStyle name="SAPBEXaggData 3 3 3" xfId="7059"/>
    <cellStyle name="SAPBEXaggData 3 3 3 2" xfId="53273"/>
    <cellStyle name="SAPBEXaggData 3 3 4" xfId="53274"/>
    <cellStyle name="SAPBEXaggData 3 3 5" xfId="53275"/>
    <cellStyle name="SAPBEXaggData 3 4" xfId="7060"/>
    <cellStyle name="SAPBEXaggData 3 4 2" xfId="7061"/>
    <cellStyle name="SAPBEXaggData 3 4 2 2" xfId="7062"/>
    <cellStyle name="SAPBEXaggData 3 4 2 2 2" xfId="53276"/>
    <cellStyle name="SAPBEXaggData 3 4 2 3" xfId="53277"/>
    <cellStyle name="SAPBEXaggData 3 4 2 4" xfId="53278"/>
    <cellStyle name="SAPBEXaggData 3 4 3" xfId="7063"/>
    <cellStyle name="SAPBEXaggData 3 4 3 2" xfId="53279"/>
    <cellStyle name="SAPBEXaggData 3 4 4" xfId="53280"/>
    <cellStyle name="SAPBEXaggData 3 4 5" xfId="53281"/>
    <cellStyle name="SAPBEXaggData 3 5" xfId="7064"/>
    <cellStyle name="SAPBEXaggData 3 5 2" xfId="7065"/>
    <cellStyle name="SAPBEXaggData 3 5 2 2" xfId="53282"/>
    <cellStyle name="SAPBEXaggData 3 5 3" xfId="53283"/>
    <cellStyle name="SAPBEXaggData 3 5 4" xfId="53284"/>
    <cellStyle name="SAPBEXaggData 3 6" xfId="7066"/>
    <cellStyle name="SAPBEXaggData 3 6 2" xfId="53285"/>
    <cellStyle name="SAPBEXaggData 3 7" xfId="53286"/>
    <cellStyle name="SAPBEXaggData 3 8" xfId="53287"/>
    <cellStyle name="SAPBEXaggData 3 9" xfId="53288"/>
    <cellStyle name="SAPBEXaggData 4" xfId="7067"/>
    <cellStyle name="SAPBEXaggData 4 2" xfId="7068"/>
    <cellStyle name="SAPBEXaggData 4 2 2" xfId="7069"/>
    <cellStyle name="SAPBEXaggData 4 2 2 2" xfId="7070"/>
    <cellStyle name="SAPBEXaggData 4 2 2 2 2" xfId="53289"/>
    <cellStyle name="SAPBEXaggData 4 2 2 3" xfId="53290"/>
    <cellStyle name="SAPBEXaggData 4 2 2 4" xfId="53291"/>
    <cellStyle name="SAPBEXaggData 4 2 3" xfId="7071"/>
    <cellStyle name="SAPBEXaggData 4 2 3 2" xfId="53292"/>
    <cellStyle name="SAPBEXaggData 4 2 4" xfId="53293"/>
    <cellStyle name="SAPBEXaggData 4 2 5" xfId="53294"/>
    <cellStyle name="SAPBEXaggData 4 3" xfId="7072"/>
    <cellStyle name="SAPBEXaggData 4 3 2" xfId="7073"/>
    <cellStyle name="SAPBEXaggData 4 3 2 2" xfId="7074"/>
    <cellStyle name="SAPBEXaggData 4 3 2 2 2" xfId="53295"/>
    <cellStyle name="SAPBEXaggData 4 3 2 3" xfId="53296"/>
    <cellStyle name="SAPBEXaggData 4 3 2 4" xfId="53297"/>
    <cellStyle name="SAPBEXaggData 4 3 3" xfId="7075"/>
    <cellStyle name="SAPBEXaggData 4 3 3 2" xfId="53298"/>
    <cellStyle name="SAPBEXaggData 4 3 4" xfId="53299"/>
    <cellStyle name="SAPBEXaggData 4 3 5" xfId="53300"/>
    <cellStyle name="SAPBEXaggData 4 4" xfId="7076"/>
    <cellStyle name="SAPBEXaggData 4 4 2" xfId="7077"/>
    <cellStyle name="SAPBEXaggData 4 4 2 2" xfId="7078"/>
    <cellStyle name="SAPBEXaggData 4 4 2 2 2" xfId="53301"/>
    <cellStyle name="SAPBEXaggData 4 4 2 3" xfId="53302"/>
    <cellStyle name="SAPBEXaggData 4 4 2 4" xfId="53303"/>
    <cellStyle name="SAPBEXaggData 4 4 3" xfId="7079"/>
    <cellStyle name="SAPBEXaggData 4 4 3 2" xfId="53304"/>
    <cellStyle name="SAPBEXaggData 4 4 4" xfId="53305"/>
    <cellStyle name="SAPBEXaggData 4 4 5" xfId="53306"/>
    <cellStyle name="SAPBEXaggData 4 5" xfId="7080"/>
    <cellStyle name="SAPBEXaggData 4 5 2" xfId="7081"/>
    <cellStyle name="SAPBEXaggData 4 5 2 2" xfId="53307"/>
    <cellStyle name="SAPBEXaggData 4 5 3" xfId="53308"/>
    <cellStyle name="SAPBEXaggData 4 5 4" xfId="53309"/>
    <cellStyle name="SAPBEXaggData 4 6" xfId="7082"/>
    <cellStyle name="SAPBEXaggData 4 6 2" xfId="53310"/>
    <cellStyle name="SAPBEXaggData 4 7" xfId="53311"/>
    <cellStyle name="SAPBEXaggData 4 8" xfId="53312"/>
    <cellStyle name="SAPBEXaggData 4 9" xfId="53313"/>
    <cellStyle name="SAPBEXaggData 5" xfId="7083"/>
    <cellStyle name="SAPBEXaggData 5 2" xfId="7084"/>
    <cellStyle name="SAPBEXaggData 5 2 2" xfId="7085"/>
    <cellStyle name="SAPBEXaggData 5 2 2 2" xfId="7086"/>
    <cellStyle name="SAPBEXaggData 5 2 2 2 2" xfId="53314"/>
    <cellStyle name="SAPBEXaggData 5 2 2 3" xfId="53315"/>
    <cellStyle name="SAPBEXaggData 5 2 2 4" xfId="53316"/>
    <cellStyle name="SAPBEXaggData 5 2 3" xfId="7087"/>
    <cellStyle name="SAPBEXaggData 5 2 3 2" xfId="53317"/>
    <cellStyle name="SAPBEXaggData 5 2 4" xfId="53318"/>
    <cellStyle name="SAPBEXaggData 5 2 5" xfId="53319"/>
    <cellStyle name="SAPBEXaggData 5 3" xfId="7088"/>
    <cellStyle name="SAPBEXaggData 5 3 2" xfId="7089"/>
    <cellStyle name="SAPBEXaggData 5 3 2 2" xfId="7090"/>
    <cellStyle name="SAPBEXaggData 5 3 2 2 2" xfId="53320"/>
    <cellStyle name="SAPBEXaggData 5 3 2 3" xfId="53321"/>
    <cellStyle name="SAPBEXaggData 5 3 2 4" xfId="53322"/>
    <cellStyle name="SAPBEXaggData 5 3 3" xfId="7091"/>
    <cellStyle name="SAPBEXaggData 5 3 3 2" xfId="53323"/>
    <cellStyle name="SAPBEXaggData 5 3 4" xfId="53324"/>
    <cellStyle name="SAPBEXaggData 5 3 5" xfId="53325"/>
    <cellStyle name="SAPBEXaggData 5 4" xfId="7092"/>
    <cellStyle name="SAPBEXaggData 5 4 2" xfId="7093"/>
    <cellStyle name="SAPBEXaggData 5 4 2 2" xfId="7094"/>
    <cellStyle name="SAPBEXaggData 5 4 2 2 2" xfId="53326"/>
    <cellStyle name="SAPBEXaggData 5 4 2 3" xfId="53327"/>
    <cellStyle name="SAPBEXaggData 5 4 2 4" xfId="53328"/>
    <cellStyle name="SAPBEXaggData 5 4 3" xfId="7095"/>
    <cellStyle name="SAPBEXaggData 5 4 3 2" xfId="53329"/>
    <cellStyle name="SAPBEXaggData 5 4 4" xfId="53330"/>
    <cellStyle name="SAPBEXaggData 5 4 5" xfId="53331"/>
    <cellStyle name="SAPBEXaggData 5 5" xfId="7096"/>
    <cellStyle name="SAPBEXaggData 5 5 2" xfId="7097"/>
    <cellStyle name="SAPBEXaggData 5 5 2 2" xfId="53332"/>
    <cellStyle name="SAPBEXaggData 5 5 3" xfId="53333"/>
    <cellStyle name="SAPBEXaggData 5 5 4" xfId="53334"/>
    <cellStyle name="SAPBEXaggData 5 6" xfId="7098"/>
    <cellStyle name="SAPBEXaggData 5 6 2" xfId="53335"/>
    <cellStyle name="SAPBEXaggData 5 7" xfId="53336"/>
    <cellStyle name="SAPBEXaggData 5 8" xfId="53337"/>
    <cellStyle name="SAPBEXaggData 5 9" xfId="53338"/>
    <cellStyle name="SAPBEXaggData 6" xfId="7099"/>
    <cellStyle name="SAPBEXaggData 6 2" xfId="7100"/>
    <cellStyle name="SAPBEXaggData 6 2 2" xfId="7101"/>
    <cellStyle name="SAPBEXaggData 6 2 2 2" xfId="53339"/>
    <cellStyle name="SAPBEXaggData 6 2 3" xfId="53340"/>
    <cellStyle name="SAPBEXaggData 6 2 4" xfId="53341"/>
    <cellStyle name="SAPBEXaggData 6 3" xfId="7102"/>
    <cellStyle name="SAPBEXaggData 6 3 2" xfId="53342"/>
    <cellStyle name="SAPBEXaggData 6 4" xfId="53343"/>
    <cellStyle name="SAPBEXaggData 6 5" xfId="53344"/>
    <cellStyle name="SAPBEXaggData 7" xfId="7103"/>
    <cellStyle name="SAPBEXaggData 7 2" xfId="7104"/>
    <cellStyle name="SAPBEXaggData 7 2 2" xfId="7105"/>
    <cellStyle name="SAPBEXaggData 7 2 2 2" xfId="53345"/>
    <cellStyle name="SAPBEXaggData 7 2 3" xfId="53346"/>
    <cellStyle name="SAPBEXaggData 7 2 4" xfId="53347"/>
    <cellStyle name="SAPBEXaggData 7 3" xfId="7106"/>
    <cellStyle name="SAPBEXaggData 7 3 2" xfId="53348"/>
    <cellStyle name="SAPBEXaggData 7 4" xfId="53349"/>
    <cellStyle name="SAPBEXaggData 7 5" xfId="53350"/>
    <cellStyle name="SAPBEXaggData 8" xfId="7107"/>
    <cellStyle name="SAPBEXaggData 8 2" xfId="7108"/>
    <cellStyle name="SAPBEXaggData 8 2 2" xfId="7109"/>
    <cellStyle name="SAPBEXaggData 8 2 2 2" xfId="53351"/>
    <cellStyle name="SAPBEXaggData 8 2 3" xfId="53352"/>
    <cellStyle name="SAPBEXaggData 8 2 4" xfId="53353"/>
    <cellStyle name="SAPBEXaggData 8 3" xfId="7110"/>
    <cellStyle name="SAPBEXaggData 8 3 2" xfId="53354"/>
    <cellStyle name="SAPBEXaggData 8 4" xfId="53355"/>
    <cellStyle name="SAPBEXaggData 8 5" xfId="53356"/>
    <cellStyle name="SAPBEXaggData 9" xfId="7111"/>
    <cellStyle name="SAPBEXaggData 9 2" xfId="7112"/>
    <cellStyle name="SAPBEXaggData 9 2 2" xfId="53357"/>
    <cellStyle name="SAPBEXaggData 9 3" xfId="53358"/>
    <cellStyle name="SAPBEXaggData 9 4" xfId="53359"/>
    <cellStyle name="SAPBEXaggDataEmph" xfId="7113"/>
    <cellStyle name="SAPBEXaggDataEmph 2" xfId="7114"/>
    <cellStyle name="SAPBEXaggDataEmph 2 2" xfId="7115"/>
    <cellStyle name="SAPBEXaggDataEmph 2 2 2" xfId="7116"/>
    <cellStyle name="SAPBEXaggDataEmph 2 2 2 2" xfId="53360"/>
    <cellStyle name="SAPBEXaggDataEmph 2 2 3" xfId="53361"/>
    <cellStyle name="SAPBEXaggDataEmph 2 2 4" xfId="53362"/>
    <cellStyle name="SAPBEXaggDataEmph 2 3" xfId="7117"/>
    <cellStyle name="SAPBEXaggDataEmph 2 3 2" xfId="53363"/>
    <cellStyle name="SAPBEXaggDataEmph 2 4" xfId="53364"/>
    <cellStyle name="SAPBEXaggDataEmph 2 5" xfId="53365"/>
    <cellStyle name="SAPBEXaggDataEmph 3" xfId="7118"/>
    <cellStyle name="SAPBEXaggDataEmph 3 2" xfId="7119"/>
    <cellStyle name="SAPBEXaggDataEmph 3 2 2" xfId="7120"/>
    <cellStyle name="SAPBEXaggDataEmph 3 2 2 2" xfId="53366"/>
    <cellStyle name="SAPBEXaggDataEmph 3 2 3" xfId="53367"/>
    <cellStyle name="SAPBEXaggDataEmph 3 2 4" xfId="53368"/>
    <cellStyle name="SAPBEXaggDataEmph 3 3" xfId="7121"/>
    <cellStyle name="SAPBEXaggDataEmph 3 3 2" xfId="53369"/>
    <cellStyle name="SAPBEXaggDataEmph 3 4" xfId="53370"/>
    <cellStyle name="SAPBEXaggDataEmph 3 5" xfId="53371"/>
    <cellStyle name="SAPBEXaggDataEmph 4" xfId="7122"/>
    <cellStyle name="SAPBEXaggDataEmph 4 2" xfId="7123"/>
    <cellStyle name="SAPBEXaggDataEmph 4 2 2" xfId="53372"/>
    <cellStyle name="SAPBEXaggDataEmph 4 3" xfId="53373"/>
    <cellStyle name="SAPBEXaggDataEmph 4 4" xfId="53374"/>
    <cellStyle name="SAPBEXaggDataEmph 5" xfId="7124"/>
    <cellStyle name="SAPBEXaggDataEmph 5 2" xfId="53375"/>
    <cellStyle name="SAPBEXaggDataEmph 6" xfId="53376"/>
    <cellStyle name="SAPBEXaggDataEmph 7" xfId="53377"/>
    <cellStyle name="SAPBEXaggDataEmph 8" xfId="53378"/>
    <cellStyle name="SAPBEXaggItem" xfId="7125"/>
    <cellStyle name="SAPBEXaggItem 10" xfId="7126"/>
    <cellStyle name="SAPBEXaggItem 10 2" xfId="53379"/>
    <cellStyle name="SAPBEXaggItem 11" xfId="53380"/>
    <cellStyle name="SAPBEXaggItem 12" xfId="53381"/>
    <cellStyle name="SAPBEXaggItem 13" xfId="53382"/>
    <cellStyle name="SAPBEXaggItem 2" xfId="7127"/>
    <cellStyle name="SAPBEXaggItem 2 2" xfId="7128"/>
    <cellStyle name="SAPBEXaggItem 2 2 2" xfId="7129"/>
    <cellStyle name="SAPBEXaggItem 2 2 2 2" xfId="7130"/>
    <cellStyle name="SAPBEXaggItem 2 2 2 2 2" xfId="7131"/>
    <cellStyle name="SAPBEXaggItem 2 2 2 2 2 2" xfId="53383"/>
    <cellStyle name="SAPBEXaggItem 2 2 2 2 3" xfId="53384"/>
    <cellStyle name="SAPBEXaggItem 2 2 2 2 4" xfId="53385"/>
    <cellStyle name="SAPBEXaggItem 2 2 2 3" xfId="7132"/>
    <cellStyle name="SAPBEXaggItem 2 2 2 3 2" xfId="53386"/>
    <cellStyle name="SAPBEXaggItem 2 2 2 4" xfId="53387"/>
    <cellStyle name="SAPBEXaggItem 2 2 2 5" xfId="53388"/>
    <cellStyle name="SAPBEXaggItem 2 2 3" xfId="7133"/>
    <cellStyle name="SAPBEXaggItem 2 2 3 2" xfId="7134"/>
    <cellStyle name="SAPBEXaggItem 2 2 3 2 2" xfId="7135"/>
    <cellStyle name="SAPBEXaggItem 2 2 3 2 2 2" xfId="53389"/>
    <cellStyle name="SAPBEXaggItem 2 2 3 2 3" xfId="53390"/>
    <cellStyle name="SAPBEXaggItem 2 2 3 2 4" xfId="53391"/>
    <cellStyle name="SAPBEXaggItem 2 2 3 3" xfId="7136"/>
    <cellStyle name="SAPBEXaggItem 2 2 3 3 2" xfId="53392"/>
    <cellStyle name="SAPBEXaggItem 2 2 3 4" xfId="53393"/>
    <cellStyle name="SAPBEXaggItem 2 2 3 5" xfId="53394"/>
    <cellStyle name="SAPBEXaggItem 2 2 4" xfId="7137"/>
    <cellStyle name="SAPBEXaggItem 2 2 4 2" xfId="7138"/>
    <cellStyle name="SAPBEXaggItem 2 2 4 2 2" xfId="7139"/>
    <cellStyle name="SAPBEXaggItem 2 2 4 2 2 2" xfId="53395"/>
    <cellStyle name="SAPBEXaggItem 2 2 4 2 3" xfId="53396"/>
    <cellStyle name="SAPBEXaggItem 2 2 4 2 4" xfId="53397"/>
    <cellStyle name="SAPBEXaggItem 2 2 4 3" xfId="7140"/>
    <cellStyle name="SAPBEXaggItem 2 2 4 3 2" xfId="53398"/>
    <cellStyle name="SAPBEXaggItem 2 2 4 4" xfId="53399"/>
    <cellStyle name="SAPBEXaggItem 2 2 4 5" xfId="53400"/>
    <cellStyle name="SAPBEXaggItem 2 2 5" xfId="7141"/>
    <cellStyle name="SAPBEXaggItem 2 2 5 2" xfId="7142"/>
    <cellStyle name="SAPBEXaggItem 2 2 5 2 2" xfId="53401"/>
    <cellStyle name="SAPBEXaggItem 2 2 5 3" xfId="53402"/>
    <cellStyle name="SAPBEXaggItem 2 2 5 4" xfId="53403"/>
    <cellStyle name="SAPBEXaggItem 2 2 6" xfId="7143"/>
    <cellStyle name="SAPBEXaggItem 2 2 6 2" xfId="53404"/>
    <cellStyle name="SAPBEXaggItem 2 2 7" xfId="53405"/>
    <cellStyle name="SAPBEXaggItem 2 2 8" xfId="53406"/>
    <cellStyle name="SAPBEXaggItem 2 3" xfId="7144"/>
    <cellStyle name="SAPBEXaggItem 2 3 2" xfId="7145"/>
    <cellStyle name="SAPBEXaggItem 2 3 2 2" xfId="7146"/>
    <cellStyle name="SAPBEXaggItem 2 3 2 2 2" xfId="53407"/>
    <cellStyle name="SAPBEXaggItem 2 3 2 3" xfId="53408"/>
    <cellStyle name="SAPBEXaggItem 2 3 2 4" xfId="53409"/>
    <cellStyle name="SAPBEXaggItem 2 3 3" xfId="7147"/>
    <cellStyle name="SAPBEXaggItem 2 3 3 2" xfId="53410"/>
    <cellStyle name="SAPBEXaggItem 2 3 4" xfId="53411"/>
    <cellStyle name="SAPBEXaggItem 2 3 5" xfId="53412"/>
    <cellStyle name="SAPBEXaggItem 2 4" xfId="7148"/>
    <cellStyle name="SAPBEXaggItem 2 4 2" xfId="7149"/>
    <cellStyle name="SAPBEXaggItem 2 4 2 2" xfId="7150"/>
    <cellStyle name="SAPBEXaggItem 2 4 2 2 2" xfId="53413"/>
    <cellStyle name="SAPBEXaggItem 2 4 2 3" xfId="53414"/>
    <cellStyle name="SAPBEXaggItem 2 4 2 4" xfId="53415"/>
    <cellStyle name="SAPBEXaggItem 2 4 3" xfId="7151"/>
    <cellStyle name="SAPBEXaggItem 2 4 3 2" xfId="53416"/>
    <cellStyle name="SAPBEXaggItem 2 4 4" xfId="53417"/>
    <cellStyle name="SAPBEXaggItem 2 4 5" xfId="53418"/>
    <cellStyle name="SAPBEXaggItem 2 5" xfId="7152"/>
    <cellStyle name="SAPBEXaggItem 2 5 2" xfId="7153"/>
    <cellStyle name="SAPBEXaggItem 2 5 2 2" xfId="53419"/>
    <cellStyle name="SAPBEXaggItem 2 5 3" xfId="53420"/>
    <cellStyle name="SAPBEXaggItem 2 5 4" xfId="53421"/>
    <cellStyle name="SAPBEXaggItem 2 6" xfId="7154"/>
    <cellStyle name="SAPBEXaggItem 2 6 2" xfId="53422"/>
    <cellStyle name="SAPBEXaggItem 2 7" xfId="53423"/>
    <cellStyle name="SAPBEXaggItem 2 8" xfId="53424"/>
    <cellStyle name="SAPBEXaggItem 2 9" xfId="53425"/>
    <cellStyle name="SAPBEXaggItem 3" xfId="7155"/>
    <cellStyle name="SAPBEXaggItem 3 2" xfId="7156"/>
    <cellStyle name="SAPBEXaggItem 3 2 2" xfId="7157"/>
    <cellStyle name="SAPBEXaggItem 3 2 2 2" xfId="7158"/>
    <cellStyle name="SAPBEXaggItem 3 2 2 2 2" xfId="53426"/>
    <cellStyle name="SAPBEXaggItem 3 2 2 3" xfId="53427"/>
    <cellStyle name="SAPBEXaggItem 3 2 2 4" xfId="53428"/>
    <cellStyle name="SAPBEXaggItem 3 2 3" xfId="7159"/>
    <cellStyle name="SAPBEXaggItem 3 2 3 2" xfId="53429"/>
    <cellStyle name="SAPBEXaggItem 3 2 4" xfId="53430"/>
    <cellStyle name="SAPBEXaggItem 3 2 5" xfId="53431"/>
    <cellStyle name="SAPBEXaggItem 3 3" xfId="7160"/>
    <cellStyle name="SAPBEXaggItem 3 3 2" xfId="7161"/>
    <cellStyle name="SAPBEXaggItem 3 3 2 2" xfId="7162"/>
    <cellStyle name="SAPBEXaggItem 3 3 2 2 2" xfId="53432"/>
    <cellStyle name="SAPBEXaggItem 3 3 2 3" xfId="53433"/>
    <cellStyle name="SAPBEXaggItem 3 3 2 4" xfId="53434"/>
    <cellStyle name="SAPBEXaggItem 3 3 3" xfId="7163"/>
    <cellStyle name="SAPBEXaggItem 3 3 3 2" xfId="53435"/>
    <cellStyle name="SAPBEXaggItem 3 3 4" xfId="53436"/>
    <cellStyle name="SAPBEXaggItem 3 3 5" xfId="53437"/>
    <cellStyle name="SAPBEXaggItem 3 4" xfId="7164"/>
    <cellStyle name="SAPBEXaggItem 3 4 2" xfId="7165"/>
    <cellStyle name="SAPBEXaggItem 3 4 2 2" xfId="7166"/>
    <cellStyle name="SAPBEXaggItem 3 4 2 2 2" xfId="53438"/>
    <cellStyle name="SAPBEXaggItem 3 4 2 3" xfId="53439"/>
    <cellStyle name="SAPBEXaggItem 3 4 2 4" xfId="53440"/>
    <cellStyle name="SAPBEXaggItem 3 4 3" xfId="7167"/>
    <cellStyle name="SAPBEXaggItem 3 4 3 2" xfId="53441"/>
    <cellStyle name="SAPBEXaggItem 3 4 4" xfId="53442"/>
    <cellStyle name="SAPBEXaggItem 3 4 5" xfId="53443"/>
    <cellStyle name="SAPBEXaggItem 3 5" xfId="7168"/>
    <cellStyle name="SAPBEXaggItem 3 5 2" xfId="7169"/>
    <cellStyle name="SAPBEXaggItem 3 5 2 2" xfId="53444"/>
    <cellStyle name="SAPBEXaggItem 3 5 3" xfId="53445"/>
    <cellStyle name="SAPBEXaggItem 3 5 4" xfId="53446"/>
    <cellStyle name="SAPBEXaggItem 3 6" xfId="7170"/>
    <cellStyle name="SAPBEXaggItem 3 6 2" xfId="53447"/>
    <cellStyle name="SAPBEXaggItem 3 7" xfId="53448"/>
    <cellStyle name="SAPBEXaggItem 3 8" xfId="53449"/>
    <cellStyle name="SAPBEXaggItem 3 9" xfId="53450"/>
    <cellStyle name="SAPBEXaggItem 4" xfId="7171"/>
    <cellStyle name="SAPBEXaggItem 4 2" xfId="7172"/>
    <cellStyle name="SAPBEXaggItem 4 2 2" xfId="7173"/>
    <cellStyle name="SAPBEXaggItem 4 2 2 2" xfId="7174"/>
    <cellStyle name="SAPBEXaggItem 4 2 2 2 2" xfId="53451"/>
    <cellStyle name="SAPBEXaggItem 4 2 2 3" xfId="53452"/>
    <cellStyle name="SAPBEXaggItem 4 2 2 4" xfId="53453"/>
    <cellStyle name="SAPBEXaggItem 4 2 3" xfId="7175"/>
    <cellStyle name="SAPBEXaggItem 4 2 3 2" xfId="53454"/>
    <cellStyle name="SAPBEXaggItem 4 2 4" xfId="53455"/>
    <cellStyle name="SAPBEXaggItem 4 2 5" xfId="53456"/>
    <cellStyle name="SAPBEXaggItem 4 3" xfId="7176"/>
    <cellStyle name="SAPBEXaggItem 4 3 2" xfId="7177"/>
    <cellStyle name="SAPBEXaggItem 4 3 2 2" xfId="7178"/>
    <cellStyle name="SAPBEXaggItem 4 3 2 2 2" xfId="53457"/>
    <cellStyle name="SAPBEXaggItem 4 3 2 3" xfId="53458"/>
    <cellStyle name="SAPBEXaggItem 4 3 2 4" xfId="53459"/>
    <cellStyle name="SAPBEXaggItem 4 3 3" xfId="7179"/>
    <cellStyle name="SAPBEXaggItem 4 3 3 2" xfId="53460"/>
    <cellStyle name="SAPBEXaggItem 4 3 4" xfId="53461"/>
    <cellStyle name="SAPBEXaggItem 4 3 5" xfId="53462"/>
    <cellStyle name="SAPBEXaggItem 4 4" xfId="7180"/>
    <cellStyle name="SAPBEXaggItem 4 4 2" xfId="7181"/>
    <cellStyle name="SAPBEXaggItem 4 4 2 2" xfId="7182"/>
    <cellStyle name="SAPBEXaggItem 4 4 2 2 2" xfId="53463"/>
    <cellStyle name="SAPBEXaggItem 4 4 2 3" xfId="53464"/>
    <cellStyle name="SAPBEXaggItem 4 4 2 4" xfId="53465"/>
    <cellStyle name="SAPBEXaggItem 4 4 3" xfId="7183"/>
    <cellStyle name="SAPBEXaggItem 4 4 3 2" xfId="53466"/>
    <cellStyle name="SAPBEXaggItem 4 4 4" xfId="53467"/>
    <cellStyle name="SAPBEXaggItem 4 4 5" xfId="53468"/>
    <cellStyle name="SAPBEXaggItem 4 5" xfId="7184"/>
    <cellStyle name="SAPBEXaggItem 4 5 2" xfId="7185"/>
    <cellStyle name="SAPBEXaggItem 4 5 2 2" xfId="53469"/>
    <cellStyle name="SAPBEXaggItem 4 5 3" xfId="53470"/>
    <cellStyle name="SAPBEXaggItem 4 5 4" xfId="53471"/>
    <cellStyle name="SAPBEXaggItem 4 6" xfId="7186"/>
    <cellStyle name="SAPBEXaggItem 4 6 2" xfId="53472"/>
    <cellStyle name="SAPBEXaggItem 4 7" xfId="53473"/>
    <cellStyle name="SAPBEXaggItem 4 8" xfId="53474"/>
    <cellStyle name="SAPBEXaggItem 4 9" xfId="53475"/>
    <cellStyle name="SAPBEXaggItem 5" xfId="7187"/>
    <cellStyle name="SAPBEXaggItem 5 2" xfId="7188"/>
    <cellStyle name="SAPBEXaggItem 5 2 2" xfId="7189"/>
    <cellStyle name="SAPBEXaggItem 5 2 2 2" xfId="7190"/>
    <cellStyle name="SAPBEXaggItem 5 2 2 2 2" xfId="53476"/>
    <cellStyle name="SAPBEXaggItem 5 2 2 3" xfId="53477"/>
    <cellStyle name="SAPBEXaggItem 5 2 2 4" xfId="53478"/>
    <cellStyle name="SAPBEXaggItem 5 2 3" xfId="7191"/>
    <cellStyle name="SAPBEXaggItem 5 2 3 2" xfId="53479"/>
    <cellStyle name="SAPBEXaggItem 5 2 4" xfId="53480"/>
    <cellStyle name="SAPBEXaggItem 5 2 5" xfId="53481"/>
    <cellStyle name="SAPBEXaggItem 5 3" xfId="7192"/>
    <cellStyle name="SAPBEXaggItem 5 3 2" xfId="7193"/>
    <cellStyle name="SAPBEXaggItem 5 3 2 2" xfId="7194"/>
    <cellStyle name="SAPBEXaggItem 5 3 2 2 2" xfId="53482"/>
    <cellStyle name="SAPBEXaggItem 5 3 2 3" xfId="53483"/>
    <cellStyle name="SAPBEXaggItem 5 3 2 4" xfId="53484"/>
    <cellStyle name="SAPBEXaggItem 5 3 3" xfId="7195"/>
    <cellStyle name="SAPBEXaggItem 5 3 3 2" xfId="53485"/>
    <cellStyle name="SAPBEXaggItem 5 3 4" xfId="53486"/>
    <cellStyle name="SAPBEXaggItem 5 3 5" xfId="53487"/>
    <cellStyle name="SAPBEXaggItem 5 4" xfId="7196"/>
    <cellStyle name="SAPBEXaggItem 5 4 2" xfId="7197"/>
    <cellStyle name="SAPBEXaggItem 5 4 2 2" xfId="7198"/>
    <cellStyle name="SAPBEXaggItem 5 4 2 2 2" xfId="53488"/>
    <cellStyle name="SAPBEXaggItem 5 4 2 3" xfId="53489"/>
    <cellStyle name="SAPBEXaggItem 5 4 2 4" xfId="53490"/>
    <cellStyle name="SAPBEXaggItem 5 4 3" xfId="7199"/>
    <cellStyle name="SAPBEXaggItem 5 4 3 2" xfId="53491"/>
    <cellStyle name="SAPBEXaggItem 5 4 4" xfId="53492"/>
    <cellStyle name="SAPBEXaggItem 5 4 5" xfId="53493"/>
    <cellStyle name="SAPBEXaggItem 5 5" xfId="7200"/>
    <cellStyle name="SAPBEXaggItem 5 5 2" xfId="7201"/>
    <cellStyle name="SAPBEXaggItem 5 5 2 2" xfId="53494"/>
    <cellStyle name="SAPBEXaggItem 5 5 3" xfId="53495"/>
    <cellStyle name="SAPBEXaggItem 5 5 4" xfId="53496"/>
    <cellStyle name="SAPBEXaggItem 5 6" xfId="7202"/>
    <cellStyle name="SAPBEXaggItem 5 6 2" xfId="53497"/>
    <cellStyle name="SAPBEXaggItem 5 7" xfId="53498"/>
    <cellStyle name="SAPBEXaggItem 5 8" xfId="53499"/>
    <cellStyle name="SAPBEXaggItem 5 9" xfId="53500"/>
    <cellStyle name="SAPBEXaggItem 6" xfId="7203"/>
    <cellStyle name="SAPBEXaggItem 6 2" xfId="7204"/>
    <cellStyle name="SAPBEXaggItem 6 2 2" xfId="7205"/>
    <cellStyle name="SAPBEXaggItem 6 2 2 2" xfId="53501"/>
    <cellStyle name="SAPBEXaggItem 6 2 3" xfId="53502"/>
    <cellStyle name="SAPBEXaggItem 6 2 4" xfId="53503"/>
    <cellStyle name="SAPBEXaggItem 6 3" xfId="7206"/>
    <cellStyle name="SAPBEXaggItem 6 3 2" xfId="53504"/>
    <cellStyle name="SAPBEXaggItem 6 4" xfId="53505"/>
    <cellStyle name="SAPBEXaggItem 6 5" xfId="53506"/>
    <cellStyle name="SAPBEXaggItem 7" xfId="7207"/>
    <cellStyle name="SAPBEXaggItem 7 2" xfId="7208"/>
    <cellStyle name="SAPBEXaggItem 7 2 2" xfId="7209"/>
    <cellStyle name="SAPBEXaggItem 7 2 2 2" xfId="53507"/>
    <cellStyle name="SAPBEXaggItem 7 2 3" xfId="53508"/>
    <cellStyle name="SAPBEXaggItem 7 2 4" xfId="53509"/>
    <cellStyle name="SAPBEXaggItem 7 3" xfId="7210"/>
    <cellStyle name="SAPBEXaggItem 7 3 2" xfId="53510"/>
    <cellStyle name="SAPBEXaggItem 7 4" xfId="53511"/>
    <cellStyle name="SAPBEXaggItem 7 5" xfId="53512"/>
    <cellStyle name="SAPBEXaggItem 8" xfId="7211"/>
    <cellStyle name="SAPBEXaggItem 8 2" xfId="7212"/>
    <cellStyle name="SAPBEXaggItem 8 2 2" xfId="7213"/>
    <cellStyle name="SAPBEXaggItem 8 2 2 2" xfId="53513"/>
    <cellStyle name="SAPBEXaggItem 8 2 3" xfId="53514"/>
    <cellStyle name="SAPBEXaggItem 8 2 4" xfId="53515"/>
    <cellStyle name="SAPBEXaggItem 8 3" xfId="7214"/>
    <cellStyle name="SAPBEXaggItem 8 3 2" xfId="53516"/>
    <cellStyle name="SAPBEXaggItem 8 4" xfId="53517"/>
    <cellStyle name="SAPBEXaggItem 8 5" xfId="53518"/>
    <cellStyle name="SAPBEXaggItem 9" xfId="7215"/>
    <cellStyle name="SAPBEXaggItem 9 2" xfId="7216"/>
    <cellStyle name="SAPBEXaggItem 9 2 2" xfId="53519"/>
    <cellStyle name="SAPBEXaggItem 9 3" xfId="53520"/>
    <cellStyle name="SAPBEXaggItem 9 4" xfId="53521"/>
    <cellStyle name="SAPBEXaggItemX" xfId="7217"/>
    <cellStyle name="SAPBEXaggItemX 2" xfId="7218"/>
    <cellStyle name="SAPBEXaggItemX 2 2" xfId="7219"/>
    <cellStyle name="SAPBEXaggItemX 2 2 2" xfId="7220"/>
    <cellStyle name="SAPBEXaggItemX 2 2 2 2" xfId="53522"/>
    <cellStyle name="SAPBEXaggItemX 2 2 3" xfId="53523"/>
    <cellStyle name="SAPBEXaggItemX 2 2 4" xfId="53524"/>
    <cellStyle name="SAPBEXaggItemX 2 3" xfId="7221"/>
    <cellStyle name="SAPBEXaggItemX 2 3 2" xfId="53525"/>
    <cellStyle name="SAPBEXaggItemX 2 4" xfId="53526"/>
    <cellStyle name="SAPBEXaggItemX 2 5" xfId="53527"/>
    <cellStyle name="SAPBEXaggItemX 2 6" xfId="53528"/>
    <cellStyle name="SAPBEXaggItemX 3" xfId="7222"/>
    <cellStyle name="SAPBEXaggItemX 3 2" xfId="7223"/>
    <cellStyle name="SAPBEXaggItemX 3 2 2" xfId="7224"/>
    <cellStyle name="SAPBEXaggItemX 3 2 2 2" xfId="53529"/>
    <cellStyle name="SAPBEXaggItemX 3 2 3" xfId="53530"/>
    <cellStyle name="SAPBEXaggItemX 3 2 4" xfId="53531"/>
    <cellStyle name="SAPBEXaggItemX 3 3" xfId="7225"/>
    <cellStyle name="SAPBEXaggItemX 3 3 2" xfId="53532"/>
    <cellStyle name="SAPBEXaggItemX 3 4" xfId="53533"/>
    <cellStyle name="SAPBEXaggItemX 3 5" xfId="53534"/>
    <cellStyle name="SAPBEXaggItemX 3 6" xfId="53535"/>
    <cellStyle name="SAPBEXaggItemX 4" xfId="7226"/>
    <cellStyle name="SAPBEXaggItemX 4 2" xfId="7227"/>
    <cellStyle name="SAPBEXaggItemX 4 2 2" xfId="53536"/>
    <cellStyle name="SAPBEXaggItemX 4 3" xfId="53537"/>
    <cellStyle name="SAPBEXaggItemX 4 4" xfId="53538"/>
    <cellStyle name="SAPBEXaggItemX 4 5" xfId="53539"/>
    <cellStyle name="SAPBEXaggItemX 5" xfId="7228"/>
    <cellStyle name="SAPBEXaggItemX 5 2" xfId="53540"/>
    <cellStyle name="SAPBEXaggItemX 5 3" xfId="53541"/>
    <cellStyle name="SAPBEXaggItemX 6" xfId="53542"/>
    <cellStyle name="SAPBEXaggItemX 7" xfId="53543"/>
    <cellStyle name="SAPBEXaggItemX 8" xfId="53544"/>
    <cellStyle name="SAPBEXchaText" xfId="7229"/>
    <cellStyle name="SAPBEXchaText 2" xfId="53545"/>
    <cellStyle name="SAPBEXchaText 3" xfId="53546"/>
    <cellStyle name="SAPBEXchaText 4" xfId="53547"/>
    <cellStyle name="SAPBEXchaText 5" xfId="53548"/>
    <cellStyle name="SAPBEXexcBad7" xfId="7230"/>
    <cellStyle name="SAPBEXexcBad7 2" xfId="7231"/>
    <cellStyle name="SAPBEXexcBad7 2 2" xfId="7232"/>
    <cellStyle name="SAPBEXexcBad7 2 2 2" xfId="7233"/>
    <cellStyle name="SAPBEXexcBad7 2 2 2 2" xfId="53549"/>
    <cellStyle name="SAPBEXexcBad7 2 2 3" xfId="53550"/>
    <cellStyle name="SAPBEXexcBad7 2 2 4" xfId="53551"/>
    <cellStyle name="SAPBEXexcBad7 2 3" xfId="7234"/>
    <cellStyle name="SAPBEXexcBad7 2 3 2" xfId="53552"/>
    <cellStyle name="SAPBEXexcBad7 2 4" xfId="53553"/>
    <cellStyle name="SAPBEXexcBad7 2 5" xfId="53554"/>
    <cellStyle name="SAPBEXexcBad7 2 6" xfId="53555"/>
    <cellStyle name="SAPBEXexcBad7 3" xfId="7235"/>
    <cellStyle name="SAPBEXexcBad7 3 2" xfId="7236"/>
    <cellStyle name="SAPBEXexcBad7 3 2 2" xfId="7237"/>
    <cellStyle name="SAPBEXexcBad7 3 2 2 2" xfId="53556"/>
    <cellStyle name="SAPBEXexcBad7 3 2 3" xfId="53557"/>
    <cellStyle name="SAPBEXexcBad7 3 2 4" xfId="53558"/>
    <cellStyle name="SAPBEXexcBad7 3 3" xfId="7238"/>
    <cellStyle name="SAPBEXexcBad7 3 3 2" xfId="53559"/>
    <cellStyle name="SAPBEXexcBad7 3 4" xfId="53560"/>
    <cellStyle name="SAPBEXexcBad7 3 5" xfId="53561"/>
    <cellStyle name="SAPBEXexcBad7 3 6" xfId="53562"/>
    <cellStyle name="SAPBEXexcBad7 4" xfId="7239"/>
    <cellStyle name="SAPBEXexcBad7 4 2" xfId="7240"/>
    <cellStyle name="SAPBEXexcBad7 4 2 2" xfId="53563"/>
    <cellStyle name="SAPBEXexcBad7 4 3" xfId="53564"/>
    <cellStyle name="SAPBEXexcBad7 4 4" xfId="53565"/>
    <cellStyle name="SAPBEXexcBad7 4 5" xfId="53566"/>
    <cellStyle name="SAPBEXexcBad7 5" xfId="7241"/>
    <cellStyle name="SAPBEXexcBad7 5 2" xfId="53567"/>
    <cellStyle name="SAPBEXexcBad7 5 3" xfId="53568"/>
    <cellStyle name="SAPBEXexcBad7 6" xfId="53569"/>
    <cellStyle name="SAPBEXexcBad7 7" xfId="53570"/>
    <cellStyle name="SAPBEXexcBad7 8" xfId="53571"/>
    <cellStyle name="SAPBEXexcBad8" xfId="7242"/>
    <cellStyle name="SAPBEXexcBad8 2" xfId="7243"/>
    <cellStyle name="SAPBEXexcBad8 2 2" xfId="7244"/>
    <cellStyle name="SAPBEXexcBad8 2 2 2" xfId="7245"/>
    <cellStyle name="SAPBEXexcBad8 2 2 2 2" xfId="53572"/>
    <cellStyle name="SAPBEXexcBad8 2 2 3" xfId="53573"/>
    <cellStyle name="SAPBEXexcBad8 2 2 4" xfId="53574"/>
    <cellStyle name="SAPBEXexcBad8 2 3" xfId="7246"/>
    <cellStyle name="SAPBEXexcBad8 2 3 2" xfId="53575"/>
    <cellStyle name="SAPBEXexcBad8 2 4" xfId="53576"/>
    <cellStyle name="SAPBEXexcBad8 2 5" xfId="53577"/>
    <cellStyle name="SAPBEXexcBad8 2 6" xfId="53578"/>
    <cellStyle name="SAPBEXexcBad8 3" xfId="7247"/>
    <cellStyle name="SAPBEXexcBad8 3 2" xfId="7248"/>
    <cellStyle name="SAPBEXexcBad8 3 2 2" xfId="7249"/>
    <cellStyle name="SAPBEXexcBad8 3 2 2 2" xfId="53579"/>
    <cellStyle name="SAPBEXexcBad8 3 2 3" xfId="53580"/>
    <cellStyle name="SAPBEXexcBad8 3 2 4" xfId="53581"/>
    <cellStyle name="SAPBEXexcBad8 3 3" xfId="7250"/>
    <cellStyle name="SAPBEXexcBad8 3 3 2" xfId="53582"/>
    <cellStyle name="SAPBEXexcBad8 3 4" xfId="53583"/>
    <cellStyle name="SAPBEXexcBad8 3 5" xfId="53584"/>
    <cellStyle name="SAPBEXexcBad8 3 6" xfId="53585"/>
    <cellStyle name="SAPBEXexcBad8 4" xfId="7251"/>
    <cellStyle name="SAPBEXexcBad8 4 2" xfId="7252"/>
    <cellStyle name="SAPBEXexcBad8 4 2 2" xfId="53586"/>
    <cellStyle name="SAPBEXexcBad8 4 3" xfId="53587"/>
    <cellStyle name="SAPBEXexcBad8 4 4" xfId="53588"/>
    <cellStyle name="SAPBEXexcBad8 4 5" xfId="53589"/>
    <cellStyle name="SAPBEXexcBad8 5" xfId="7253"/>
    <cellStyle name="SAPBEXexcBad8 5 2" xfId="53590"/>
    <cellStyle name="SAPBEXexcBad8 5 3" xfId="53591"/>
    <cellStyle name="SAPBEXexcBad8 6" xfId="53592"/>
    <cellStyle name="SAPBEXexcBad8 7" xfId="53593"/>
    <cellStyle name="SAPBEXexcBad8 8" xfId="53594"/>
    <cellStyle name="SAPBEXexcBad9" xfId="7254"/>
    <cellStyle name="SAPBEXexcBad9 2" xfId="7255"/>
    <cellStyle name="SAPBEXexcBad9 2 2" xfId="7256"/>
    <cellStyle name="SAPBEXexcBad9 2 2 2" xfId="7257"/>
    <cellStyle name="SAPBEXexcBad9 2 2 2 2" xfId="53595"/>
    <cellStyle name="SAPBEXexcBad9 2 2 3" xfId="53596"/>
    <cellStyle name="SAPBEXexcBad9 2 2 4" xfId="53597"/>
    <cellStyle name="SAPBEXexcBad9 2 3" xfId="7258"/>
    <cellStyle name="SAPBEXexcBad9 2 3 2" xfId="53598"/>
    <cellStyle name="SAPBEXexcBad9 2 4" xfId="53599"/>
    <cellStyle name="SAPBEXexcBad9 2 5" xfId="53600"/>
    <cellStyle name="SAPBEXexcBad9 2 6" xfId="53601"/>
    <cellStyle name="SAPBEXexcBad9 3" xfId="7259"/>
    <cellStyle name="SAPBEXexcBad9 3 2" xfId="7260"/>
    <cellStyle name="SAPBEXexcBad9 3 2 2" xfId="7261"/>
    <cellStyle name="SAPBEXexcBad9 3 2 2 2" xfId="53602"/>
    <cellStyle name="SAPBEXexcBad9 3 2 3" xfId="53603"/>
    <cellStyle name="SAPBEXexcBad9 3 2 4" xfId="53604"/>
    <cellStyle name="SAPBEXexcBad9 3 3" xfId="7262"/>
    <cellStyle name="SAPBEXexcBad9 3 3 2" xfId="53605"/>
    <cellStyle name="SAPBEXexcBad9 3 4" xfId="53606"/>
    <cellStyle name="SAPBEXexcBad9 3 5" xfId="53607"/>
    <cellStyle name="SAPBEXexcBad9 3 6" xfId="53608"/>
    <cellStyle name="SAPBEXexcBad9 4" xfId="7263"/>
    <cellStyle name="SAPBEXexcBad9 4 2" xfId="7264"/>
    <cellStyle name="SAPBEXexcBad9 4 2 2" xfId="53609"/>
    <cellStyle name="SAPBEXexcBad9 4 3" xfId="53610"/>
    <cellStyle name="SAPBEXexcBad9 4 4" xfId="53611"/>
    <cellStyle name="SAPBEXexcBad9 4 5" xfId="53612"/>
    <cellStyle name="SAPBEXexcBad9 5" xfId="7265"/>
    <cellStyle name="SAPBEXexcBad9 5 2" xfId="53613"/>
    <cellStyle name="SAPBEXexcBad9 5 3" xfId="53614"/>
    <cellStyle name="SAPBEXexcBad9 6" xfId="53615"/>
    <cellStyle name="SAPBEXexcBad9 7" xfId="53616"/>
    <cellStyle name="SAPBEXexcBad9 8" xfId="53617"/>
    <cellStyle name="SAPBEXexcCritical4" xfId="7266"/>
    <cellStyle name="SAPBEXexcCritical4 2" xfId="7267"/>
    <cellStyle name="SAPBEXexcCritical4 2 2" xfId="7268"/>
    <cellStyle name="SAPBEXexcCritical4 2 2 2" xfId="7269"/>
    <cellStyle name="SAPBEXexcCritical4 2 2 2 2" xfId="53618"/>
    <cellStyle name="SAPBEXexcCritical4 2 2 3" xfId="53619"/>
    <cellStyle name="SAPBEXexcCritical4 2 2 4" xfId="53620"/>
    <cellStyle name="SAPBEXexcCritical4 2 3" xfId="7270"/>
    <cellStyle name="SAPBEXexcCritical4 2 3 2" xfId="53621"/>
    <cellStyle name="SAPBEXexcCritical4 2 4" xfId="53622"/>
    <cellStyle name="SAPBEXexcCritical4 2 5" xfId="53623"/>
    <cellStyle name="SAPBEXexcCritical4 2 6" xfId="53624"/>
    <cellStyle name="SAPBEXexcCritical4 3" xfId="7271"/>
    <cellStyle name="SAPBEXexcCritical4 3 2" xfId="7272"/>
    <cellStyle name="SAPBEXexcCritical4 3 2 2" xfId="7273"/>
    <cellStyle name="SAPBEXexcCritical4 3 2 2 2" xfId="53625"/>
    <cellStyle name="SAPBEXexcCritical4 3 2 3" xfId="53626"/>
    <cellStyle name="SAPBEXexcCritical4 3 2 4" xfId="53627"/>
    <cellStyle name="SAPBEXexcCritical4 3 3" xfId="7274"/>
    <cellStyle name="SAPBEXexcCritical4 3 3 2" xfId="53628"/>
    <cellStyle name="SAPBEXexcCritical4 3 4" xfId="53629"/>
    <cellStyle name="SAPBEXexcCritical4 3 5" xfId="53630"/>
    <cellStyle name="SAPBEXexcCritical4 3 6" xfId="53631"/>
    <cellStyle name="SAPBEXexcCritical4 4" xfId="7275"/>
    <cellStyle name="SAPBEXexcCritical4 4 2" xfId="7276"/>
    <cellStyle name="SAPBEXexcCritical4 4 2 2" xfId="53632"/>
    <cellStyle name="SAPBEXexcCritical4 4 3" xfId="53633"/>
    <cellStyle name="SAPBEXexcCritical4 4 4" xfId="53634"/>
    <cellStyle name="SAPBEXexcCritical4 4 5" xfId="53635"/>
    <cellStyle name="SAPBEXexcCritical4 5" xfId="7277"/>
    <cellStyle name="SAPBEXexcCritical4 5 2" xfId="53636"/>
    <cellStyle name="SAPBEXexcCritical4 5 3" xfId="53637"/>
    <cellStyle name="SAPBEXexcCritical4 6" xfId="53638"/>
    <cellStyle name="SAPBEXexcCritical4 7" xfId="53639"/>
    <cellStyle name="SAPBEXexcCritical4 8" xfId="53640"/>
    <cellStyle name="SAPBEXexcCritical5" xfId="7278"/>
    <cellStyle name="SAPBEXexcCritical5 2" xfId="7279"/>
    <cellStyle name="SAPBEXexcCritical5 2 2" xfId="7280"/>
    <cellStyle name="SAPBEXexcCritical5 2 2 2" xfId="7281"/>
    <cellStyle name="SAPBEXexcCritical5 2 2 2 2" xfId="53641"/>
    <cellStyle name="SAPBEXexcCritical5 2 2 3" xfId="53642"/>
    <cellStyle name="SAPBEXexcCritical5 2 2 4" xfId="53643"/>
    <cellStyle name="SAPBEXexcCritical5 2 3" xfId="7282"/>
    <cellStyle name="SAPBEXexcCritical5 2 3 2" xfId="53644"/>
    <cellStyle name="SAPBEXexcCritical5 2 4" xfId="53645"/>
    <cellStyle name="SAPBEXexcCritical5 2 5" xfId="53646"/>
    <cellStyle name="SAPBEXexcCritical5 2 6" xfId="53647"/>
    <cellStyle name="SAPBEXexcCritical5 3" xfId="7283"/>
    <cellStyle name="SAPBEXexcCritical5 3 2" xfId="7284"/>
    <cellStyle name="SAPBEXexcCritical5 3 2 2" xfId="7285"/>
    <cellStyle name="SAPBEXexcCritical5 3 2 2 2" xfId="53648"/>
    <cellStyle name="SAPBEXexcCritical5 3 2 3" xfId="53649"/>
    <cellStyle name="SAPBEXexcCritical5 3 2 4" xfId="53650"/>
    <cellStyle name="SAPBEXexcCritical5 3 3" xfId="7286"/>
    <cellStyle name="SAPBEXexcCritical5 3 3 2" xfId="53651"/>
    <cellStyle name="SAPBEXexcCritical5 3 4" xfId="53652"/>
    <cellStyle name="SAPBEXexcCritical5 3 5" xfId="53653"/>
    <cellStyle name="SAPBEXexcCritical5 3 6" xfId="53654"/>
    <cellStyle name="SAPBEXexcCritical5 4" xfId="7287"/>
    <cellStyle name="SAPBEXexcCritical5 4 2" xfId="7288"/>
    <cellStyle name="SAPBEXexcCritical5 4 2 2" xfId="53655"/>
    <cellStyle name="SAPBEXexcCritical5 4 3" xfId="53656"/>
    <cellStyle name="SAPBEXexcCritical5 4 4" xfId="53657"/>
    <cellStyle name="SAPBEXexcCritical5 4 5" xfId="53658"/>
    <cellStyle name="SAPBEXexcCritical5 5" xfId="7289"/>
    <cellStyle name="SAPBEXexcCritical5 5 2" xfId="53659"/>
    <cellStyle name="SAPBEXexcCritical5 5 3" xfId="53660"/>
    <cellStyle name="SAPBEXexcCritical5 6" xfId="53661"/>
    <cellStyle name="SAPBEXexcCritical5 7" xfId="53662"/>
    <cellStyle name="SAPBEXexcCritical5 8" xfId="53663"/>
    <cellStyle name="SAPBEXexcCritical6" xfId="7290"/>
    <cellStyle name="SAPBEXexcCritical6 2" xfId="7291"/>
    <cellStyle name="SAPBEXexcCritical6 2 2" xfId="7292"/>
    <cellStyle name="SAPBEXexcCritical6 2 2 2" xfId="7293"/>
    <cellStyle name="SAPBEXexcCritical6 2 2 2 2" xfId="53664"/>
    <cellStyle name="SAPBEXexcCritical6 2 2 3" xfId="53665"/>
    <cellStyle name="SAPBEXexcCritical6 2 2 4" xfId="53666"/>
    <cellStyle name="SAPBEXexcCritical6 2 3" xfId="7294"/>
    <cellStyle name="SAPBEXexcCritical6 2 3 2" xfId="53667"/>
    <cellStyle name="SAPBEXexcCritical6 2 4" xfId="53668"/>
    <cellStyle name="SAPBEXexcCritical6 2 5" xfId="53669"/>
    <cellStyle name="SAPBEXexcCritical6 2 6" xfId="53670"/>
    <cellStyle name="SAPBEXexcCritical6 3" xfId="7295"/>
    <cellStyle name="SAPBEXexcCritical6 3 2" xfId="7296"/>
    <cellStyle name="SAPBEXexcCritical6 3 2 2" xfId="7297"/>
    <cellStyle name="SAPBEXexcCritical6 3 2 2 2" xfId="53671"/>
    <cellStyle name="SAPBEXexcCritical6 3 2 3" xfId="53672"/>
    <cellStyle name="SAPBEXexcCritical6 3 2 4" xfId="53673"/>
    <cellStyle name="SAPBEXexcCritical6 3 3" xfId="7298"/>
    <cellStyle name="SAPBEXexcCritical6 3 3 2" xfId="53674"/>
    <cellStyle name="SAPBEXexcCritical6 3 4" xfId="53675"/>
    <cellStyle name="SAPBEXexcCritical6 3 5" xfId="53676"/>
    <cellStyle name="SAPBEXexcCritical6 3 6" xfId="53677"/>
    <cellStyle name="SAPBEXexcCritical6 4" xfId="7299"/>
    <cellStyle name="SAPBEXexcCritical6 4 2" xfId="7300"/>
    <cellStyle name="SAPBEXexcCritical6 4 2 2" xfId="53678"/>
    <cellStyle name="SAPBEXexcCritical6 4 3" xfId="53679"/>
    <cellStyle name="SAPBEXexcCritical6 4 4" xfId="53680"/>
    <cellStyle name="SAPBEXexcCritical6 4 5" xfId="53681"/>
    <cellStyle name="SAPBEXexcCritical6 5" xfId="7301"/>
    <cellStyle name="SAPBEXexcCritical6 5 2" xfId="53682"/>
    <cellStyle name="SAPBEXexcCritical6 5 3" xfId="53683"/>
    <cellStyle name="SAPBEXexcCritical6 6" xfId="53684"/>
    <cellStyle name="SAPBEXexcCritical6 7" xfId="53685"/>
    <cellStyle name="SAPBEXexcCritical6 8" xfId="53686"/>
    <cellStyle name="SAPBEXexcGood1" xfId="7302"/>
    <cellStyle name="SAPBEXexcGood1 2" xfId="7303"/>
    <cellStyle name="SAPBEXexcGood1 2 2" xfId="7304"/>
    <cellStyle name="SAPBEXexcGood1 2 2 2" xfId="7305"/>
    <cellStyle name="SAPBEXexcGood1 2 2 2 2" xfId="53687"/>
    <cellStyle name="SAPBEXexcGood1 2 2 3" xfId="53688"/>
    <cellStyle name="SAPBEXexcGood1 2 2 4" xfId="53689"/>
    <cellStyle name="SAPBEXexcGood1 2 3" xfId="7306"/>
    <cellStyle name="SAPBEXexcGood1 2 3 2" xfId="53690"/>
    <cellStyle name="SAPBEXexcGood1 2 4" xfId="53691"/>
    <cellStyle name="SAPBEXexcGood1 2 5" xfId="53692"/>
    <cellStyle name="SAPBEXexcGood1 2 6" xfId="53693"/>
    <cellStyle name="SAPBEXexcGood1 3" xfId="7307"/>
    <cellStyle name="SAPBEXexcGood1 3 2" xfId="7308"/>
    <cellStyle name="SAPBEXexcGood1 3 2 2" xfId="7309"/>
    <cellStyle name="SAPBEXexcGood1 3 2 2 2" xfId="53694"/>
    <cellStyle name="SAPBEXexcGood1 3 2 3" xfId="53695"/>
    <cellStyle name="SAPBEXexcGood1 3 2 4" xfId="53696"/>
    <cellStyle name="SAPBEXexcGood1 3 3" xfId="7310"/>
    <cellStyle name="SAPBEXexcGood1 3 3 2" xfId="53697"/>
    <cellStyle name="SAPBEXexcGood1 3 4" xfId="53698"/>
    <cellStyle name="SAPBEXexcGood1 3 5" xfId="53699"/>
    <cellStyle name="SAPBEXexcGood1 3 6" xfId="53700"/>
    <cellStyle name="SAPBEXexcGood1 4" xfId="7311"/>
    <cellStyle name="SAPBEXexcGood1 4 2" xfId="7312"/>
    <cellStyle name="SAPBEXexcGood1 4 2 2" xfId="53701"/>
    <cellStyle name="SAPBEXexcGood1 4 3" xfId="53702"/>
    <cellStyle name="SAPBEXexcGood1 4 4" xfId="53703"/>
    <cellStyle name="SAPBEXexcGood1 4 5" xfId="53704"/>
    <cellStyle name="SAPBEXexcGood1 5" xfId="7313"/>
    <cellStyle name="SAPBEXexcGood1 5 2" xfId="53705"/>
    <cellStyle name="SAPBEXexcGood1 5 3" xfId="53706"/>
    <cellStyle name="SAPBEXexcGood1 6" xfId="53707"/>
    <cellStyle name="SAPBEXexcGood1 7" xfId="53708"/>
    <cellStyle name="SAPBEXexcGood1 8" xfId="53709"/>
    <cellStyle name="SAPBEXexcGood2" xfId="7314"/>
    <cellStyle name="SAPBEXexcGood2 2" xfId="7315"/>
    <cellStyle name="SAPBEXexcGood2 2 2" xfId="7316"/>
    <cellStyle name="SAPBEXexcGood2 2 2 2" xfId="7317"/>
    <cellStyle name="SAPBEXexcGood2 2 2 2 2" xfId="53710"/>
    <cellStyle name="SAPBEXexcGood2 2 2 3" xfId="53711"/>
    <cellStyle name="SAPBEXexcGood2 2 2 4" xfId="53712"/>
    <cellStyle name="SAPBEXexcGood2 2 3" xfId="7318"/>
    <cellStyle name="SAPBEXexcGood2 2 3 2" xfId="53713"/>
    <cellStyle name="SAPBEXexcGood2 2 4" xfId="53714"/>
    <cellStyle name="SAPBEXexcGood2 2 5" xfId="53715"/>
    <cellStyle name="SAPBEXexcGood2 2 6" xfId="53716"/>
    <cellStyle name="SAPBEXexcGood2 3" xfId="7319"/>
    <cellStyle name="SAPBEXexcGood2 3 2" xfId="7320"/>
    <cellStyle name="SAPBEXexcGood2 3 2 2" xfId="7321"/>
    <cellStyle name="SAPBEXexcGood2 3 2 2 2" xfId="53717"/>
    <cellStyle name="SAPBEXexcGood2 3 2 3" xfId="53718"/>
    <cellStyle name="SAPBEXexcGood2 3 2 4" xfId="53719"/>
    <cellStyle name="SAPBEXexcGood2 3 3" xfId="7322"/>
    <cellStyle name="SAPBEXexcGood2 3 3 2" xfId="53720"/>
    <cellStyle name="SAPBEXexcGood2 3 4" xfId="53721"/>
    <cellStyle name="SAPBEXexcGood2 3 5" xfId="53722"/>
    <cellStyle name="SAPBEXexcGood2 3 6" xfId="53723"/>
    <cellStyle name="SAPBEXexcGood2 4" xfId="7323"/>
    <cellStyle name="SAPBEXexcGood2 4 2" xfId="7324"/>
    <cellStyle name="SAPBEXexcGood2 4 2 2" xfId="53724"/>
    <cellStyle name="SAPBEXexcGood2 4 3" xfId="53725"/>
    <cellStyle name="SAPBEXexcGood2 4 4" xfId="53726"/>
    <cellStyle name="SAPBEXexcGood2 4 5" xfId="53727"/>
    <cellStyle name="SAPBEXexcGood2 5" xfId="7325"/>
    <cellStyle name="SAPBEXexcGood2 5 2" xfId="53728"/>
    <cellStyle name="SAPBEXexcGood2 5 3" xfId="53729"/>
    <cellStyle name="SAPBEXexcGood2 6" xfId="53730"/>
    <cellStyle name="SAPBEXexcGood2 7" xfId="53731"/>
    <cellStyle name="SAPBEXexcGood2 8" xfId="53732"/>
    <cellStyle name="SAPBEXexcGood3" xfId="7326"/>
    <cellStyle name="SAPBEXexcGood3 2" xfId="7327"/>
    <cellStyle name="SAPBEXexcGood3 2 2" xfId="7328"/>
    <cellStyle name="SAPBEXexcGood3 2 2 2" xfId="7329"/>
    <cellStyle name="SAPBEXexcGood3 2 2 2 2" xfId="53733"/>
    <cellStyle name="SAPBEXexcGood3 2 2 3" xfId="53734"/>
    <cellStyle name="SAPBEXexcGood3 2 2 4" xfId="53735"/>
    <cellStyle name="SAPBEXexcGood3 2 3" xfId="7330"/>
    <cellStyle name="SAPBEXexcGood3 2 3 2" xfId="53736"/>
    <cellStyle name="SAPBEXexcGood3 2 4" xfId="53737"/>
    <cellStyle name="SAPBEXexcGood3 2 5" xfId="53738"/>
    <cellStyle name="SAPBEXexcGood3 2 6" xfId="53739"/>
    <cellStyle name="SAPBEXexcGood3 3" xfId="7331"/>
    <cellStyle name="SAPBEXexcGood3 3 2" xfId="7332"/>
    <cellStyle name="SAPBEXexcGood3 3 2 2" xfId="7333"/>
    <cellStyle name="SAPBEXexcGood3 3 2 2 2" xfId="53740"/>
    <cellStyle name="SAPBEXexcGood3 3 2 3" xfId="53741"/>
    <cellStyle name="SAPBEXexcGood3 3 2 4" xfId="53742"/>
    <cellStyle name="SAPBEXexcGood3 3 3" xfId="7334"/>
    <cellStyle name="SAPBEXexcGood3 3 3 2" xfId="53743"/>
    <cellStyle name="SAPBEXexcGood3 3 4" xfId="53744"/>
    <cellStyle name="SAPBEXexcGood3 3 5" xfId="53745"/>
    <cellStyle name="SAPBEXexcGood3 3 6" xfId="53746"/>
    <cellStyle name="SAPBEXexcGood3 4" xfId="7335"/>
    <cellStyle name="SAPBEXexcGood3 4 2" xfId="7336"/>
    <cellStyle name="SAPBEXexcGood3 4 2 2" xfId="53747"/>
    <cellStyle name="SAPBEXexcGood3 4 3" xfId="53748"/>
    <cellStyle name="SAPBEXexcGood3 4 4" xfId="53749"/>
    <cellStyle name="SAPBEXexcGood3 4 5" xfId="53750"/>
    <cellStyle name="SAPBEXexcGood3 5" xfId="7337"/>
    <cellStyle name="SAPBEXexcGood3 5 2" xfId="53751"/>
    <cellStyle name="SAPBEXexcGood3 5 3" xfId="53752"/>
    <cellStyle name="SAPBEXexcGood3 6" xfId="53753"/>
    <cellStyle name="SAPBEXexcGood3 7" xfId="53754"/>
    <cellStyle name="SAPBEXexcGood3 8" xfId="53755"/>
    <cellStyle name="SAPBEXfilterDrill" xfId="7338"/>
    <cellStyle name="SAPBEXfilterDrill 2" xfId="7339"/>
    <cellStyle name="SAPBEXfilterDrill 2 2" xfId="7340"/>
    <cellStyle name="SAPBEXfilterDrill 2 2 2" xfId="7341"/>
    <cellStyle name="SAPBEXfilterDrill 2 2 2 2" xfId="53756"/>
    <cellStyle name="SAPBEXfilterDrill 2 2 3" xfId="53757"/>
    <cellStyle name="SAPBEXfilterDrill 2 2 4" xfId="53758"/>
    <cellStyle name="SAPBEXfilterDrill 2 3" xfId="7342"/>
    <cellStyle name="SAPBEXfilterDrill 2 3 2" xfId="53759"/>
    <cellStyle name="SAPBEXfilterDrill 2 4" xfId="53760"/>
    <cellStyle name="SAPBEXfilterDrill 2 5" xfId="53761"/>
    <cellStyle name="SAPBEXfilterDrill 2 6" xfId="53762"/>
    <cellStyle name="SAPBEXfilterDrill 3" xfId="7343"/>
    <cellStyle name="SAPBEXfilterDrill 3 2" xfId="7344"/>
    <cellStyle name="SAPBEXfilterDrill 3 2 2" xfId="7345"/>
    <cellStyle name="SAPBEXfilterDrill 3 2 2 2" xfId="53763"/>
    <cellStyle name="SAPBEXfilterDrill 3 2 3" xfId="53764"/>
    <cellStyle name="SAPBEXfilterDrill 3 2 4" xfId="53765"/>
    <cellStyle name="SAPBEXfilterDrill 3 3" xfId="7346"/>
    <cellStyle name="SAPBEXfilterDrill 3 3 2" xfId="53766"/>
    <cellStyle name="SAPBEXfilterDrill 3 4" xfId="53767"/>
    <cellStyle name="SAPBEXfilterDrill 3 5" xfId="53768"/>
    <cellStyle name="SAPBEXfilterDrill 3 6" xfId="53769"/>
    <cellStyle name="SAPBEXfilterDrill 4" xfId="7347"/>
    <cellStyle name="SAPBEXfilterDrill 4 2" xfId="7348"/>
    <cellStyle name="SAPBEXfilterDrill 4 2 2" xfId="53770"/>
    <cellStyle name="SAPBEXfilterDrill 4 3" xfId="53771"/>
    <cellStyle name="SAPBEXfilterDrill 4 4" xfId="53772"/>
    <cellStyle name="SAPBEXfilterDrill 5" xfId="7349"/>
    <cellStyle name="SAPBEXfilterDrill 5 2" xfId="53773"/>
    <cellStyle name="SAPBEXfilterDrill 6" xfId="53774"/>
    <cellStyle name="SAPBEXfilterDrill 7" xfId="53775"/>
    <cellStyle name="SAPBEXfilterDrill 8" xfId="53776"/>
    <cellStyle name="SAPBEXfilterItem" xfId="7350"/>
    <cellStyle name="SAPBEXfilterItem 2" xfId="7351"/>
    <cellStyle name="SAPBEXfilterItem 2 2" xfId="7352"/>
    <cellStyle name="SAPBEXfilterItem 2 2 2" xfId="7353"/>
    <cellStyle name="SAPBEXfilterItem 2 2 2 2" xfId="53777"/>
    <cellStyle name="SAPBEXfilterItem 2 2 3" xfId="53778"/>
    <cellStyle name="SAPBEXfilterItem 2 2 4" xfId="53779"/>
    <cellStyle name="SAPBEXfilterItem 2 3" xfId="7354"/>
    <cellStyle name="SAPBEXfilterItem 2 3 2" xfId="53780"/>
    <cellStyle name="SAPBEXfilterItem 2 4" xfId="53781"/>
    <cellStyle name="SAPBEXfilterItem 2 5" xfId="53782"/>
    <cellStyle name="SAPBEXfilterItem 2 6" xfId="53783"/>
    <cellStyle name="SAPBEXfilterItem 3" xfId="7355"/>
    <cellStyle name="SAPBEXfilterItem 3 2" xfId="7356"/>
    <cellStyle name="SAPBEXfilterItem 3 2 2" xfId="7357"/>
    <cellStyle name="SAPBEXfilterItem 3 2 2 2" xfId="53784"/>
    <cellStyle name="SAPBEXfilterItem 3 2 3" xfId="53785"/>
    <cellStyle name="SAPBEXfilterItem 3 2 4" xfId="53786"/>
    <cellStyle name="SAPBEXfilterItem 3 3" xfId="7358"/>
    <cellStyle name="SAPBEXfilterItem 3 3 2" xfId="53787"/>
    <cellStyle name="SAPBEXfilterItem 3 4" xfId="53788"/>
    <cellStyle name="SAPBEXfilterItem 3 5" xfId="53789"/>
    <cellStyle name="SAPBEXfilterItem 3 6" xfId="53790"/>
    <cellStyle name="SAPBEXfilterItem 4" xfId="7359"/>
    <cellStyle name="SAPBEXfilterItem 4 2" xfId="7360"/>
    <cellStyle name="SAPBEXfilterItem 4 2 2" xfId="53791"/>
    <cellStyle name="SAPBEXfilterItem 4 3" xfId="53792"/>
    <cellStyle name="SAPBEXfilterItem 4 4" xfId="53793"/>
    <cellStyle name="SAPBEXfilterItem 4 5" xfId="53794"/>
    <cellStyle name="SAPBEXfilterItem 5" xfId="7361"/>
    <cellStyle name="SAPBEXfilterItem 5 2" xfId="53795"/>
    <cellStyle name="SAPBEXfilterItem 5 3" xfId="53796"/>
    <cellStyle name="SAPBEXfilterItem 6" xfId="53797"/>
    <cellStyle name="SAPBEXfilterItem 7" xfId="53798"/>
    <cellStyle name="SAPBEXfilterItem 8" xfId="53799"/>
    <cellStyle name="SAPBEXfilterText" xfId="7362"/>
    <cellStyle name="SAPBEXformats" xfId="7363"/>
    <cellStyle name="SAPBEXformats 2" xfId="7364"/>
    <cellStyle name="SAPBEXformats 2 2" xfId="7365"/>
    <cellStyle name="SAPBEXformats 2 2 2" xfId="7366"/>
    <cellStyle name="SAPBEXformats 2 2 2 2" xfId="53800"/>
    <cellStyle name="SAPBEXformats 2 2 3" xfId="53801"/>
    <cellStyle name="SAPBEXformats 2 2 4" xfId="53802"/>
    <cellStyle name="SAPBEXformats 2 3" xfId="7367"/>
    <cellStyle name="SAPBEXformats 2 3 2" xfId="53803"/>
    <cellStyle name="SAPBEXformats 2 4" xfId="53804"/>
    <cellStyle name="SAPBEXformats 2 5" xfId="53805"/>
    <cellStyle name="SAPBEXformats 2 6" xfId="53806"/>
    <cellStyle name="SAPBEXformats 3" xfId="7368"/>
    <cellStyle name="SAPBEXformats 3 2" xfId="7369"/>
    <cellStyle name="SAPBEXformats 3 2 2" xfId="7370"/>
    <cellStyle name="SAPBEXformats 3 2 2 2" xfId="53807"/>
    <cellStyle name="SAPBEXformats 3 2 3" xfId="53808"/>
    <cellStyle name="SAPBEXformats 3 2 4" xfId="53809"/>
    <cellStyle name="SAPBEXformats 3 3" xfId="7371"/>
    <cellStyle name="SAPBEXformats 3 3 2" xfId="53810"/>
    <cellStyle name="SAPBEXformats 3 4" xfId="53811"/>
    <cellStyle name="SAPBEXformats 3 5" xfId="53812"/>
    <cellStyle name="SAPBEXformats 4" xfId="7372"/>
    <cellStyle name="SAPBEXformats 4 2" xfId="7373"/>
    <cellStyle name="SAPBEXformats 4 2 2" xfId="53813"/>
    <cellStyle name="SAPBEXformats 4 3" xfId="53814"/>
    <cellStyle name="SAPBEXformats 4 4" xfId="53815"/>
    <cellStyle name="SAPBEXformats 5" xfId="7374"/>
    <cellStyle name="SAPBEXformats 5 2" xfId="53816"/>
    <cellStyle name="SAPBEXformats 6" xfId="53817"/>
    <cellStyle name="SAPBEXformats 7" xfId="53818"/>
    <cellStyle name="SAPBEXformats 8" xfId="53819"/>
    <cellStyle name="SAPBEXheaderItem" xfId="7375"/>
    <cellStyle name="SAPBEXheaderItem 2" xfId="7376"/>
    <cellStyle name="SAPBEXheaderItem 2 2" xfId="7377"/>
    <cellStyle name="SAPBEXheaderItem 2 2 2" xfId="7378"/>
    <cellStyle name="SAPBEXheaderItem 2 2 2 2" xfId="53820"/>
    <cellStyle name="SAPBEXheaderItem 2 2 3" xfId="53821"/>
    <cellStyle name="SAPBEXheaderItem 2 2 4" xfId="53822"/>
    <cellStyle name="SAPBEXheaderItem 2 3" xfId="7379"/>
    <cellStyle name="SAPBEXheaderItem 2 3 2" xfId="53823"/>
    <cellStyle name="SAPBEXheaderItem 2 4" xfId="53824"/>
    <cellStyle name="SAPBEXheaderItem 2 5" xfId="53825"/>
    <cellStyle name="SAPBEXheaderItem 2 6" xfId="53826"/>
    <cellStyle name="SAPBEXheaderItem 3" xfId="7380"/>
    <cellStyle name="SAPBEXheaderItem 3 2" xfId="7381"/>
    <cellStyle name="SAPBEXheaderItem 3 2 2" xfId="7382"/>
    <cellStyle name="SAPBEXheaderItem 3 2 2 2" xfId="53827"/>
    <cellStyle name="SAPBEXheaderItem 3 2 3" xfId="53828"/>
    <cellStyle name="SAPBEXheaderItem 3 2 4" xfId="53829"/>
    <cellStyle name="SAPBEXheaderItem 3 3" xfId="7383"/>
    <cellStyle name="SAPBEXheaderItem 3 3 2" xfId="53830"/>
    <cellStyle name="SAPBEXheaderItem 3 4" xfId="53831"/>
    <cellStyle name="SAPBEXheaderItem 3 5" xfId="53832"/>
    <cellStyle name="SAPBEXheaderItem 3 6" xfId="53833"/>
    <cellStyle name="SAPBEXheaderItem 4" xfId="7384"/>
    <cellStyle name="SAPBEXheaderItem 4 2" xfId="7385"/>
    <cellStyle name="SAPBEXheaderItem 4 2 2" xfId="53834"/>
    <cellStyle name="SAPBEXheaderItem 4 3" xfId="53835"/>
    <cellStyle name="SAPBEXheaderItem 4 4" xfId="53836"/>
    <cellStyle name="SAPBEXheaderItem 4 5" xfId="53837"/>
    <cellStyle name="SAPBEXheaderItem 5" xfId="7386"/>
    <cellStyle name="SAPBEXheaderItem 5 2" xfId="53838"/>
    <cellStyle name="SAPBEXheaderItem 5 3" xfId="53839"/>
    <cellStyle name="SAPBEXheaderItem 6" xfId="53840"/>
    <cellStyle name="SAPBEXheaderItem 7" xfId="53841"/>
    <cellStyle name="SAPBEXheaderItem 8" xfId="53842"/>
    <cellStyle name="SAPBEXheaderText" xfId="7387"/>
    <cellStyle name="SAPBEXheaderText 2" xfId="7388"/>
    <cellStyle name="SAPBEXheaderText 2 2" xfId="7389"/>
    <cellStyle name="SAPBEXheaderText 2 2 2" xfId="7390"/>
    <cellStyle name="SAPBEXheaderText 2 2 2 2" xfId="53843"/>
    <cellStyle name="SAPBEXheaderText 2 2 3" xfId="53844"/>
    <cellStyle name="SAPBEXheaderText 2 2 4" xfId="53845"/>
    <cellStyle name="SAPBEXheaderText 2 3" xfId="7391"/>
    <cellStyle name="SAPBEXheaderText 2 3 2" xfId="53846"/>
    <cellStyle name="SAPBEXheaderText 2 4" xfId="53847"/>
    <cellStyle name="SAPBEXheaderText 2 5" xfId="53848"/>
    <cellStyle name="SAPBEXheaderText 2 6" xfId="53849"/>
    <cellStyle name="SAPBEXheaderText 3" xfId="7392"/>
    <cellStyle name="SAPBEXheaderText 3 2" xfId="7393"/>
    <cellStyle name="SAPBEXheaderText 3 2 2" xfId="7394"/>
    <cellStyle name="SAPBEXheaderText 3 2 2 2" xfId="53850"/>
    <cellStyle name="SAPBEXheaderText 3 2 3" xfId="53851"/>
    <cellStyle name="SAPBEXheaderText 3 2 4" xfId="53852"/>
    <cellStyle name="SAPBEXheaderText 3 3" xfId="7395"/>
    <cellStyle name="SAPBEXheaderText 3 3 2" xfId="53853"/>
    <cellStyle name="SAPBEXheaderText 3 4" xfId="53854"/>
    <cellStyle name="SAPBEXheaderText 3 5" xfId="53855"/>
    <cellStyle name="SAPBEXheaderText 3 6" xfId="53856"/>
    <cellStyle name="SAPBEXheaderText 4" xfId="7396"/>
    <cellStyle name="SAPBEXheaderText 4 2" xfId="7397"/>
    <cellStyle name="SAPBEXheaderText 4 2 2" xfId="53857"/>
    <cellStyle name="SAPBEXheaderText 4 3" xfId="53858"/>
    <cellStyle name="SAPBEXheaderText 4 4" xfId="53859"/>
    <cellStyle name="SAPBEXheaderText 4 5" xfId="53860"/>
    <cellStyle name="SAPBEXheaderText 5" xfId="7398"/>
    <cellStyle name="SAPBEXheaderText 5 2" xfId="53861"/>
    <cellStyle name="SAPBEXheaderText 5 3" xfId="53862"/>
    <cellStyle name="SAPBEXheaderText 6" xfId="53863"/>
    <cellStyle name="SAPBEXheaderText 7" xfId="53864"/>
    <cellStyle name="SAPBEXheaderText 8" xfId="53865"/>
    <cellStyle name="SAPBEXHLevel0" xfId="7399"/>
    <cellStyle name="SAPBEXHLevel0 2" xfId="7400"/>
    <cellStyle name="SAPBEXHLevel0 2 2" xfId="7401"/>
    <cellStyle name="SAPBEXHLevel0 2 2 2" xfId="7402"/>
    <cellStyle name="SAPBEXHLevel0 2 2 2 2" xfId="53866"/>
    <cellStyle name="SAPBEXHLevel0 2 2 3" xfId="53867"/>
    <cellStyle name="SAPBEXHLevel0 2 2 4" xfId="53868"/>
    <cellStyle name="SAPBEXHLevel0 2 3" xfId="7403"/>
    <cellStyle name="SAPBEXHLevel0 2 3 2" xfId="53869"/>
    <cellStyle name="SAPBEXHLevel0 2 4" xfId="53870"/>
    <cellStyle name="SAPBEXHLevel0 2 5" xfId="53871"/>
    <cellStyle name="SAPBEXHLevel0 2 6" xfId="53872"/>
    <cellStyle name="SAPBEXHLevel0 3" xfId="7404"/>
    <cellStyle name="SAPBEXHLevel0 3 2" xfId="7405"/>
    <cellStyle name="SAPBEXHLevel0 3 2 2" xfId="7406"/>
    <cellStyle name="SAPBEXHLevel0 3 2 2 2" xfId="53873"/>
    <cellStyle name="SAPBEXHLevel0 3 2 3" xfId="53874"/>
    <cellStyle name="SAPBEXHLevel0 3 2 4" xfId="53875"/>
    <cellStyle name="SAPBEXHLevel0 3 3" xfId="7407"/>
    <cellStyle name="SAPBEXHLevel0 3 3 2" xfId="53876"/>
    <cellStyle name="SAPBEXHLevel0 3 4" xfId="53877"/>
    <cellStyle name="SAPBEXHLevel0 3 5" xfId="53878"/>
    <cellStyle name="SAPBEXHLevel0 3 6" xfId="53879"/>
    <cellStyle name="SAPBEXHLevel0 4" xfId="7408"/>
    <cellStyle name="SAPBEXHLevel0 4 2" xfId="7409"/>
    <cellStyle name="SAPBEXHLevel0 4 2 2" xfId="53880"/>
    <cellStyle name="SAPBEXHLevel0 4 3" xfId="53881"/>
    <cellStyle name="SAPBEXHLevel0 4 4" xfId="53882"/>
    <cellStyle name="SAPBEXHLevel0 4 5" xfId="53883"/>
    <cellStyle name="SAPBEXHLevel0 5" xfId="7410"/>
    <cellStyle name="SAPBEXHLevel0 5 2" xfId="53884"/>
    <cellStyle name="SAPBEXHLevel0 5 3" xfId="53885"/>
    <cellStyle name="SAPBEXHLevel0 6" xfId="53886"/>
    <cellStyle name="SAPBEXHLevel0 7" xfId="53887"/>
    <cellStyle name="SAPBEXHLevel0 8" xfId="53888"/>
    <cellStyle name="SAPBEXHLevel0X" xfId="7411"/>
    <cellStyle name="SAPBEXHLevel0X 2" xfId="7412"/>
    <cellStyle name="SAPBEXHLevel0X 2 2" xfId="7413"/>
    <cellStyle name="SAPBEXHLevel0X 2 2 2" xfId="7414"/>
    <cellStyle name="SAPBEXHLevel0X 2 2 2 2" xfId="53889"/>
    <cellStyle name="SAPBEXHLevel0X 2 2 3" xfId="53890"/>
    <cellStyle name="SAPBEXHLevel0X 2 2 4" xfId="53891"/>
    <cellStyle name="SAPBEXHLevel0X 2 3" xfId="7415"/>
    <cellStyle name="SAPBEXHLevel0X 2 3 2" xfId="53892"/>
    <cellStyle name="SAPBEXHLevel0X 2 4" xfId="53893"/>
    <cellStyle name="SAPBEXHLevel0X 2 5" xfId="53894"/>
    <cellStyle name="SAPBEXHLevel0X 2 6" xfId="53895"/>
    <cellStyle name="SAPBEXHLevel0X 3" xfId="7416"/>
    <cellStyle name="SAPBEXHLevel0X 3 2" xfId="7417"/>
    <cellStyle name="SAPBEXHLevel0X 3 2 2" xfId="7418"/>
    <cellStyle name="SAPBEXHLevel0X 3 2 2 2" xfId="53896"/>
    <cellStyle name="SAPBEXHLevel0X 3 2 3" xfId="53897"/>
    <cellStyle name="SAPBEXHLevel0X 3 2 4" xfId="53898"/>
    <cellStyle name="SAPBEXHLevel0X 3 3" xfId="7419"/>
    <cellStyle name="SAPBEXHLevel0X 3 3 2" xfId="53899"/>
    <cellStyle name="SAPBEXHLevel0X 3 4" xfId="53900"/>
    <cellStyle name="SAPBEXHLevel0X 3 5" xfId="53901"/>
    <cellStyle name="SAPBEXHLevel0X 4" xfId="7420"/>
    <cellStyle name="SAPBEXHLevel0X 4 2" xfId="7421"/>
    <cellStyle name="SAPBEXHLevel0X 4 2 2" xfId="53902"/>
    <cellStyle name="SAPBEXHLevel0X 4 3" xfId="53903"/>
    <cellStyle name="SAPBEXHLevel0X 4 4" xfId="53904"/>
    <cellStyle name="SAPBEXHLevel0X 5" xfId="7422"/>
    <cellStyle name="SAPBEXHLevel0X 5 2" xfId="53905"/>
    <cellStyle name="SAPBEXHLevel0X 6" xfId="53906"/>
    <cellStyle name="SAPBEXHLevel0X 7" xfId="53907"/>
    <cellStyle name="SAPBEXHLevel0X 8" xfId="53908"/>
    <cellStyle name="SAPBEXHLevel1" xfId="7423"/>
    <cellStyle name="SAPBEXHLevel1 2" xfId="7424"/>
    <cellStyle name="SAPBEXHLevel1 2 2" xfId="7425"/>
    <cellStyle name="SAPBEXHLevel1 2 2 2" xfId="7426"/>
    <cellStyle name="SAPBEXHLevel1 2 2 2 2" xfId="53909"/>
    <cellStyle name="SAPBEXHLevel1 2 2 3" xfId="53910"/>
    <cellStyle name="SAPBEXHLevel1 2 2 4" xfId="53911"/>
    <cellStyle name="SAPBEXHLevel1 2 3" xfId="7427"/>
    <cellStyle name="SAPBEXHLevel1 2 3 2" xfId="53912"/>
    <cellStyle name="SAPBEXHLevel1 2 4" xfId="53913"/>
    <cellStyle name="SAPBEXHLevel1 2 5" xfId="53914"/>
    <cellStyle name="SAPBEXHLevel1 2 6" xfId="53915"/>
    <cellStyle name="SAPBEXHLevel1 3" xfId="7428"/>
    <cellStyle name="SAPBEXHLevel1 3 2" xfId="7429"/>
    <cellStyle name="SAPBEXHLevel1 3 2 2" xfId="7430"/>
    <cellStyle name="SAPBEXHLevel1 3 2 2 2" xfId="53916"/>
    <cellStyle name="SAPBEXHLevel1 3 2 3" xfId="53917"/>
    <cellStyle name="SAPBEXHLevel1 3 2 4" xfId="53918"/>
    <cellStyle name="SAPBEXHLevel1 3 3" xfId="7431"/>
    <cellStyle name="SAPBEXHLevel1 3 3 2" xfId="53919"/>
    <cellStyle name="SAPBEXHLevel1 3 4" xfId="53920"/>
    <cellStyle name="SAPBEXHLevel1 3 5" xfId="53921"/>
    <cellStyle name="SAPBEXHLevel1 3 6" xfId="53922"/>
    <cellStyle name="SAPBEXHLevel1 4" xfId="7432"/>
    <cellStyle name="SAPBEXHLevel1 4 2" xfId="7433"/>
    <cellStyle name="SAPBEXHLevel1 4 2 2" xfId="53923"/>
    <cellStyle name="SAPBEXHLevel1 4 3" xfId="53924"/>
    <cellStyle name="SAPBEXHLevel1 4 4" xfId="53925"/>
    <cellStyle name="SAPBEXHLevel1 4 5" xfId="53926"/>
    <cellStyle name="SAPBEXHLevel1 5" xfId="7434"/>
    <cellStyle name="SAPBEXHLevel1 5 2" xfId="53927"/>
    <cellStyle name="SAPBEXHLevel1 5 3" xfId="53928"/>
    <cellStyle name="SAPBEXHLevel1 6" xfId="53929"/>
    <cellStyle name="SAPBEXHLevel1 7" xfId="53930"/>
    <cellStyle name="SAPBEXHLevel1 8" xfId="53931"/>
    <cellStyle name="SAPBEXHLevel1X" xfId="7435"/>
    <cellStyle name="SAPBEXHLevel1X 2" xfId="7436"/>
    <cellStyle name="SAPBEXHLevel1X 2 2" xfId="7437"/>
    <cellStyle name="SAPBEXHLevel1X 2 2 2" xfId="7438"/>
    <cellStyle name="SAPBEXHLevel1X 2 2 2 2" xfId="53932"/>
    <cellStyle name="SAPBEXHLevel1X 2 2 3" xfId="53933"/>
    <cellStyle name="SAPBEXHLevel1X 2 2 4" xfId="53934"/>
    <cellStyle name="SAPBEXHLevel1X 2 3" xfId="7439"/>
    <cellStyle name="SAPBEXHLevel1X 2 3 2" xfId="53935"/>
    <cellStyle name="SAPBEXHLevel1X 2 4" xfId="53936"/>
    <cellStyle name="SAPBEXHLevel1X 2 5" xfId="53937"/>
    <cellStyle name="SAPBEXHLevel1X 2 6" xfId="53938"/>
    <cellStyle name="SAPBEXHLevel1X 3" xfId="7440"/>
    <cellStyle name="SAPBEXHLevel1X 3 2" xfId="7441"/>
    <cellStyle name="SAPBEXHLevel1X 3 2 2" xfId="7442"/>
    <cellStyle name="SAPBEXHLevel1X 3 2 2 2" xfId="53939"/>
    <cellStyle name="SAPBEXHLevel1X 3 2 3" xfId="53940"/>
    <cellStyle name="SAPBEXHLevel1X 3 2 4" xfId="53941"/>
    <cellStyle name="SAPBEXHLevel1X 3 3" xfId="7443"/>
    <cellStyle name="SAPBEXHLevel1X 3 3 2" xfId="53942"/>
    <cellStyle name="SAPBEXHLevel1X 3 4" xfId="53943"/>
    <cellStyle name="SAPBEXHLevel1X 3 5" xfId="53944"/>
    <cellStyle name="SAPBEXHLevel1X 4" xfId="7444"/>
    <cellStyle name="SAPBEXHLevel1X 4 2" xfId="7445"/>
    <cellStyle name="SAPBEXHLevel1X 4 2 2" xfId="53945"/>
    <cellStyle name="SAPBEXHLevel1X 4 3" xfId="53946"/>
    <cellStyle name="SAPBEXHLevel1X 4 4" xfId="53947"/>
    <cellStyle name="SAPBEXHLevel1X 5" xfId="7446"/>
    <cellStyle name="SAPBEXHLevel1X 5 2" xfId="53948"/>
    <cellStyle name="SAPBEXHLevel1X 6" xfId="53949"/>
    <cellStyle name="SAPBEXHLevel1X 7" xfId="53950"/>
    <cellStyle name="SAPBEXHLevel1X 8" xfId="53951"/>
    <cellStyle name="SAPBEXHLevel2" xfId="7447"/>
    <cellStyle name="SAPBEXHLevel2 2" xfId="7448"/>
    <cellStyle name="SAPBEXHLevel2 2 2" xfId="7449"/>
    <cellStyle name="SAPBEXHLevel2 2 2 2" xfId="7450"/>
    <cellStyle name="SAPBEXHLevel2 2 2 2 2" xfId="53952"/>
    <cellStyle name="SAPBEXHLevel2 2 2 3" xfId="53953"/>
    <cellStyle name="SAPBEXHLevel2 2 2 4" xfId="53954"/>
    <cellStyle name="SAPBEXHLevel2 2 3" xfId="7451"/>
    <cellStyle name="SAPBEXHLevel2 2 3 2" xfId="53955"/>
    <cellStyle name="SAPBEXHLevel2 2 4" xfId="53956"/>
    <cellStyle name="SAPBEXHLevel2 2 5" xfId="53957"/>
    <cellStyle name="SAPBEXHLevel2 2 6" xfId="53958"/>
    <cellStyle name="SAPBEXHLevel2 3" xfId="7452"/>
    <cellStyle name="SAPBEXHLevel2 3 2" xfId="7453"/>
    <cellStyle name="SAPBEXHLevel2 3 2 2" xfId="7454"/>
    <cellStyle name="SAPBEXHLevel2 3 2 2 2" xfId="53959"/>
    <cellStyle name="SAPBEXHLevel2 3 2 3" xfId="53960"/>
    <cellStyle name="SAPBEXHLevel2 3 2 4" xfId="53961"/>
    <cellStyle name="SAPBEXHLevel2 3 3" xfId="7455"/>
    <cellStyle name="SAPBEXHLevel2 3 3 2" xfId="53962"/>
    <cellStyle name="SAPBEXHLevel2 3 4" xfId="53963"/>
    <cellStyle name="SAPBEXHLevel2 3 5" xfId="53964"/>
    <cellStyle name="SAPBEXHLevel2 3 6" xfId="53965"/>
    <cellStyle name="SAPBEXHLevel2 4" xfId="7456"/>
    <cellStyle name="SAPBEXHLevel2 4 2" xfId="7457"/>
    <cellStyle name="SAPBEXHLevel2 4 2 2" xfId="53966"/>
    <cellStyle name="SAPBEXHLevel2 4 3" xfId="53967"/>
    <cellStyle name="SAPBEXHLevel2 4 4" xfId="53968"/>
    <cellStyle name="SAPBEXHLevel2 4 5" xfId="53969"/>
    <cellStyle name="SAPBEXHLevel2 5" xfId="7458"/>
    <cellStyle name="SAPBEXHLevel2 5 2" xfId="53970"/>
    <cellStyle name="SAPBEXHLevel2 5 3" xfId="53971"/>
    <cellStyle name="SAPBEXHLevel2 6" xfId="53972"/>
    <cellStyle name="SAPBEXHLevel2 7" xfId="53973"/>
    <cellStyle name="SAPBEXHLevel2 8" xfId="53974"/>
    <cellStyle name="SAPBEXHLevel2X" xfId="7459"/>
    <cellStyle name="SAPBEXHLevel2X 2" xfId="7460"/>
    <cellStyle name="SAPBEXHLevel2X 2 2" xfId="7461"/>
    <cellStyle name="SAPBEXHLevel2X 2 2 2" xfId="7462"/>
    <cellStyle name="SAPBEXHLevel2X 2 2 2 2" xfId="53975"/>
    <cellStyle name="SAPBEXHLevel2X 2 2 3" xfId="53976"/>
    <cellStyle name="SAPBEXHLevel2X 2 2 4" xfId="53977"/>
    <cellStyle name="SAPBEXHLevel2X 2 3" xfId="7463"/>
    <cellStyle name="SAPBEXHLevel2X 2 3 2" xfId="53978"/>
    <cellStyle name="SAPBEXHLevel2X 2 4" xfId="53979"/>
    <cellStyle name="SAPBEXHLevel2X 2 5" xfId="53980"/>
    <cellStyle name="SAPBEXHLevel2X 2 6" xfId="53981"/>
    <cellStyle name="SAPBEXHLevel2X 3" xfId="7464"/>
    <cellStyle name="SAPBEXHLevel2X 3 2" xfId="7465"/>
    <cellStyle name="SAPBEXHLevel2X 3 2 2" xfId="7466"/>
    <cellStyle name="SAPBEXHLevel2X 3 2 2 2" xfId="53982"/>
    <cellStyle name="SAPBEXHLevel2X 3 2 3" xfId="53983"/>
    <cellStyle name="SAPBEXHLevel2X 3 2 4" xfId="53984"/>
    <cellStyle name="SAPBEXHLevel2X 3 3" xfId="7467"/>
    <cellStyle name="SAPBEXHLevel2X 3 3 2" xfId="53985"/>
    <cellStyle name="SAPBEXHLevel2X 3 4" xfId="53986"/>
    <cellStyle name="SAPBEXHLevel2X 3 5" xfId="53987"/>
    <cellStyle name="SAPBEXHLevel2X 3 6" xfId="53988"/>
    <cellStyle name="SAPBEXHLevel2X 4" xfId="7468"/>
    <cellStyle name="SAPBEXHLevel2X 4 2" xfId="7469"/>
    <cellStyle name="SAPBEXHLevel2X 4 2 2" xfId="53989"/>
    <cellStyle name="SAPBEXHLevel2X 4 3" xfId="53990"/>
    <cellStyle name="SAPBEXHLevel2X 4 4" xfId="53991"/>
    <cellStyle name="SAPBEXHLevel2X 4 5" xfId="53992"/>
    <cellStyle name="SAPBEXHLevel2X 5" xfId="7470"/>
    <cellStyle name="SAPBEXHLevel2X 5 2" xfId="53993"/>
    <cellStyle name="SAPBEXHLevel2X 5 3" xfId="53994"/>
    <cellStyle name="SAPBEXHLevel2X 6" xfId="53995"/>
    <cellStyle name="SAPBEXHLevel2X 7" xfId="53996"/>
    <cellStyle name="SAPBEXHLevel2X 8" xfId="53997"/>
    <cellStyle name="SAPBEXHLevel3" xfId="7471"/>
    <cellStyle name="SAPBEXHLevel3 2" xfId="7472"/>
    <cellStyle name="SAPBEXHLevel3 2 2" xfId="7473"/>
    <cellStyle name="SAPBEXHLevel3 2 2 2" xfId="7474"/>
    <cellStyle name="SAPBEXHLevel3 2 2 2 2" xfId="53998"/>
    <cellStyle name="SAPBEXHLevel3 2 2 3" xfId="53999"/>
    <cellStyle name="SAPBEXHLevel3 2 2 4" xfId="54000"/>
    <cellStyle name="SAPBEXHLevel3 2 3" xfId="7475"/>
    <cellStyle name="SAPBEXHLevel3 2 3 2" xfId="54001"/>
    <cellStyle name="SAPBEXHLevel3 2 4" xfId="54002"/>
    <cellStyle name="SAPBEXHLevel3 2 5" xfId="54003"/>
    <cellStyle name="SAPBEXHLevel3 2 6" xfId="54004"/>
    <cellStyle name="SAPBEXHLevel3 3" xfId="7476"/>
    <cellStyle name="SAPBEXHLevel3 3 2" xfId="7477"/>
    <cellStyle name="SAPBEXHLevel3 3 2 2" xfId="7478"/>
    <cellStyle name="SAPBEXHLevel3 3 2 2 2" xfId="54005"/>
    <cellStyle name="SAPBEXHLevel3 3 2 3" xfId="54006"/>
    <cellStyle name="SAPBEXHLevel3 3 2 4" xfId="54007"/>
    <cellStyle name="SAPBEXHLevel3 3 3" xfId="7479"/>
    <cellStyle name="SAPBEXHLevel3 3 3 2" xfId="54008"/>
    <cellStyle name="SAPBEXHLevel3 3 4" xfId="54009"/>
    <cellStyle name="SAPBEXHLevel3 3 5" xfId="54010"/>
    <cellStyle name="SAPBEXHLevel3 3 6" xfId="54011"/>
    <cellStyle name="SAPBEXHLevel3 4" xfId="7480"/>
    <cellStyle name="SAPBEXHLevel3 4 2" xfId="7481"/>
    <cellStyle name="SAPBEXHLevel3 4 2 2" xfId="54012"/>
    <cellStyle name="SAPBEXHLevel3 4 3" xfId="54013"/>
    <cellStyle name="SAPBEXHLevel3 4 4" xfId="54014"/>
    <cellStyle name="SAPBEXHLevel3 4 5" xfId="54015"/>
    <cellStyle name="SAPBEXHLevel3 5" xfId="7482"/>
    <cellStyle name="SAPBEXHLevel3 5 2" xfId="54016"/>
    <cellStyle name="SAPBEXHLevel3 5 3" xfId="54017"/>
    <cellStyle name="SAPBEXHLevel3 6" xfId="54018"/>
    <cellStyle name="SAPBEXHLevel3 7" xfId="54019"/>
    <cellStyle name="SAPBEXHLevel3 8" xfId="54020"/>
    <cellStyle name="SAPBEXHLevel3X" xfId="7483"/>
    <cellStyle name="SAPBEXHLevel3X 2" xfId="7484"/>
    <cellStyle name="SAPBEXHLevel3X 2 2" xfId="7485"/>
    <cellStyle name="SAPBEXHLevel3X 2 2 2" xfId="7486"/>
    <cellStyle name="SAPBEXHLevel3X 2 2 2 2" xfId="54021"/>
    <cellStyle name="SAPBEXHLevel3X 2 2 3" xfId="54022"/>
    <cellStyle name="SAPBEXHLevel3X 2 2 4" xfId="54023"/>
    <cellStyle name="SAPBEXHLevel3X 2 3" xfId="7487"/>
    <cellStyle name="SAPBEXHLevel3X 2 3 2" xfId="54024"/>
    <cellStyle name="SAPBEXHLevel3X 2 4" xfId="54025"/>
    <cellStyle name="SAPBEXHLevel3X 2 5" xfId="54026"/>
    <cellStyle name="SAPBEXHLevel3X 2 6" xfId="54027"/>
    <cellStyle name="SAPBEXHLevel3X 3" xfId="7488"/>
    <cellStyle name="SAPBEXHLevel3X 3 2" xfId="7489"/>
    <cellStyle name="SAPBEXHLevel3X 3 2 2" xfId="7490"/>
    <cellStyle name="SAPBEXHLevel3X 3 2 2 2" xfId="54028"/>
    <cellStyle name="SAPBEXHLevel3X 3 2 3" xfId="54029"/>
    <cellStyle name="SAPBEXHLevel3X 3 2 4" xfId="54030"/>
    <cellStyle name="SAPBEXHLevel3X 3 3" xfId="7491"/>
    <cellStyle name="SAPBEXHLevel3X 3 3 2" xfId="54031"/>
    <cellStyle name="SAPBEXHLevel3X 3 4" xfId="54032"/>
    <cellStyle name="SAPBEXHLevel3X 3 5" xfId="54033"/>
    <cellStyle name="SAPBEXHLevel3X 3 6" xfId="54034"/>
    <cellStyle name="SAPBEXHLevel3X 4" xfId="7492"/>
    <cellStyle name="SAPBEXHLevel3X 4 2" xfId="7493"/>
    <cellStyle name="SAPBEXHLevel3X 4 2 2" xfId="54035"/>
    <cellStyle name="SAPBEXHLevel3X 4 3" xfId="54036"/>
    <cellStyle name="SAPBEXHLevel3X 4 4" xfId="54037"/>
    <cellStyle name="SAPBEXHLevel3X 4 5" xfId="54038"/>
    <cellStyle name="SAPBEXHLevel3X 5" xfId="7494"/>
    <cellStyle name="SAPBEXHLevel3X 5 2" xfId="54039"/>
    <cellStyle name="SAPBEXHLevel3X 5 3" xfId="54040"/>
    <cellStyle name="SAPBEXHLevel3X 6" xfId="54041"/>
    <cellStyle name="SAPBEXHLevel3X 7" xfId="54042"/>
    <cellStyle name="SAPBEXHLevel3X 8" xfId="54043"/>
    <cellStyle name="SAPBEXresData" xfId="7495"/>
    <cellStyle name="SAPBEXresData 2" xfId="7496"/>
    <cellStyle name="SAPBEXresData 2 2" xfId="7497"/>
    <cellStyle name="SAPBEXresData 2 2 2" xfId="7498"/>
    <cellStyle name="SAPBEXresData 2 2 2 2" xfId="54044"/>
    <cellStyle name="SAPBEXresData 2 2 3" xfId="54045"/>
    <cellStyle name="SAPBEXresData 2 2 4" xfId="54046"/>
    <cellStyle name="SAPBEXresData 2 3" xfId="7499"/>
    <cellStyle name="SAPBEXresData 2 3 2" xfId="54047"/>
    <cellStyle name="SAPBEXresData 2 4" xfId="54048"/>
    <cellStyle name="SAPBEXresData 2 5" xfId="54049"/>
    <cellStyle name="SAPBEXresData 2 6" xfId="54050"/>
    <cellStyle name="SAPBEXresData 3" xfId="7500"/>
    <cellStyle name="SAPBEXresData 3 2" xfId="7501"/>
    <cellStyle name="SAPBEXresData 3 2 2" xfId="7502"/>
    <cellStyle name="SAPBEXresData 3 2 2 2" xfId="54051"/>
    <cellStyle name="SAPBEXresData 3 2 3" xfId="54052"/>
    <cellStyle name="SAPBEXresData 3 2 4" xfId="54053"/>
    <cellStyle name="SAPBEXresData 3 3" xfId="7503"/>
    <cellStyle name="SAPBEXresData 3 3 2" xfId="54054"/>
    <cellStyle name="SAPBEXresData 3 4" xfId="54055"/>
    <cellStyle name="SAPBEXresData 3 5" xfId="54056"/>
    <cellStyle name="SAPBEXresData 3 6" xfId="54057"/>
    <cellStyle name="SAPBEXresData 4" xfId="7504"/>
    <cellStyle name="SAPBEXresData 4 2" xfId="7505"/>
    <cellStyle name="SAPBEXresData 4 2 2" xfId="54058"/>
    <cellStyle name="SAPBEXresData 4 3" xfId="54059"/>
    <cellStyle name="SAPBEXresData 4 4" xfId="54060"/>
    <cellStyle name="SAPBEXresData 4 5" xfId="54061"/>
    <cellStyle name="SAPBEXresData 5" xfId="7506"/>
    <cellStyle name="SAPBEXresData 5 2" xfId="54062"/>
    <cellStyle name="SAPBEXresData 5 3" xfId="54063"/>
    <cellStyle name="SAPBEXresData 6" xfId="54064"/>
    <cellStyle name="SAPBEXresData 7" xfId="54065"/>
    <cellStyle name="SAPBEXresData 8" xfId="54066"/>
    <cellStyle name="SAPBEXresDataEmph" xfId="7507"/>
    <cellStyle name="SAPBEXresDataEmph 2" xfId="7508"/>
    <cellStyle name="SAPBEXresDataEmph 2 2" xfId="7509"/>
    <cellStyle name="SAPBEXresDataEmph 2 2 2" xfId="7510"/>
    <cellStyle name="SAPBEXresDataEmph 2 2 2 2" xfId="54067"/>
    <cellStyle name="SAPBEXresDataEmph 2 2 3" xfId="54068"/>
    <cellStyle name="SAPBEXresDataEmph 2 2 4" xfId="54069"/>
    <cellStyle name="SAPBEXresDataEmph 2 3" xfId="7511"/>
    <cellStyle name="SAPBEXresDataEmph 2 3 2" xfId="54070"/>
    <cellStyle name="SAPBEXresDataEmph 2 4" xfId="54071"/>
    <cellStyle name="SAPBEXresDataEmph 2 5" xfId="54072"/>
    <cellStyle name="SAPBEXresDataEmph 3" xfId="7512"/>
    <cellStyle name="SAPBEXresDataEmph 3 2" xfId="7513"/>
    <cellStyle name="SAPBEXresDataEmph 3 2 2" xfId="7514"/>
    <cellStyle name="SAPBEXresDataEmph 3 2 2 2" xfId="54073"/>
    <cellStyle name="SAPBEXresDataEmph 3 2 3" xfId="54074"/>
    <cellStyle name="SAPBEXresDataEmph 3 2 4" xfId="54075"/>
    <cellStyle name="SAPBEXresDataEmph 3 3" xfId="7515"/>
    <cellStyle name="SAPBEXresDataEmph 3 3 2" xfId="54076"/>
    <cellStyle name="SAPBEXresDataEmph 3 4" xfId="54077"/>
    <cellStyle name="SAPBEXresDataEmph 3 5" xfId="54078"/>
    <cellStyle name="SAPBEXresDataEmph 4" xfId="7516"/>
    <cellStyle name="SAPBEXresDataEmph 4 2" xfId="7517"/>
    <cellStyle name="SAPBEXresDataEmph 4 2 2" xfId="54079"/>
    <cellStyle name="SAPBEXresDataEmph 4 3" xfId="54080"/>
    <cellStyle name="SAPBEXresDataEmph 4 4" xfId="54081"/>
    <cellStyle name="SAPBEXresDataEmph 5" xfId="7518"/>
    <cellStyle name="SAPBEXresDataEmph 5 2" xfId="54082"/>
    <cellStyle name="SAPBEXresDataEmph 6" xfId="54083"/>
    <cellStyle name="SAPBEXresDataEmph 7" xfId="54084"/>
    <cellStyle name="SAPBEXresDataEmph 8" xfId="54085"/>
    <cellStyle name="SAPBEXresItem" xfId="7519"/>
    <cellStyle name="SAPBEXresItem 2" xfId="7520"/>
    <cellStyle name="SAPBEXresItem 2 2" xfId="7521"/>
    <cellStyle name="SAPBEXresItem 2 2 2" xfId="7522"/>
    <cellStyle name="SAPBEXresItem 2 2 2 2" xfId="54086"/>
    <cellStyle name="SAPBEXresItem 2 2 3" xfId="54087"/>
    <cellStyle name="SAPBEXresItem 2 2 4" xfId="54088"/>
    <cellStyle name="SAPBEXresItem 2 3" xfId="7523"/>
    <cellStyle name="SAPBEXresItem 2 3 2" xfId="54089"/>
    <cellStyle name="SAPBEXresItem 2 4" xfId="54090"/>
    <cellStyle name="SAPBEXresItem 2 5" xfId="54091"/>
    <cellStyle name="SAPBEXresItem 2 6" xfId="54092"/>
    <cellStyle name="SAPBEXresItem 3" xfId="7524"/>
    <cellStyle name="SAPBEXresItem 3 2" xfId="7525"/>
    <cellStyle name="SAPBEXresItem 3 2 2" xfId="7526"/>
    <cellStyle name="SAPBEXresItem 3 2 2 2" xfId="54093"/>
    <cellStyle name="SAPBEXresItem 3 2 3" xfId="54094"/>
    <cellStyle name="SAPBEXresItem 3 2 4" xfId="54095"/>
    <cellStyle name="SAPBEXresItem 3 3" xfId="7527"/>
    <cellStyle name="SAPBEXresItem 3 3 2" xfId="54096"/>
    <cellStyle name="SAPBEXresItem 3 4" xfId="54097"/>
    <cellStyle name="SAPBEXresItem 3 5" xfId="54098"/>
    <cellStyle name="SAPBEXresItem 3 6" xfId="54099"/>
    <cellStyle name="SAPBEXresItem 4" xfId="7528"/>
    <cellStyle name="SAPBEXresItem 4 2" xfId="7529"/>
    <cellStyle name="SAPBEXresItem 4 2 2" xfId="54100"/>
    <cellStyle name="SAPBEXresItem 4 3" xfId="54101"/>
    <cellStyle name="SAPBEXresItem 4 4" xfId="54102"/>
    <cellStyle name="SAPBEXresItem 4 5" xfId="54103"/>
    <cellStyle name="SAPBEXresItem 5" xfId="7530"/>
    <cellStyle name="SAPBEXresItem 5 2" xfId="54104"/>
    <cellStyle name="SAPBEXresItem 5 3" xfId="54105"/>
    <cellStyle name="SAPBEXresItem 6" xfId="54106"/>
    <cellStyle name="SAPBEXresItem 7" xfId="54107"/>
    <cellStyle name="SAPBEXresItem 8" xfId="54108"/>
    <cellStyle name="SAPBEXresItemX" xfId="7531"/>
    <cellStyle name="SAPBEXresItemX 2" xfId="7532"/>
    <cellStyle name="SAPBEXresItemX 2 2" xfId="7533"/>
    <cellStyle name="SAPBEXresItemX 2 2 2" xfId="7534"/>
    <cellStyle name="SAPBEXresItemX 2 2 2 2" xfId="54109"/>
    <cellStyle name="SAPBEXresItemX 2 2 3" xfId="54110"/>
    <cellStyle name="SAPBEXresItemX 2 2 4" xfId="54111"/>
    <cellStyle name="SAPBEXresItemX 2 3" xfId="7535"/>
    <cellStyle name="SAPBEXresItemX 2 3 2" xfId="54112"/>
    <cellStyle name="SAPBEXresItemX 2 4" xfId="54113"/>
    <cellStyle name="SAPBEXresItemX 2 5" xfId="54114"/>
    <cellStyle name="SAPBEXresItemX 2 6" xfId="54115"/>
    <cellStyle name="SAPBEXresItemX 3" xfId="7536"/>
    <cellStyle name="SAPBEXresItemX 3 2" xfId="7537"/>
    <cellStyle name="SAPBEXresItemX 3 2 2" xfId="7538"/>
    <cellStyle name="SAPBEXresItemX 3 2 2 2" xfId="54116"/>
    <cellStyle name="SAPBEXresItemX 3 2 3" xfId="54117"/>
    <cellStyle name="SAPBEXresItemX 3 2 4" xfId="54118"/>
    <cellStyle name="SAPBEXresItemX 3 3" xfId="7539"/>
    <cellStyle name="SAPBEXresItemX 3 3 2" xfId="54119"/>
    <cellStyle name="SAPBEXresItemX 3 4" xfId="54120"/>
    <cellStyle name="SAPBEXresItemX 3 5" xfId="54121"/>
    <cellStyle name="SAPBEXresItemX 3 6" xfId="54122"/>
    <cellStyle name="SAPBEXresItemX 4" xfId="7540"/>
    <cellStyle name="SAPBEXresItemX 4 2" xfId="7541"/>
    <cellStyle name="SAPBEXresItemX 4 2 2" xfId="54123"/>
    <cellStyle name="SAPBEXresItemX 4 3" xfId="54124"/>
    <cellStyle name="SAPBEXresItemX 4 4" xfId="54125"/>
    <cellStyle name="SAPBEXresItemX 4 5" xfId="54126"/>
    <cellStyle name="SAPBEXresItemX 5" xfId="7542"/>
    <cellStyle name="SAPBEXresItemX 5 2" xfId="54127"/>
    <cellStyle name="SAPBEXresItemX 5 3" xfId="54128"/>
    <cellStyle name="SAPBEXresItemX 6" xfId="54129"/>
    <cellStyle name="SAPBEXresItemX 7" xfId="54130"/>
    <cellStyle name="SAPBEXresItemX 8" xfId="54131"/>
    <cellStyle name="SAPBEXstdData" xfId="7543"/>
    <cellStyle name="SAPBEXstdData 10" xfId="7544"/>
    <cellStyle name="SAPBEXstdData 10 2" xfId="54132"/>
    <cellStyle name="SAPBEXstdData 11" xfId="54133"/>
    <cellStyle name="SAPBEXstdData 12" xfId="54134"/>
    <cellStyle name="SAPBEXstdData 13" xfId="54135"/>
    <cellStyle name="SAPBEXstdData 2" xfId="7545"/>
    <cellStyle name="SAPBEXstdData 2 2" xfId="7546"/>
    <cellStyle name="SAPBEXstdData 2 2 2" xfId="7547"/>
    <cellStyle name="SAPBEXstdData 2 2 2 2" xfId="7548"/>
    <cellStyle name="SAPBEXstdData 2 2 2 2 2" xfId="7549"/>
    <cellStyle name="SAPBEXstdData 2 2 2 2 2 2" xfId="54136"/>
    <cellStyle name="SAPBEXstdData 2 2 2 2 3" xfId="54137"/>
    <cellStyle name="SAPBEXstdData 2 2 2 2 4" xfId="54138"/>
    <cellStyle name="SAPBEXstdData 2 2 2 3" xfId="7550"/>
    <cellStyle name="SAPBEXstdData 2 2 2 3 2" xfId="54139"/>
    <cellStyle name="SAPBEXstdData 2 2 2 4" xfId="54140"/>
    <cellStyle name="SAPBEXstdData 2 2 2 5" xfId="54141"/>
    <cellStyle name="SAPBEXstdData 2 2 3" xfId="7551"/>
    <cellStyle name="SAPBEXstdData 2 2 3 2" xfId="7552"/>
    <cellStyle name="SAPBEXstdData 2 2 3 2 2" xfId="7553"/>
    <cellStyle name="SAPBEXstdData 2 2 3 2 2 2" xfId="54142"/>
    <cellStyle name="SAPBEXstdData 2 2 3 2 3" xfId="54143"/>
    <cellStyle name="SAPBEXstdData 2 2 3 2 4" xfId="54144"/>
    <cellStyle name="SAPBEXstdData 2 2 3 3" xfId="7554"/>
    <cellStyle name="SAPBEXstdData 2 2 3 3 2" xfId="54145"/>
    <cellStyle name="SAPBEXstdData 2 2 3 4" xfId="54146"/>
    <cellStyle name="SAPBEXstdData 2 2 3 5" xfId="54147"/>
    <cellStyle name="SAPBEXstdData 2 2 4" xfId="7555"/>
    <cellStyle name="SAPBEXstdData 2 2 4 2" xfId="7556"/>
    <cellStyle name="SAPBEXstdData 2 2 4 2 2" xfId="7557"/>
    <cellStyle name="SAPBEXstdData 2 2 4 2 2 2" xfId="54148"/>
    <cellStyle name="SAPBEXstdData 2 2 4 2 3" xfId="54149"/>
    <cellStyle name="SAPBEXstdData 2 2 4 2 4" xfId="54150"/>
    <cellStyle name="SAPBEXstdData 2 2 4 3" xfId="7558"/>
    <cellStyle name="SAPBEXstdData 2 2 4 3 2" xfId="54151"/>
    <cellStyle name="SAPBEXstdData 2 2 4 4" xfId="54152"/>
    <cellStyle name="SAPBEXstdData 2 2 4 5" xfId="54153"/>
    <cellStyle name="SAPBEXstdData 2 2 5" xfId="7559"/>
    <cellStyle name="SAPBEXstdData 2 2 5 2" xfId="7560"/>
    <cellStyle name="SAPBEXstdData 2 2 5 2 2" xfId="54154"/>
    <cellStyle name="SAPBEXstdData 2 2 5 3" xfId="54155"/>
    <cellStyle name="SAPBEXstdData 2 2 5 4" xfId="54156"/>
    <cellStyle name="SAPBEXstdData 2 2 6" xfId="7561"/>
    <cellStyle name="SAPBEXstdData 2 2 6 2" xfId="54157"/>
    <cellStyle name="SAPBEXstdData 2 2 7" xfId="54158"/>
    <cellStyle name="SAPBEXstdData 2 2 8" xfId="54159"/>
    <cellStyle name="SAPBEXstdData 2 3" xfId="7562"/>
    <cellStyle name="SAPBEXstdData 2 3 2" xfId="7563"/>
    <cellStyle name="SAPBEXstdData 2 3 2 2" xfId="7564"/>
    <cellStyle name="SAPBEXstdData 2 3 2 2 2" xfId="54160"/>
    <cellStyle name="SAPBEXstdData 2 3 2 3" xfId="54161"/>
    <cellStyle name="SAPBEXstdData 2 3 2 4" xfId="54162"/>
    <cellStyle name="SAPBEXstdData 2 3 3" xfId="7565"/>
    <cellStyle name="SAPBEXstdData 2 3 3 2" xfId="54163"/>
    <cellStyle name="SAPBEXstdData 2 3 4" xfId="54164"/>
    <cellStyle name="SAPBEXstdData 2 3 5" xfId="54165"/>
    <cellStyle name="SAPBEXstdData 2 4" xfId="7566"/>
    <cellStyle name="SAPBEXstdData 2 4 2" xfId="7567"/>
    <cellStyle name="SAPBEXstdData 2 4 2 2" xfId="7568"/>
    <cellStyle name="SAPBEXstdData 2 4 2 2 2" xfId="54166"/>
    <cellStyle name="SAPBEXstdData 2 4 2 3" xfId="54167"/>
    <cellStyle name="SAPBEXstdData 2 4 2 4" xfId="54168"/>
    <cellStyle name="SAPBEXstdData 2 4 3" xfId="7569"/>
    <cellStyle name="SAPBEXstdData 2 4 3 2" xfId="54169"/>
    <cellStyle name="SAPBEXstdData 2 4 4" xfId="54170"/>
    <cellStyle name="SAPBEXstdData 2 4 5" xfId="54171"/>
    <cellStyle name="SAPBEXstdData 2 5" xfId="7570"/>
    <cellStyle name="SAPBEXstdData 2 5 2" xfId="7571"/>
    <cellStyle name="SAPBEXstdData 2 5 2 2" xfId="54172"/>
    <cellStyle name="SAPBEXstdData 2 5 3" xfId="54173"/>
    <cellStyle name="SAPBEXstdData 2 5 4" xfId="54174"/>
    <cellStyle name="SAPBEXstdData 2 6" xfId="7572"/>
    <cellStyle name="SAPBEXstdData 2 6 2" xfId="54175"/>
    <cellStyle name="SAPBEXstdData 2 7" xfId="54176"/>
    <cellStyle name="SAPBEXstdData 2 8" xfId="54177"/>
    <cellStyle name="SAPBEXstdData 2 9" xfId="54178"/>
    <cellStyle name="SAPBEXstdData 3" xfId="7573"/>
    <cellStyle name="SAPBEXstdData 3 2" xfId="7574"/>
    <cellStyle name="SAPBEXstdData 3 2 2" xfId="7575"/>
    <cellStyle name="SAPBEXstdData 3 2 2 2" xfId="7576"/>
    <cellStyle name="SAPBEXstdData 3 2 2 2 2" xfId="54179"/>
    <cellStyle name="SAPBEXstdData 3 2 2 3" xfId="54180"/>
    <cellStyle name="SAPBEXstdData 3 2 2 4" xfId="54181"/>
    <cellStyle name="SAPBEXstdData 3 2 3" xfId="7577"/>
    <cellStyle name="SAPBEXstdData 3 2 3 2" xfId="54182"/>
    <cellStyle name="SAPBEXstdData 3 2 4" xfId="54183"/>
    <cellStyle name="SAPBEXstdData 3 2 5" xfId="54184"/>
    <cellStyle name="SAPBEXstdData 3 3" xfId="7578"/>
    <cellStyle name="SAPBEXstdData 3 3 2" xfId="7579"/>
    <cellStyle name="SAPBEXstdData 3 3 2 2" xfId="7580"/>
    <cellStyle name="SAPBEXstdData 3 3 2 2 2" xfId="54185"/>
    <cellStyle name="SAPBEXstdData 3 3 2 3" xfId="54186"/>
    <cellStyle name="SAPBEXstdData 3 3 2 4" xfId="54187"/>
    <cellStyle name="SAPBEXstdData 3 3 3" xfId="7581"/>
    <cellStyle name="SAPBEXstdData 3 3 3 2" xfId="54188"/>
    <cellStyle name="SAPBEXstdData 3 3 4" xfId="54189"/>
    <cellStyle name="SAPBEXstdData 3 3 5" xfId="54190"/>
    <cellStyle name="SAPBEXstdData 3 4" xfId="7582"/>
    <cellStyle name="SAPBEXstdData 3 4 2" xfId="7583"/>
    <cellStyle name="SAPBEXstdData 3 4 2 2" xfId="7584"/>
    <cellStyle name="SAPBEXstdData 3 4 2 2 2" xfId="54191"/>
    <cellStyle name="SAPBEXstdData 3 4 2 3" xfId="54192"/>
    <cellStyle name="SAPBEXstdData 3 4 2 4" xfId="54193"/>
    <cellStyle name="SAPBEXstdData 3 4 3" xfId="7585"/>
    <cellStyle name="SAPBEXstdData 3 4 3 2" xfId="54194"/>
    <cellStyle name="SAPBEXstdData 3 4 4" xfId="54195"/>
    <cellStyle name="SAPBEXstdData 3 4 5" xfId="54196"/>
    <cellStyle name="SAPBEXstdData 3 5" xfId="7586"/>
    <cellStyle name="SAPBEXstdData 3 5 2" xfId="7587"/>
    <cellStyle name="SAPBEXstdData 3 5 2 2" xfId="54197"/>
    <cellStyle name="SAPBEXstdData 3 5 3" xfId="54198"/>
    <cellStyle name="SAPBEXstdData 3 5 4" xfId="54199"/>
    <cellStyle name="SAPBEXstdData 3 6" xfId="7588"/>
    <cellStyle name="SAPBEXstdData 3 6 2" xfId="54200"/>
    <cellStyle name="SAPBEXstdData 3 7" xfId="54201"/>
    <cellStyle name="SAPBEXstdData 3 8" xfId="54202"/>
    <cellStyle name="SAPBEXstdData 3 9" xfId="54203"/>
    <cellStyle name="SAPBEXstdData 4" xfId="7589"/>
    <cellStyle name="SAPBEXstdData 4 2" xfId="7590"/>
    <cellStyle name="SAPBEXstdData 4 2 2" xfId="7591"/>
    <cellStyle name="SAPBEXstdData 4 2 2 2" xfId="7592"/>
    <cellStyle name="SAPBEXstdData 4 2 2 2 2" xfId="54204"/>
    <cellStyle name="SAPBEXstdData 4 2 2 3" xfId="54205"/>
    <cellStyle name="SAPBEXstdData 4 2 2 4" xfId="54206"/>
    <cellStyle name="SAPBEXstdData 4 2 3" xfId="7593"/>
    <cellStyle name="SAPBEXstdData 4 2 3 2" xfId="54207"/>
    <cellStyle name="SAPBEXstdData 4 2 4" xfId="54208"/>
    <cellStyle name="SAPBEXstdData 4 2 5" xfId="54209"/>
    <cellStyle name="SAPBEXstdData 4 3" xfId="7594"/>
    <cellStyle name="SAPBEXstdData 4 3 2" xfId="7595"/>
    <cellStyle name="SAPBEXstdData 4 3 2 2" xfId="7596"/>
    <cellStyle name="SAPBEXstdData 4 3 2 2 2" xfId="54210"/>
    <cellStyle name="SAPBEXstdData 4 3 2 3" xfId="54211"/>
    <cellStyle name="SAPBEXstdData 4 3 2 4" xfId="54212"/>
    <cellStyle name="SAPBEXstdData 4 3 3" xfId="7597"/>
    <cellStyle name="SAPBEXstdData 4 3 3 2" xfId="54213"/>
    <cellStyle name="SAPBEXstdData 4 3 4" xfId="54214"/>
    <cellStyle name="SAPBEXstdData 4 3 5" xfId="54215"/>
    <cellStyle name="SAPBEXstdData 4 4" xfId="7598"/>
    <cellStyle name="SAPBEXstdData 4 4 2" xfId="7599"/>
    <cellStyle name="SAPBEXstdData 4 4 2 2" xfId="7600"/>
    <cellStyle name="SAPBEXstdData 4 4 2 2 2" xfId="54216"/>
    <cellStyle name="SAPBEXstdData 4 4 2 3" xfId="54217"/>
    <cellStyle name="SAPBEXstdData 4 4 2 4" xfId="54218"/>
    <cellStyle name="SAPBEXstdData 4 4 3" xfId="7601"/>
    <cellStyle name="SAPBEXstdData 4 4 3 2" xfId="54219"/>
    <cellStyle name="SAPBEXstdData 4 4 4" xfId="54220"/>
    <cellStyle name="SAPBEXstdData 4 4 5" xfId="54221"/>
    <cellStyle name="SAPBEXstdData 4 5" xfId="7602"/>
    <cellStyle name="SAPBEXstdData 4 5 2" xfId="7603"/>
    <cellStyle name="SAPBEXstdData 4 5 2 2" xfId="54222"/>
    <cellStyle name="SAPBEXstdData 4 5 3" xfId="54223"/>
    <cellStyle name="SAPBEXstdData 4 5 4" xfId="54224"/>
    <cellStyle name="SAPBEXstdData 4 6" xfId="7604"/>
    <cellStyle name="SAPBEXstdData 4 6 2" xfId="54225"/>
    <cellStyle name="SAPBEXstdData 4 7" xfId="54226"/>
    <cellStyle name="SAPBEXstdData 4 8" xfId="54227"/>
    <cellStyle name="SAPBEXstdData 4 9" xfId="54228"/>
    <cellStyle name="SAPBEXstdData 5" xfId="7605"/>
    <cellStyle name="SAPBEXstdData 5 2" xfId="7606"/>
    <cellStyle name="SAPBEXstdData 5 2 2" xfId="7607"/>
    <cellStyle name="SAPBEXstdData 5 2 2 2" xfId="7608"/>
    <cellStyle name="SAPBEXstdData 5 2 2 2 2" xfId="54229"/>
    <cellStyle name="SAPBEXstdData 5 2 2 3" xfId="54230"/>
    <cellStyle name="SAPBEXstdData 5 2 2 4" xfId="54231"/>
    <cellStyle name="SAPBEXstdData 5 2 3" xfId="7609"/>
    <cellStyle name="SAPBEXstdData 5 2 3 2" xfId="54232"/>
    <cellStyle name="SAPBEXstdData 5 2 4" xfId="54233"/>
    <cellStyle name="SAPBEXstdData 5 2 5" xfId="54234"/>
    <cellStyle name="SAPBEXstdData 5 3" xfId="7610"/>
    <cellStyle name="SAPBEXstdData 5 3 2" xfId="7611"/>
    <cellStyle name="SAPBEXstdData 5 3 2 2" xfId="7612"/>
    <cellStyle name="SAPBEXstdData 5 3 2 2 2" xfId="54235"/>
    <cellStyle name="SAPBEXstdData 5 3 2 3" xfId="54236"/>
    <cellStyle name="SAPBEXstdData 5 3 2 4" xfId="54237"/>
    <cellStyle name="SAPBEXstdData 5 3 3" xfId="7613"/>
    <cellStyle name="SAPBEXstdData 5 3 3 2" xfId="54238"/>
    <cellStyle name="SAPBEXstdData 5 3 4" xfId="54239"/>
    <cellStyle name="SAPBEXstdData 5 3 5" xfId="54240"/>
    <cellStyle name="SAPBEXstdData 5 4" xfId="7614"/>
    <cellStyle name="SAPBEXstdData 5 4 2" xfId="7615"/>
    <cellStyle name="SAPBEXstdData 5 4 2 2" xfId="7616"/>
    <cellStyle name="SAPBEXstdData 5 4 2 2 2" xfId="54241"/>
    <cellStyle name="SAPBEXstdData 5 4 2 3" xfId="54242"/>
    <cellStyle name="SAPBEXstdData 5 4 2 4" xfId="54243"/>
    <cellStyle name="SAPBEXstdData 5 4 3" xfId="7617"/>
    <cellStyle name="SAPBEXstdData 5 4 3 2" xfId="54244"/>
    <cellStyle name="SAPBEXstdData 5 4 4" xfId="54245"/>
    <cellStyle name="SAPBEXstdData 5 4 5" xfId="54246"/>
    <cellStyle name="SAPBEXstdData 5 5" xfId="7618"/>
    <cellStyle name="SAPBEXstdData 5 5 2" xfId="7619"/>
    <cellStyle name="SAPBEXstdData 5 5 2 2" xfId="54247"/>
    <cellStyle name="SAPBEXstdData 5 5 3" xfId="54248"/>
    <cellStyle name="SAPBEXstdData 5 5 4" xfId="54249"/>
    <cellStyle name="SAPBEXstdData 5 6" xfId="7620"/>
    <cellStyle name="SAPBEXstdData 5 6 2" xfId="54250"/>
    <cellStyle name="SAPBEXstdData 5 7" xfId="54251"/>
    <cellStyle name="SAPBEXstdData 5 8" xfId="54252"/>
    <cellStyle name="SAPBEXstdData 5 9" xfId="54253"/>
    <cellStyle name="SAPBEXstdData 6" xfId="7621"/>
    <cellStyle name="SAPBEXstdData 6 2" xfId="7622"/>
    <cellStyle name="SAPBEXstdData 6 2 2" xfId="7623"/>
    <cellStyle name="SAPBEXstdData 6 2 2 2" xfId="54254"/>
    <cellStyle name="SAPBEXstdData 6 2 3" xfId="54255"/>
    <cellStyle name="SAPBEXstdData 6 2 4" xfId="54256"/>
    <cellStyle name="SAPBEXstdData 6 3" xfId="7624"/>
    <cellStyle name="SAPBEXstdData 6 3 2" xfId="54257"/>
    <cellStyle name="SAPBEXstdData 6 4" xfId="54258"/>
    <cellStyle name="SAPBEXstdData 6 5" xfId="54259"/>
    <cellStyle name="SAPBEXstdData 7" xfId="7625"/>
    <cellStyle name="SAPBEXstdData 7 2" xfId="7626"/>
    <cellStyle name="SAPBEXstdData 7 2 2" xfId="7627"/>
    <cellStyle name="SAPBEXstdData 7 2 2 2" xfId="54260"/>
    <cellStyle name="SAPBEXstdData 7 2 3" xfId="54261"/>
    <cellStyle name="SAPBEXstdData 7 2 4" xfId="54262"/>
    <cellStyle name="SAPBEXstdData 7 3" xfId="7628"/>
    <cellStyle name="SAPBEXstdData 7 3 2" xfId="54263"/>
    <cellStyle name="SAPBEXstdData 7 4" xfId="54264"/>
    <cellStyle name="SAPBEXstdData 7 5" xfId="54265"/>
    <cellStyle name="SAPBEXstdData 8" xfId="7629"/>
    <cellStyle name="SAPBEXstdData 8 2" xfId="7630"/>
    <cellStyle name="SAPBEXstdData 8 2 2" xfId="7631"/>
    <cellStyle name="SAPBEXstdData 8 2 2 2" xfId="54266"/>
    <cellStyle name="SAPBEXstdData 8 2 3" xfId="54267"/>
    <cellStyle name="SAPBEXstdData 8 2 4" xfId="54268"/>
    <cellStyle name="SAPBEXstdData 8 3" xfId="7632"/>
    <cellStyle name="SAPBEXstdData 8 3 2" xfId="54269"/>
    <cellStyle name="SAPBEXstdData 8 4" xfId="54270"/>
    <cellStyle name="SAPBEXstdData 8 5" xfId="54271"/>
    <cellStyle name="SAPBEXstdData 9" xfId="7633"/>
    <cellStyle name="SAPBEXstdData 9 2" xfId="7634"/>
    <cellStyle name="SAPBEXstdData 9 2 2" xfId="54272"/>
    <cellStyle name="SAPBEXstdData 9 3" xfId="54273"/>
    <cellStyle name="SAPBEXstdData 9 4" xfId="54274"/>
    <cellStyle name="SAPBEXstdDataEmph" xfId="7635"/>
    <cellStyle name="SAPBEXstdDataEmph 2" xfId="7636"/>
    <cellStyle name="SAPBEXstdDataEmph 2 2" xfId="7637"/>
    <cellStyle name="SAPBEXstdDataEmph 2 2 2" xfId="7638"/>
    <cellStyle name="SAPBEXstdDataEmph 2 2 2 2" xfId="54275"/>
    <cellStyle name="SAPBEXstdDataEmph 2 2 3" xfId="54276"/>
    <cellStyle name="SAPBEXstdDataEmph 2 2 4" xfId="54277"/>
    <cellStyle name="SAPBEXstdDataEmph 2 3" xfId="7639"/>
    <cellStyle name="SAPBEXstdDataEmph 2 3 2" xfId="54278"/>
    <cellStyle name="SAPBEXstdDataEmph 2 4" xfId="54279"/>
    <cellStyle name="SAPBEXstdDataEmph 2 5" xfId="54280"/>
    <cellStyle name="SAPBEXstdDataEmph 3" xfId="7640"/>
    <cellStyle name="SAPBEXstdDataEmph 3 2" xfId="7641"/>
    <cellStyle name="SAPBEXstdDataEmph 3 2 2" xfId="7642"/>
    <cellStyle name="SAPBEXstdDataEmph 3 2 2 2" xfId="54281"/>
    <cellStyle name="SAPBEXstdDataEmph 3 2 3" xfId="54282"/>
    <cellStyle name="SAPBEXstdDataEmph 3 2 4" xfId="54283"/>
    <cellStyle name="SAPBEXstdDataEmph 3 3" xfId="7643"/>
    <cellStyle name="SAPBEXstdDataEmph 3 3 2" xfId="54284"/>
    <cellStyle name="SAPBEXstdDataEmph 3 4" xfId="54285"/>
    <cellStyle name="SAPBEXstdDataEmph 3 5" xfId="54286"/>
    <cellStyle name="SAPBEXstdDataEmph 4" xfId="7644"/>
    <cellStyle name="SAPBEXstdDataEmph 4 2" xfId="7645"/>
    <cellStyle name="SAPBEXstdDataEmph 4 2 2" xfId="54287"/>
    <cellStyle name="SAPBEXstdDataEmph 4 3" xfId="54288"/>
    <cellStyle name="SAPBEXstdDataEmph 4 4" xfId="54289"/>
    <cellStyle name="SAPBEXstdDataEmph 5" xfId="7646"/>
    <cellStyle name="SAPBEXstdDataEmph 5 2" xfId="54290"/>
    <cellStyle name="SAPBEXstdDataEmph 6" xfId="54291"/>
    <cellStyle name="SAPBEXstdDataEmph 7" xfId="54292"/>
    <cellStyle name="SAPBEXstdDataEmph 8" xfId="54293"/>
    <cellStyle name="SAPBEXstdItem" xfId="7647"/>
    <cellStyle name="SAPBEXstdItem 10" xfId="7648"/>
    <cellStyle name="SAPBEXstdItem 10 2" xfId="54294"/>
    <cellStyle name="SAPBEXstdItem 11" xfId="54295"/>
    <cellStyle name="SAPBEXstdItem 12" xfId="54296"/>
    <cellStyle name="SAPBEXstdItem 13" xfId="54297"/>
    <cellStyle name="SAPBEXstdItem 2" xfId="7649"/>
    <cellStyle name="SAPBEXstdItem 2 2" xfId="7650"/>
    <cellStyle name="SAPBEXstdItem 2 2 2" xfId="7651"/>
    <cellStyle name="SAPBEXstdItem 2 2 2 2" xfId="7652"/>
    <cellStyle name="SAPBEXstdItem 2 2 2 2 2" xfId="7653"/>
    <cellStyle name="SAPBEXstdItem 2 2 2 2 2 2" xfId="54298"/>
    <cellStyle name="SAPBEXstdItem 2 2 2 2 3" xfId="54299"/>
    <cellStyle name="SAPBEXstdItem 2 2 2 2 4" xfId="54300"/>
    <cellStyle name="SAPBEXstdItem 2 2 2 3" xfId="7654"/>
    <cellStyle name="SAPBEXstdItem 2 2 2 3 2" xfId="54301"/>
    <cellStyle name="SAPBEXstdItem 2 2 2 4" xfId="54302"/>
    <cellStyle name="SAPBEXstdItem 2 2 2 5" xfId="54303"/>
    <cellStyle name="SAPBEXstdItem 2 2 3" xfId="7655"/>
    <cellStyle name="SAPBEXstdItem 2 2 3 2" xfId="7656"/>
    <cellStyle name="SAPBEXstdItem 2 2 3 2 2" xfId="7657"/>
    <cellStyle name="SAPBEXstdItem 2 2 3 2 2 2" xfId="54304"/>
    <cellStyle name="SAPBEXstdItem 2 2 3 2 3" xfId="54305"/>
    <cellStyle name="SAPBEXstdItem 2 2 3 2 4" xfId="54306"/>
    <cellStyle name="SAPBEXstdItem 2 2 3 3" xfId="7658"/>
    <cellStyle name="SAPBEXstdItem 2 2 3 3 2" xfId="54307"/>
    <cellStyle name="SAPBEXstdItem 2 2 3 4" xfId="54308"/>
    <cellStyle name="SAPBEXstdItem 2 2 3 5" xfId="54309"/>
    <cellStyle name="SAPBEXstdItem 2 2 4" xfId="7659"/>
    <cellStyle name="SAPBEXstdItem 2 2 4 2" xfId="7660"/>
    <cellStyle name="SAPBEXstdItem 2 2 4 2 2" xfId="7661"/>
    <cellStyle name="SAPBEXstdItem 2 2 4 2 2 2" xfId="54310"/>
    <cellStyle name="SAPBEXstdItem 2 2 4 2 3" xfId="54311"/>
    <cellStyle name="SAPBEXstdItem 2 2 4 2 4" xfId="54312"/>
    <cellStyle name="SAPBEXstdItem 2 2 4 3" xfId="7662"/>
    <cellStyle name="SAPBEXstdItem 2 2 4 3 2" xfId="54313"/>
    <cellStyle name="SAPBEXstdItem 2 2 4 4" xfId="54314"/>
    <cellStyle name="SAPBEXstdItem 2 2 4 5" xfId="54315"/>
    <cellStyle name="SAPBEXstdItem 2 2 5" xfId="7663"/>
    <cellStyle name="SAPBEXstdItem 2 2 5 2" xfId="7664"/>
    <cellStyle name="SAPBEXstdItem 2 2 5 2 2" xfId="54316"/>
    <cellStyle name="SAPBEXstdItem 2 2 5 3" xfId="54317"/>
    <cellStyle name="SAPBEXstdItem 2 2 5 4" xfId="54318"/>
    <cellStyle name="SAPBEXstdItem 2 2 6" xfId="7665"/>
    <cellStyle name="SAPBEXstdItem 2 2 6 2" xfId="54319"/>
    <cellStyle name="SAPBEXstdItem 2 2 7" xfId="54320"/>
    <cellStyle name="SAPBEXstdItem 2 2 8" xfId="54321"/>
    <cellStyle name="SAPBEXstdItem 2 3" xfId="7666"/>
    <cellStyle name="SAPBEXstdItem 2 3 2" xfId="7667"/>
    <cellStyle name="SAPBEXstdItem 2 3 2 2" xfId="7668"/>
    <cellStyle name="SAPBEXstdItem 2 3 2 2 2" xfId="54322"/>
    <cellStyle name="SAPBEXstdItem 2 3 2 3" xfId="54323"/>
    <cellStyle name="SAPBEXstdItem 2 3 2 4" xfId="54324"/>
    <cellStyle name="SAPBEXstdItem 2 3 3" xfId="7669"/>
    <cellStyle name="SAPBEXstdItem 2 3 3 2" xfId="54325"/>
    <cellStyle name="SAPBEXstdItem 2 3 4" xfId="54326"/>
    <cellStyle name="SAPBEXstdItem 2 3 5" xfId="54327"/>
    <cellStyle name="SAPBEXstdItem 2 4" xfId="7670"/>
    <cellStyle name="SAPBEXstdItem 2 4 2" xfId="7671"/>
    <cellStyle name="SAPBEXstdItem 2 4 2 2" xfId="7672"/>
    <cellStyle name="SAPBEXstdItem 2 4 2 2 2" xfId="54328"/>
    <cellStyle name="SAPBEXstdItem 2 4 2 3" xfId="54329"/>
    <cellStyle name="SAPBEXstdItem 2 4 2 4" xfId="54330"/>
    <cellStyle name="SAPBEXstdItem 2 4 3" xfId="7673"/>
    <cellStyle name="SAPBEXstdItem 2 4 3 2" xfId="54331"/>
    <cellStyle name="SAPBEXstdItem 2 4 4" xfId="54332"/>
    <cellStyle name="SAPBEXstdItem 2 4 5" xfId="54333"/>
    <cellStyle name="SAPBEXstdItem 2 5" xfId="7674"/>
    <cellStyle name="SAPBEXstdItem 2 5 2" xfId="7675"/>
    <cellStyle name="SAPBEXstdItem 2 5 2 2" xfId="54334"/>
    <cellStyle name="SAPBEXstdItem 2 5 3" xfId="54335"/>
    <cellStyle name="SAPBEXstdItem 2 5 4" xfId="54336"/>
    <cellStyle name="SAPBEXstdItem 2 6" xfId="7676"/>
    <cellStyle name="SAPBEXstdItem 2 6 2" xfId="54337"/>
    <cellStyle name="SAPBEXstdItem 2 7" xfId="54338"/>
    <cellStyle name="SAPBEXstdItem 2 8" xfId="54339"/>
    <cellStyle name="SAPBEXstdItem 2 9" xfId="54340"/>
    <cellStyle name="SAPBEXstdItem 3" xfId="7677"/>
    <cellStyle name="SAPBEXstdItem 3 2" xfId="7678"/>
    <cellStyle name="SAPBEXstdItem 3 2 2" xfId="7679"/>
    <cellStyle name="SAPBEXstdItem 3 2 2 2" xfId="7680"/>
    <cellStyle name="SAPBEXstdItem 3 2 2 2 2" xfId="54341"/>
    <cellStyle name="SAPBEXstdItem 3 2 2 3" xfId="54342"/>
    <cellStyle name="SAPBEXstdItem 3 2 2 4" xfId="54343"/>
    <cellStyle name="SAPBEXstdItem 3 2 3" xfId="7681"/>
    <cellStyle name="SAPBEXstdItem 3 2 3 2" xfId="54344"/>
    <cellStyle name="SAPBEXstdItem 3 2 4" xfId="54345"/>
    <cellStyle name="SAPBEXstdItem 3 2 5" xfId="54346"/>
    <cellStyle name="SAPBEXstdItem 3 3" xfId="7682"/>
    <cellStyle name="SAPBEXstdItem 3 3 2" xfId="7683"/>
    <cellStyle name="SAPBEXstdItem 3 3 2 2" xfId="7684"/>
    <cellStyle name="SAPBEXstdItem 3 3 2 2 2" xfId="54347"/>
    <cellStyle name="SAPBEXstdItem 3 3 2 3" xfId="54348"/>
    <cellStyle name="SAPBEXstdItem 3 3 2 4" xfId="54349"/>
    <cellStyle name="SAPBEXstdItem 3 3 3" xfId="7685"/>
    <cellStyle name="SAPBEXstdItem 3 3 3 2" xfId="54350"/>
    <cellStyle name="SAPBEXstdItem 3 3 4" xfId="54351"/>
    <cellStyle name="SAPBEXstdItem 3 3 5" xfId="54352"/>
    <cellStyle name="SAPBEXstdItem 3 4" xfId="7686"/>
    <cellStyle name="SAPBEXstdItem 3 4 2" xfId="7687"/>
    <cellStyle name="SAPBEXstdItem 3 4 2 2" xfId="7688"/>
    <cellStyle name="SAPBEXstdItem 3 4 2 2 2" xfId="54353"/>
    <cellStyle name="SAPBEXstdItem 3 4 2 3" xfId="54354"/>
    <cellStyle name="SAPBEXstdItem 3 4 2 4" xfId="54355"/>
    <cellStyle name="SAPBEXstdItem 3 4 3" xfId="7689"/>
    <cellStyle name="SAPBEXstdItem 3 4 3 2" xfId="54356"/>
    <cellStyle name="SAPBEXstdItem 3 4 4" xfId="54357"/>
    <cellStyle name="SAPBEXstdItem 3 4 5" xfId="54358"/>
    <cellStyle name="SAPBEXstdItem 3 5" xfId="7690"/>
    <cellStyle name="SAPBEXstdItem 3 5 2" xfId="7691"/>
    <cellStyle name="SAPBEXstdItem 3 5 2 2" xfId="54359"/>
    <cellStyle name="SAPBEXstdItem 3 5 3" xfId="54360"/>
    <cellStyle name="SAPBEXstdItem 3 5 4" xfId="54361"/>
    <cellStyle name="SAPBEXstdItem 3 6" xfId="7692"/>
    <cellStyle name="SAPBEXstdItem 3 6 2" xfId="54362"/>
    <cellStyle name="SAPBEXstdItem 3 7" xfId="54363"/>
    <cellStyle name="SAPBEXstdItem 3 8" xfId="54364"/>
    <cellStyle name="SAPBEXstdItem 3 9" xfId="54365"/>
    <cellStyle name="SAPBEXstdItem 4" xfId="7693"/>
    <cellStyle name="SAPBEXstdItem 4 2" xfId="7694"/>
    <cellStyle name="SAPBEXstdItem 4 2 2" xfId="7695"/>
    <cellStyle name="SAPBEXstdItem 4 2 2 2" xfId="7696"/>
    <cellStyle name="SAPBEXstdItem 4 2 2 2 2" xfId="54366"/>
    <cellStyle name="SAPBEXstdItem 4 2 2 3" xfId="54367"/>
    <cellStyle name="SAPBEXstdItem 4 2 2 4" xfId="54368"/>
    <cellStyle name="SAPBEXstdItem 4 2 3" xfId="7697"/>
    <cellStyle name="SAPBEXstdItem 4 2 3 2" xfId="54369"/>
    <cellStyle name="SAPBEXstdItem 4 2 4" xfId="54370"/>
    <cellStyle name="SAPBEXstdItem 4 2 5" xfId="54371"/>
    <cellStyle name="SAPBEXstdItem 4 3" xfId="7698"/>
    <cellStyle name="SAPBEXstdItem 4 3 2" xfId="7699"/>
    <cellStyle name="SAPBEXstdItem 4 3 2 2" xfId="7700"/>
    <cellStyle name="SAPBEXstdItem 4 3 2 2 2" xfId="54372"/>
    <cellStyle name="SAPBEXstdItem 4 3 2 3" xfId="54373"/>
    <cellStyle name="SAPBEXstdItem 4 3 2 4" xfId="54374"/>
    <cellStyle name="SAPBEXstdItem 4 3 3" xfId="7701"/>
    <cellStyle name="SAPBEXstdItem 4 3 3 2" xfId="54375"/>
    <cellStyle name="SAPBEXstdItem 4 3 4" xfId="54376"/>
    <cellStyle name="SAPBEXstdItem 4 3 5" xfId="54377"/>
    <cellStyle name="SAPBEXstdItem 4 4" xfId="7702"/>
    <cellStyle name="SAPBEXstdItem 4 4 2" xfId="7703"/>
    <cellStyle name="SAPBEXstdItem 4 4 2 2" xfId="7704"/>
    <cellStyle name="SAPBEXstdItem 4 4 2 2 2" xfId="54378"/>
    <cellStyle name="SAPBEXstdItem 4 4 2 3" xfId="54379"/>
    <cellStyle name="SAPBEXstdItem 4 4 2 4" xfId="54380"/>
    <cellStyle name="SAPBEXstdItem 4 4 3" xfId="7705"/>
    <cellStyle name="SAPBEXstdItem 4 4 3 2" xfId="54381"/>
    <cellStyle name="SAPBEXstdItem 4 4 4" xfId="54382"/>
    <cellStyle name="SAPBEXstdItem 4 4 5" xfId="54383"/>
    <cellStyle name="SAPBEXstdItem 4 5" xfId="7706"/>
    <cellStyle name="SAPBEXstdItem 4 5 2" xfId="7707"/>
    <cellStyle name="SAPBEXstdItem 4 5 2 2" xfId="54384"/>
    <cellStyle name="SAPBEXstdItem 4 5 3" xfId="54385"/>
    <cellStyle name="SAPBEXstdItem 4 5 4" xfId="54386"/>
    <cellStyle name="SAPBEXstdItem 4 6" xfId="7708"/>
    <cellStyle name="SAPBEXstdItem 4 6 2" xfId="54387"/>
    <cellStyle name="SAPBEXstdItem 4 7" xfId="54388"/>
    <cellStyle name="SAPBEXstdItem 4 8" xfId="54389"/>
    <cellStyle name="SAPBEXstdItem 4 9" xfId="54390"/>
    <cellStyle name="SAPBEXstdItem 5" xfId="7709"/>
    <cellStyle name="SAPBEXstdItem 5 2" xfId="7710"/>
    <cellStyle name="SAPBEXstdItem 5 2 2" xfId="7711"/>
    <cellStyle name="SAPBEXstdItem 5 2 2 2" xfId="7712"/>
    <cellStyle name="SAPBEXstdItem 5 2 2 2 2" xfId="54391"/>
    <cellStyle name="SAPBEXstdItem 5 2 2 3" xfId="54392"/>
    <cellStyle name="SAPBEXstdItem 5 2 2 4" xfId="54393"/>
    <cellStyle name="SAPBEXstdItem 5 2 3" xfId="7713"/>
    <cellStyle name="SAPBEXstdItem 5 2 3 2" xfId="54394"/>
    <cellStyle name="SAPBEXstdItem 5 2 4" xfId="54395"/>
    <cellStyle name="SAPBEXstdItem 5 2 5" xfId="54396"/>
    <cellStyle name="SAPBEXstdItem 5 3" xfId="7714"/>
    <cellStyle name="SAPBEXstdItem 5 3 2" xfId="7715"/>
    <cellStyle name="SAPBEXstdItem 5 3 2 2" xfId="7716"/>
    <cellStyle name="SAPBEXstdItem 5 3 2 2 2" xfId="54397"/>
    <cellStyle name="SAPBEXstdItem 5 3 2 3" xfId="54398"/>
    <cellStyle name="SAPBEXstdItem 5 3 2 4" xfId="54399"/>
    <cellStyle name="SAPBEXstdItem 5 3 3" xfId="7717"/>
    <cellStyle name="SAPBEXstdItem 5 3 3 2" xfId="54400"/>
    <cellStyle name="SAPBEXstdItem 5 3 4" xfId="54401"/>
    <cellStyle name="SAPBEXstdItem 5 3 5" xfId="54402"/>
    <cellStyle name="SAPBEXstdItem 5 4" xfId="7718"/>
    <cellStyle name="SAPBEXstdItem 5 4 2" xfId="7719"/>
    <cellStyle name="SAPBEXstdItem 5 4 2 2" xfId="7720"/>
    <cellStyle name="SAPBEXstdItem 5 4 2 2 2" xfId="54403"/>
    <cellStyle name="SAPBEXstdItem 5 4 2 3" xfId="54404"/>
    <cellStyle name="SAPBEXstdItem 5 4 2 4" xfId="54405"/>
    <cellStyle name="SAPBEXstdItem 5 4 3" xfId="7721"/>
    <cellStyle name="SAPBEXstdItem 5 4 3 2" xfId="54406"/>
    <cellStyle name="SAPBEXstdItem 5 4 4" xfId="54407"/>
    <cellStyle name="SAPBEXstdItem 5 4 5" xfId="54408"/>
    <cellStyle name="SAPBEXstdItem 5 5" xfId="7722"/>
    <cellStyle name="SAPBEXstdItem 5 5 2" xfId="7723"/>
    <cellStyle name="SAPBEXstdItem 5 5 2 2" xfId="54409"/>
    <cellStyle name="SAPBEXstdItem 5 5 3" xfId="54410"/>
    <cellStyle name="SAPBEXstdItem 5 5 4" xfId="54411"/>
    <cellStyle name="SAPBEXstdItem 5 6" xfId="7724"/>
    <cellStyle name="SAPBEXstdItem 5 6 2" xfId="54412"/>
    <cellStyle name="SAPBEXstdItem 5 7" xfId="54413"/>
    <cellStyle name="SAPBEXstdItem 5 8" xfId="54414"/>
    <cellStyle name="SAPBEXstdItem 5 9" xfId="54415"/>
    <cellStyle name="SAPBEXstdItem 6" xfId="7725"/>
    <cellStyle name="SAPBEXstdItem 6 2" xfId="7726"/>
    <cellStyle name="SAPBEXstdItem 6 2 2" xfId="7727"/>
    <cellStyle name="SAPBEXstdItem 6 2 2 2" xfId="54416"/>
    <cellStyle name="SAPBEXstdItem 6 2 3" xfId="54417"/>
    <cellStyle name="SAPBEXstdItem 6 2 4" xfId="54418"/>
    <cellStyle name="SAPBEXstdItem 6 3" xfId="7728"/>
    <cellStyle name="SAPBEXstdItem 6 3 2" xfId="54419"/>
    <cellStyle name="SAPBEXstdItem 6 4" xfId="54420"/>
    <cellStyle name="SAPBEXstdItem 6 5" xfId="54421"/>
    <cellStyle name="SAPBEXstdItem 7" xfId="7729"/>
    <cellStyle name="SAPBEXstdItem 7 2" xfId="7730"/>
    <cellStyle name="SAPBEXstdItem 7 2 2" xfId="7731"/>
    <cellStyle name="SAPBEXstdItem 7 2 2 2" xfId="54422"/>
    <cellStyle name="SAPBEXstdItem 7 2 3" xfId="54423"/>
    <cellStyle name="SAPBEXstdItem 7 2 4" xfId="54424"/>
    <cellStyle name="SAPBEXstdItem 7 3" xfId="7732"/>
    <cellStyle name="SAPBEXstdItem 7 3 2" xfId="54425"/>
    <cellStyle name="SAPBEXstdItem 7 4" xfId="54426"/>
    <cellStyle name="SAPBEXstdItem 7 5" xfId="54427"/>
    <cellStyle name="SAPBEXstdItem 8" xfId="7733"/>
    <cellStyle name="SAPBEXstdItem 8 2" xfId="7734"/>
    <cellStyle name="SAPBEXstdItem 8 2 2" xfId="7735"/>
    <cellStyle name="SAPBEXstdItem 8 2 2 2" xfId="54428"/>
    <cellStyle name="SAPBEXstdItem 8 2 3" xfId="54429"/>
    <cellStyle name="SAPBEXstdItem 8 2 4" xfId="54430"/>
    <cellStyle name="SAPBEXstdItem 8 3" xfId="7736"/>
    <cellStyle name="SAPBEXstdItem 8 3 2" xfId="54431"/>
    <cellStyle name="SAPBEXstdItem 8 4" xfId="54432"/>
    <cellStyle name="SAPBEXstdItem 8 5" xfId="54433"/>
    <cellStyle name="SAPBEXstdItem 9" xfId="7737"/>
    <cellStyle name="SAPBEXstdItem 9 2" xfId="7738"/>
    <cellStyle name="SAPBEXstdItem 9 2 2" xfId="54434"/>
    <cellStyle name="SAPBEXstdItem 9 3" xfId="54435"/>
    <cellStyle name="SAPBEXstdItem 9 4" xfId="54436"/>
    <cellStyle name="SAPBEXstdItemX" xfId="7739"/>
    <cellStyle name="SAPBEXstdItemX 10" xfId="7740"/>
    <cellStyle name="SAPBEXstdItemX 10 2" xfId="54437"/>
    <cellStyle name="SAPBEXstdItemX 11" xfId="54438"/>
    <cellStyle name="SAPBEXstdItemX 12" xfId="54439"/>
    <cellStyle name="SAPBEXstdItemX 13" xfId="54440"/>
    <cellStyle name="SAPBEXstdItemX 2" xfId="7741"/>
    <cellStyle name="SAPBEXstdItemX 2 2" xfId="7742"/>
    <cellStyle name="SAPBEXstdItemX 2 2 2" xfId="7743"/>
    <cellStyle name="SAPBEXstdItemX 2 2 2 2" xfId="7744"/>
    <cellStyle name="SAPBEXstdItemX 2 2 2 2 2" xfId="7745"/>
    <cellStyle name="SAPBEXstdItemX 2 2 2 2 2 2" xfId="54441"/>
    <cellStyle name="SAPBEXstdItemX 2 2 2 2 3" xfId="54442"/>
    <cellStyle name="SAPBEXstdItemX 2 2 2 2 4" xfId="54443"/>
    <cellStyle name="SAPBEXstdItemX 2 2 2 3" xfId="7746"/>
    <cellStyle name="SAPBEXstdItemX 2 2 2 3 2" xfId="54444"/>
    <cellStyle name="SAPBEXstdItemX 2 2 2 4" xfId="54445"/>
    <cellStyle name="SAPBEXstdItemX 2 2 2 5" xfId="54446"/>
    <cellStyle name="SAPBEXstdItemX 2 2 3" xfId="7747"/>
    <cellStyle name="SAPBEXstdItemX 2 2 3 2" xfId="7748"/>
    <cellStyle name="SAPBEXstdItemX 2 2 3 2 2" xfId="7749"/>
    <cellStyle name="SAPBEXstdItemX 2 2 3 2 2 2" xfId="54447"/>
    <cellStyle name="SAPBEXstdItemX 2 2 3 2 3" xfId="54448"/>
    <cellStyle name="SAPBEXstdItemX 2 2 3 2 4" xfId="54449"/>
    <cellStyle name="SAPBEXstdItemX 2 2 3 3" xfId="7750"/>
    <cellStyle name="SAPBEXstdItemX 2 2 3 3 2" xfId="54450"/>
    <cellStyle name="SAPBEXstdItemX 2 2 3 4" xfId="54451"/>
    <cellStyle name="SAPBEXstdItemX 2 2 3 5" xfId="54452"/>
    <cellStyle name="SAPBEXstdItemX 2 2 4" xfId="7751"/>
    <cellStyle name="SAPBEXstdItemX 2 2 4 2" xfId="7752"/>
    <cellStyle name="SAPBEXstdItemX 2 2 4 2 2" xfId="7753"/>
    <cellStyle name="SAPBEXstdItemX 2 2 4 2 2 2" xfId="54453"/>
    <cellStyle name="SAPBEXstdItemX 2 2 4 2 3" xfId="54454"/>
    <cellStyle name="SAPBEXstdItemX 2 2 4 2 4" xfId="54455"/>
    <cellStyle name="SAPBEXstdItemX 2 2 4 3" xfId="7754"/>
    <cellStyle name="SAPBEXstdItemX 2 2 4 3 2" xfId="54456"/>
    <cellStyle name="SAPBEXstdItemX 2 2 4 4" xfId="54457"/>
    <cellStyle name="SAPBEXstdItemX 2 2 4 5" xfId="54458"/>
    <cellStyle name="SAPBEXstdItemX 2 2 5" xfId="7755"/>
    <cellStyle name="SAPBEXstdItemX 2 2 5 2" xfId="7756"/>
    <cellStyle name="SAPBEXstdItemX 2 2 5 2 2" xfId="54459"/>
    <cellStyle name="SAPBEXstdItemX 2 2 5 3" xfId="54460"/>
    <cellStyle name="SAPBEXstdItemX 2 2 5 4" xfId="54461"/>
    <cellStyle name="SAPBEXstdItemX 2 2 6" xfId="7757"/>
    <cellStyle name="SAPBEXstdItemX 2 2 6 2" xfId="54462"/>
    <cellStyle name="SAPBEXstdItemX 2 2 7" xfId="54463"/>
    <cellStyle name="SAPBEXstdItemX 2 2 8" xfId="54464"/>
    <cellStyle name="SAPBEXstdItemX 2 3" xfId="7758"/>
    <cellStyle name="SAPBEXstdItemX 2 3 2" xfId="7759"/>
    <cellStyle name="SAPBEXstdItemX 2 3 2 2" xfId="7760"/>
    <cellStyle name="SAPBEXstdItemX 2 3 2 2 2" xfId="54465"/>
    <cellStyle name="SAPBEXstdItemX 2 3 2 3" xfId="54466"/>
    <cellStyle name="SAPBEXstdItemX 2 3 2 4" xfId="54467"/>
    <cellStyle name="SAPBEXstdItemX 2 3 3" xfId="7761"/>
    <cellStyle name="SAPBEXstdItemX 2 3 3 2" xfId="54468"/>
    <cellStyle name="SAPBEXstdItemX 2 3 4" xfId="54469"/>
    <cellStyle name="SAPBEXstdItemX 2 3 5" xfId="54470"/>
    <cellStyle name="SAPBEXstdItemX 2 4" xfId="7762"/>
    <cellStyle name="SAPBEXstdItemX 2 4 2" xfId="7763"/>
    <cellStyle name="SAPBEXstdItemX 2 4 2 2" xfId="7764"/>
    <cellStyle name="SAPBEXstdItemX 2 4 2 2 2" xfId="54471"/>
    <cellStyle name="SAPBEXstdItemX 2 4 2 3" xfId="54472"/>
    <cellStyle name="SAPBEXstdItemX 2 4 2 4" xfId="54473"/>
    <cellStyle name="SAPBEXstdItemX 2 4 3" xfId="7765"/>
    <cellStyle name="SAPBEXstdItemX 2 4 3 2" xfId="54474"/>
    <cellStyle name="SAPBEXstdItemX 2 4 4" xfId="54475"/>
    <cellStyle name="SAPBEXstdItemX 2 4 5" xfId="54476"/>
    <cellStyle name="SAPBEXstdItemX 2 5" xfId="7766"/>
    <cellStyle name="SAPBEXstdItemX 2 5 2" xfId="7767"/>
    <cellStyle name="SAPBEXstdItemX 2 5 2 2" xfId="54477"/>
    <cellStyle name="SAPBEXstdItemX 2 5 3" xfId="54478"/>
    <cellStyle name="SAPBEXstdItemX 2 5 4" xfId="54479"/>
    <cellStyle name="SAPBEXstdItemX 2 6" xfId="7768"/>
    <cellStyle name="SAPBEXstdItemX 2 6 2" xfId="54480"/>
    <cellStyle name="SAPBEXstdItemX 2 7" xfId="54481"/>
    <cellStyle name="SAPBEXstdItemX 2 8" xfId="54482"/>
    <cellStyle name="SAPBEXstdItemX 2 9" xfId="54483"/>
    <cellStyle name="SAPBEXstdItemX 3" xfId="7769"/>
    <cellStyle name="SAPBEXstdItemX 3 2" xfId="7770"/>
    <cellStyle name="SAPBEXstdItemX 3 2 2" xfId="7771"/>
    <cellStyle name="SAPBEXstdItemX 3 2 2 2" xfId="7772"/>
    <cellStyle name="SAPBEXstdItemX 3 2 2 2 2" xfId="54484"/>
    <cellStyle name="SAPBEXstdItemX 3 2 2 3" xfId="54485"/>
    <cellStyle name="SAPBEXstdItemX 3 2 2 4" xfId="54486"/>
    <cellStyle name="SAPBEXstdItemX 3 2 3" xfId="7773"/>
    <cellStyle name="SAPBEXstdItemX 3 2 3 2" xfId="54487"/>
    <cellStyle name="SAPBEXstdItemX 3 2 4" xfId="54488"/>
    <cellStyle name="SAPBEXstdItemX 3 2 5" xfId="54489"/>
    <cellStyle name="SAPBEXstdItemX 3 3" xfId="7774"/>
    <cellStyle name="SAPBEXstdItemX 3 3 2" xfId="7775"/>
    <cellStyle name="SAPBEXstdItemX 3 3 2 2" xfId="7776"/>
    <cellStyle name="SAPBEXstdItemX 3 3 2 2 2" xfId="54490"/>
    <cellStyle name="SAPBEXstdItemX 3 3 2 3" xfId="54491"/>
    <cellStyle name="SAPBEXstdItemX 3 3 2 4" xfId="54492"/>
    <cellStyle name="SAPBEXstdItemX 3 3 3" xfId="7777"/>
    <cellStyle name="SAPBEXstdItemX 3 3 3 2" xfId="54493"/>
    <cellStyle name="SAPBEXstdItemX 3 3 4" xfId="54494"/>
    <cellStyle name="SAPBEXstdItemX 3 3 5" xfId="54495"/>
    <cellStyle name="SAPBEXstdItemX 3 4" xfId="7778"/>
    <cellStyle name="SAPBEXstdItemX 3 4 2" xfId="7779"/>
    <cellStyle name="SAPBEXstdItemX 3 4 2 2" xfId="7780"/>
    <cellStyle name="SAPBEXstdItemX 3 4 2 2 2" xfId="54496"/>
    <cellStyle name="SAPBEXstdItemX 3 4 2 3" xfId="54497"/>
    <cellStyle name="SAPBEXstdItemX 3 4 2 4" xfId="54498"/>
    <cellStyle name="SAPBEXstdItemX 3 4 3" xfId="7781"/>
    <cellStyle name="SAPBEXstdItemX 3 4 3 2" xfId="54499"/>
    <cellStyle name="SAPBEXstdItemX 3 4 4" xfId="54500"/>
    <cellStyle name="SAPBEXstdItemX 3 4 5" xfId="54501"/>
    <cellStyle name="SAPBEXstdItemX 3 5" xfId="7782"/>
    <cellStyle name="SAPBEXstdItemX 3 5 2" xfId="7783"/>
    <cellStyle name="SAPBEXstdItemX 3 5 2 2" xfId="54502"/>
    <cellStyle name="SAPBEXstdItemX 3 5 3" xfId="54503"/>
    <cellStyle name="SAPBEXstdItemX 3 5 4" xfId="54504"/>
    <cellStyle name="SAPBEXstdItemX 3 6" xfId="7784"/>
    <cellStyle name="SAPBEXstdItemX 3 6 2" xfId="54505"/>
    <cellStyle name="SAPBEXstdItemX 3 7" xfId="54506"/>
    <cellStyle name="SAPBEXstdItemX 3 8" xfId="54507"/>
    <cellStyle name="SAPBEXstdItemX 3 9" xfId="54508"/>
    <cellStyle name="SAPBEXstdItemX 4" xfId="7785"/>
    <cellStyle name="SAPBEXstdItemX 4 2" xfId="7786"/>
    <cellStyle name="SAPBEXstdItemX 4 2 2" xfId="7787"/>
    <cellStyle name="SAPBEXstdItemX 4 2 2 2" xfId="7788"/>
    <cellStyle name="SAPBEXstdItemX 4 2 2 2 2" xfId="54509"/>
    <cellStyle name="SAPBEXstdItemX 4 2 2 3" xfId="54510"/>
    <cellStyle name="SAPBEXstdItemX 4 2 2 4" xfId="54511"/>
    <cellStyle name="SAPBEXstdItemX 4 2 3" xfId="7789"/>
    <cellStyle name="SAPBEXstdItemX 4 2 3 2" xfId="54512"/>
    <cellStyle name="SAPBEXstdItemX 4 2 4" xfId="54513"/>
    <cellStyle name="SAPBEXstdItemX 4 2 5" xfId="54514"/>
    <cellStyle name="SAPBEXstdItemX 4 3" xfId="7790"/>
    <cellStyle name="SAPBEXstdItemX 4 3 2" xfId="7791"/>
    <cellStyle name="SAPBEXstdItemX 4 3 2 2" xfId="7792"/>
    <cellStyle name="SAPBEXstdItemX 4 3 2 2 2" xfId="54515"/>
    <cellStyle name="SAPBEXstdItemX 4 3 2 3" xfId="54516"/>
    <cellStyle name="SAPBEXstdItemX 4 3 2 4" xfId="54517"/>
    <cellStyle name="SAPBEXstdItemX 4 3 3" xfId="7793"/>
    <cellStyle name="SAPBEXstdItemX 4 3 3 2" xfId="54518"/>
    <cellStyle name="SAPBEXstdItemX 4 3 4" xfId="54519"/>
    <cellStyle name="SAPBEXstdItemX 4 3 5" xfId="54520"/>
    <cellStyle name="SAPBEXstdItemX 4 4" xfId="7794"/>
    <cellStyle name="SAPBEXstdItemX 4 4 2" xfId="7795"/>
    <cellStyle name="SAPBEXstdItemX 4 4 2 2" xfId="7796"/>
    <cellStyle name="SAPBEXstdItemX 4 4 2 2 2" xfId="54521"/>
    <cellStyle name="SAPBEXstdItemX 4 4 2 3" xfId="54522"/>
    <cellStyle name="SAPBEXstdItemX 4 4 2 4" xfId="54523"/>
    <cellStyle name="SAPBEXstdItemX 4 4 3" xfId="7797"/>
    <cellStyle name="SAPBEXstdItemX 4 4 3 2" xfId="54524"/>
    <cellStyle name="SAPBEXstdItemX 4 4 4" xfId="54525"/>
    <cellStyle name="SAPBEXstdItemX 4 4 5" xfId="54526"/>
    <cellStyle name="SAPBEXstdItemX 4 5" xfId="7798"/>
    <cellStyle name="SAPBEXstdItemX 4 5 2" xfId="7799"/>
    <cellStyle name="SAPBEXstdItemX 4 5 2 2" xfId="54527"/>
    <cellStyle name="SAPBEXstdItemX 4 5 3" xfId="54528"/>
    <cellStyle name="SAPBEXstdItemX 4 5 4" xfId="54529"/>
    <cellStyle name="SAPBEXstdItemX 4 6" xfId="7800"/>
    <cellStyle name="SAPBEXstdItemX 4 6 2" xfId="54530"/>
    <cellStyle name="SAPBEXstdItemX 4 7" xfId="54531"/>
    <cellStyle name="SAPBEXstdItemX 4 8" xfId="54532"/>
    <cellStyle name="SAPBEXstdItemX 4 9" xfId="54533"/>
    <cellStyle name="SAPBEXstdItemX 5" xfId="7801"/>
    <cellStyle name="SAPBEXstdItemX 5 2" xfId="7802"/>
    <cellStyle name="SAPBEXstdItemX 5 2 2" xfId="7803"/>
    <cellStyle name="SAPBEXstdItemX 5 2 2 2" xfId="7804"/>
    <cellStyle name="SAPBEXstdItemX 5 2 2 2 2" xfId="54534"/>
    <cellStyle name="SAPBEXstdItemX 5 2 2 3" xfId="54535"/>
    <cellStyle name="SAPBEXstdItemX 5 2 2 4" xfId="54536"/>
    <cellStyle name="SAPBEXstdItemX 5 2 3" xfId="7805"/>
    <cellStyle name="SAPBEXstdItemX 5 2 3 2" xfId="54537"/>
    <cellStyle name="SAPBEXstdItemX 5 2 4" xfId="54538"/>
    <cellStyle name="SAPBEXstdItemX 5 2 5" xfId="54539"/>
    <cellStyle name="SAPBEXstdItemX 5 3" xfId="7806"/>
    <cellStyle name="SAPBEXstdItemX 5 3 2" xfId="7807"/>
    <cellStyle name="SAPBEXstdItemX 5 3 2 2" xfId="7808"/>
    <cellStyle name="SAPBEXstdItemX 5 3 2 2 2" xfId="54540"/>
    <cellStyle name="SAPBEXstdItemX 5 3 2 3" xfId="54541"/>
    <cellStyle name="SAPBEXstdItemX 5 3 2 4" xfId="54542"/>
    <cellStyle name="SAPBEXstdItemX 5 3 3" xfId="7809"/>
    <cellStyle name="SAPBEXstdItemX 5 3 3 2" xfId="54543"/>
    <cellStyle name="SAPBEXstdItemX 5 3 4" xfId="54544"/>
    <cellStyle name="SAPBEXstdItemX 5 3 5" xfId="54545"/>
    <cellStyle name="SAPBEXstdItemX 5 4" xfId="7810"/>
    <cellStyle name="SAPBEXstdItemX 5 4 2" xfId="7811"/>
    <cellStyle name="SAPBEXstdItemX 5 4 2 2" xfId="7812"/>
    <cellStyle name="SAPBEXstdItemX 5 4 2 2 2" xfId="54546"/>
    <cellStyle name="SAPBEXstdItemX 5 4 2 3" xfId="54547"/>
    <cellStyle name="SAPBEXstdItemX 5 4 2 4" xfId="54548"/>
    <cellStyle name="SAPBEXstdItemX 5 4 3" xfId="7813"/>
    <cellStyle name="SAPBEXstdItemX 5 4 3 2" xfId="54549"/>
    <cellStyle name="SAPBEXstdItemX 5 4 4" xfId="54550"/>
    <cellStyle name="SAPBEXstdItemX 5 4 5" xfId="54551"/>
    <cellStyle name="SAPBEXstdItemX 5 5" xfId="7814"/>
    <cellStyle name="SAPBEXstdItemX 5 5 2" xfId="7815"/>
    <cellStyle name="SAPBEXstdItemX 5 5 2 2" xfId="54552"/>
    <cellStyle name="SAPBEXstdItemX 5 5 3" xfId="54553"/>
    <cellStyle name="SAPBEXstdItemX 5 5 4" xfId="54554"/>
    <cellStyle name="SAPBEXstdItemX 5 6" xfId="7816"/>
    <cellStyle name="SAPBEXstdItemX 5 6 2" xfId="54555"/>
    <cellStyle name="SAPBEXstdItemX 5 7" xfId="54556"/>
    <cellStyle name="SAPBEXstdItemX 5 8" xfId="54557"/>
    <cellStyle name="SAPBEXstdItemX 5 9" xfId="54558"/>
    <cellStyle name="SAPBEXstdItemX 6" xfId="7817"/>
    <cellStyle name="SAPBEXstdItemX 6 2" xfId="7818"/>
    <cellStyle name="SAPBEXstdItemX 6 2 2" xfId="7819"/>
    <cellStyle name="SAPBEXstdItemX 6 2 2 2" xfId="54559"/>
    <cellStyle name="SAPBEXstdItemX 6 2 3" xfId="54560"/>
    <cellStyle name="SAPBEXstdItemX 6 2 4" xfId="54561"/>
    <cellStyle name="SAPBEXstdItemX 6 3" xfId="7820"/>
    <cellStyle name="SAPBEXstdItemX 6 3 2" xfId="54562"/>
    <cellStyle name="SAPBEXstdItemX 6 4" xfId="54563"/>
    <cellStyle name="SAPBEXstdItemX 6 5" xfId="54564"/>
    <cellStyle name="SAPBEXstdItemX 7" xfId="7821"/>
    <cellStyle name="SAPBEXstdItemX 7 2" xfId="7822"/>
    <cellStyle name="SAPBEXstdItemX 7 2 2" xfId="7823"/>
    <cellStyle name="SAPBEXstdItemX 7 2 2 2" xfId="54565"/>
    <cellStyle name="SAPBEXstdItemX 7 2 3" xfId="54566"/>
    <cellStyle name="SAPBEXstdItemX 7 2 4" xfId="54567"/>
    <cellStyle name="SAPBEXstdItemX 7 3" xfId="7824"/>
    <cellStyle name="SAPBEXstdItemX 7 3 2" xfId="54568"/>
    <cellStyle name="SAPBEXstdItemX 7 4" xfId="54569"/>
    <cellStyle name="SAPBEXstdItemX 7 5" xfId="54570"/>
    <cellStyle name="SAPBEXstdItemX 8" xfId="7825"/>
    <cellStyle name="SAPBEXstdItemX 8 2" xfId="7826"/>
    <cellStyle name="SAPBEXstdItemX 8 2 2" xfId="7827"/>
    <cellStyle name="SAPBEXstdItemX 8 2 2 2" xfId="54571"/>
    <cellStyle name="SAPBEXstdItemX 8 2 3" xfId="54572"/>
    <cellStyle name="SAPBEXstdItemX 8 2 4" xfId="54573"/>
    <cellStyle name="SAPBEXstdItemX 8 3" xfId="7828"/>
    <cellStyle name="SAPBEXstdItemX 8 3 2" xfId="54574"/>
    <cellStyle name="SAPBEXstdItemX 8 4" xfId="54575"/>
    <cellStyle name="SAPBEXstdItemX 8 5" xfId="54576"/>
    <cellStyle name="SAPBEXstdItemX 9" xfId="7829"/>
    <cellStyle name="SAPBEXstdItemX 9 2" xfId="7830"/>
    <cellStyle name="SAPBEXstdItemX 9 2 2" xfId="54577"/>
    <cellStyle name="SAPBEXstdItemX 9 3" xfId="54578"/>
    <cellStyle name="SAPBEXstdItemX 9 4" xfId="54579"/>
    <cellStyle name="SAPBEXtitle" xfId="7831"/>
    <cellStyle name="SAPBEXtitle 2" xfId="54580"/>
    <cellStyle name="SAPBEXundefined" xfId="7832"/>
    <cellStyle name="SAPBEXundefined 2" xfId="7833"/>
    <cellStyle name="SAPBEXundefined 2 2" xfId="7834"/>
    <cellStyle name="SAPBEXundefined 2 2 2" xfId="7835"/>
    <cellStyle name="SAPBEXundefined 2 2 2 2" xfId="54581"/>
    <cellStyle name="SAPBEXundefined 2 2 3" xfId="54582"/>
    <cellStyle name="SAPBEXundefined 2 2 4" xfId="54583"/>
    <cellStyle name="SAPBEXundefined 2 3" xfId="7836"/>
    <cellStyle name="SAPBEXundefined 2 3 2" xfId="54584"/>
    <cellStyle name="SAPBEXundefined 2 4" xfId="54585"/>
    <cellStyle name="SAPBEXundefined 2 5" xfId="54586"/>
    <cellStyle name="SAPBEXundefined 3" xfId="7837"/>
    <cellStyle name="SAPBEXundefined 3 2" xfId="7838"/>
    <cellStyle name="SAPBEXundefined 3 2 2" xfId="7839"/>
    <cellStyle name="SAPBEXundefined 3 2 2 2" xfId="54587"/>
    <cellStyle name="SAPBEXundefined 3 2 3" xfId="54588"/>
    <cellStyle name="SAPBEXundefined 3 2 4" xfId="54589"/>
    <cellStyle name="SAPBEXundefined 3 3" xfId="7840"/>
    <cellStyle name="SAPBEXundefined 3 3 2" xfId="54590"/>
    <cellStyle name="SAPBEXundefined 3 4" xfId="54591"/>
    <cellStyle name="SAPBEXundefined 3 5" xfId="54592"/>
    <cellStyle name="SAPBEXundefined 4" xfId="7841"/>
    <cellStyle name="SAPBEXundefined 4 2" xfId="7842"/>
    <cellStyle name="SAPBEXundefined 4 2 2" xfId="54593"/>
    <cellStyle name="SAPBEXundefined 4 3" xfId="54594"/>
    <cellStyle name="SAPBEXundefined 4 4" xfId="54595"/>
    <cellStyle name="SAPBEXundefined 5" xfId="7843"/>
    <cellStyle name="SAPBEXundefined 5 2" xfId="54596"/>
    <cellStyle name="SAPBEXundefined 6" xfId="54597"/>
    <cellStyle name="SAPBEXundefined 7" xfId="54598"/>
    <cellStyle name="SAPBEXundefined 8" xfId="54599"/>
    <cellStyle name="Satisfaisant" xfId="7844"/>
    <cellStyle name="Section Header" xfId="54600"/>
    <cellStyle name="Selection" xfId="54601"/>
    <cellStyle name="Selection 2" xfId="54602"/>
    <cellStyle name="Selection 3" xfId="54603"/>
    <cellStyle name="SEM-BPS-data" xfId="54604"/>
    <cellStyle name="SEM-BPS-head" xfId="54605"/>
    <cellStyle name="SEM-BPS-headdata" xfId="54606"/>
    <cellStyle name="SEM-BPS-headkey" xfId="54607"/>
    <cellStyle name="SEM-BPS-input-on" xfId="54608"/>
    <cellStyle name="SEM-BPS-key" xfId="7845"/>
    <cellStyle name="SEM-BPS-sub1" xfId="54609"/>
    <cellStyle name="SEM-BPS-sub2" xfId="7846"/>
    <cellStyle name="SEM-BPS-total" xfId="54610"/>
    <cellStyle name="Separator" xfId="7847"/>
    <cellStyle name="Separator 2" xfId="7848"/>
    <cellStyle name="shade_out" xfId="7849"/>
    <cellStyle name="SHADEDSTORES" xfId="54611"/>
    <cellStyle name="Shell" xfId="54612"/>
    <cellStyle name="Shell D Blue" xfId="54613"/>
    <cellStyle name="Shell D Green" xfId="54614"/>
    <cellStyle name="Shell D Red" xfId="54615"/>
    <cellStyle name="Shell Dark Gray" xfId="54616"/>
    <cellStyle name="Shell DD Blue" xfId="54617"/>
    <cellStyle name="Shell L Blue" xfId="54618"/>
    <cellStyle name="Shell L Red" xfId="54619"/>
    <cellStyle name="Shell Light Gray" xfId="54620"/>
    <cellStyle name="Shell Light Green" xfId="54621"/>
    <cellStyle name="Shell MD Blue" xfId="54622"/>
    <cellStyle name="Shell MD Green" xfId="54623"/>
    <cellStyle name="Shell Mid Blue" xfId="54624"/>
    <cellStyle name="Shell ML Green" xfId="54625"/>
    <cellStyle name="Shell Orange" xfId="54626"/>
    <cellStyle name="Shell Red" xfId="54627"/>
    <cellStyle name="Shell White" xfId="54628"/>
    <cellStyle name="Shell Yellow" xfId="54629"/>
    <cellStyle name="sm bld" xfId="7850"/>
    <cellStyle name="SmallHeading" xfId="7851"/>
    <cellStyle name="Sortie" xfId="7852"/>
    <cellStyle name="Sortie 2" xfId="7853"/>
    <cellStyle name="Sortie 2 2" xfId="7854"/>
    <cellStyle name="Sortie 2 2 2" xfId="7855"/>
    <cellStyle name="Sortie 2 2 2 2" xfId="7856"/>
    <cellStyle name="Sortie 2 2 2 2 2" xfId="54630"/>
    <cellStyle name="Sortie 2 2 2 3" xfId="54631"/>
    <cellStyle name="Sortie 2 2 2 4" xfId="54632"/>
    <cellStyle name="Sortie 2 2 3" xfId="7857"/>
    <cellStyle name="Sortie 2 2 3 2" xfId="54633"/>
    <cellStyle name="Sortie 2 2 4" xfId="54634"/>
    <cellStyle name="Sortie 2 2 5" xfId="54635"/>
    <cellStyle name="Sortie 2 3" xfId="7858"/>
    <cellStyle name="Sortie 2 3 2" xfId="7859"/>
    <cellStyle name="Sortie 2 3 2 2" xfId="7860"/>
    <cellStyle name="Sortie 2 3 2 2 2" xfId="54636"/>
    <cellStyle name="Sortie 2 3 2 3" xfId="54637"/>
    <cellStyle name="Sortie 2 3 2 4" xfId="54638"/>
    <cellStyle name="Sortie 2 3 3" xfId="7861"/>
    <cellStyle name="Sortie 2 3 3 2" xfId="54639"/>
    <cellStyle name="Sortie 2 3 4" xfId="54640"/>
    <cellStyle name="Sortie 2 3 5" xfId="54641"/>
    <cellStyle name="Sortie 2 4" xfId="7862"/>
    <cellStyle name="Sortie 2 4 2" xfId="7863"/>
    <cellStyle name="Sortie 2 4 2 2" xfId="54642"/>
    <cellStyle name="Sortie 2 4 3" xfId="54643"/>
    <cellStyle name="Sortie 2 4 4" xfId="54644"/>
    <cellStyle name="Sortie 2 5" xfId="7864"/>
    <cellStyle name="Sortie 2 5 2" xfId="54645"/>
    <cellStyle name="Sortie 2 6" xfId="54646"/>
    <cellStyle name="Sortie 2 7" xfId="54647"/>
    <cellStyle name="Sortie 3" xfId="7865"/>
    <cellStyle name="Sortie 3 2" xfId="7866"/>
    <cellStyle name="Sortie 3 2 2" xfId="7867"/>
    <cellStyle name="Sortie 3 2 2 2" xfId="54648"/>
    <cellStyle name="Sortie 3 2 3" xfId="54649"/>
    <cellStyle name="Sortie 3 2 4" xfId="54650"/>
    <cellStyle name="Sortie 3 3" xfId="7868"/>
    <cellStyle name="Sortie 3 3 2" xfId="54651"/>
    <cellStyle name="Sortie 3 4" xfId="54652"/>
    <cellStyle name="Sortie 3 5" xfId="54653"/>
    <cellStyle name="Sortie 4" xfId="7869"/>
    <cellStyle name="Sortie 4 2" xfId="7870"/>
    <cellStyle name="Sortie 4 2 2" xfId="7871"/>
    <cellStyle name="Sortie 4 2 2 2" xfId="54654"/>
    <cellStyle name="Sortie 4 2 3" xfId="54655"/>
    <cellStyle name="Sortie 4 2 4" xfId="54656"/>
    <cellStyle name="Sortie 4 3" xfId="7872"/>
    <cellStyle name="Sortie 4 3 2" xfId="54657"/>
    <cellStyle name="Sortie 4 4" xfId="54658"/>
    <cellStyle name="Sortie 4 5" xfId="54659"/>
    <cellStyle name="Sortie 5" xfId="7873"/>
    <cellStyle name="Sortie 5 2" xfId="7874"/>
    <cellStyle name="Sortie 5 2 2" xfId="54660"/>
    <cellStyle name="Sortie 5 3" xfId="54661"/>
    <cellStyle name="Sortie 5 4" xfId="54662"/>
    <cellStyle name="Sortie 6" xfId="7875"/>
    <cellStyle name="Sortie 6 2" xfId="54663"/>
    <cellStyle name="Sortie 7" xfId="54664"/>
    <cellStyle name="Sortie 8" xfId="54665"/>
    <cellStyle name="Sortie 9" xfId="54666"/>
    <cellStyle name="specstores" xfId="54667"/>
    <cellStyle name="specstores 2" xfId="54668"/>
    <cellStyle name="specstores 3" xfId="54669"/>
    <cellStyle name="specstores 4" xfId="54670"/>
    <cellStyle name="Standard_1" xfId="54671"/>
    <cellStyle name="Style 1" xfId="7876"/>
    <cellStyle name="Style 1 2" xfId="7877"/>
    <cellStyle name="Style 1 3" xfId="54672"/>
    <cellStyle name="Style 2" xfId="7878"/>
    <cellStyle name="Style 2 2" xfId="54673"/>
    <cellStyle name="Style 2 3" xfId="54674"/>
    <cellStyle name="Style 21" xfId="7879"/>
    <cellStyle name="Style 21 2" xfId="7880"/>
    <cellStyle name="Style 21 2 2" xfId="7881"/>
    <cellStyle name="Style 21 3" xfId="7882"/>
    <cellStyle name="Style 21 4" xfId="7883"/>
    <cellStyle name="Style 21_2009 FYLE Oct09" xfId="54675"/>
    <cellStyle name="Style 22" xfId="7884"/>
    <cellStyle name="Style 22 2" xfId="7885"/>
    <cellStyle name="Style 22 2 2" xfId="7886"/>
    <cellStyle name="Style 22 3" xfId="7887"/>
    <cellStyle name="Style 22 4" xfId="7888"/>
    <cellStyle name="Style 22_2009 FYLE Oct09" xfId="54676"/>
    <cellStyle name="Style 23" xfId="7889"/>
    <cellStyle name="Style 23 2" xfId="54677"/>
    <cellStyle name="Style 23 3" xfId="54678"/>
    <cellStyle name="Style 24" xfId="7890"/>
    <cellStyle name="Style 24 2" xfId="54679"/>
    <cellStyle name="Style 24 3" xfId="54680"/>
    <cellStyle name="Style 24 4" xfId="54681"/>
    <cellStyle name="Style 25" xfId="7891"/>
    <cellStyle name="Style 25 2" xfId="54682"/>
    <cellStyle name="Style 25 3" xfId="54683"/>
    <cellStyle name="Style 25 4" xfId="54684"/>
    <cellStyle name="Style 26" xfId="7892"/>
    <cellStyle name="Style 26 2" xfId="54685"/>
    <cellStyle name="Style 26 3" xfId="54686"/>
    <cellStyle name="Style 26 4" xfId="54687"/>
    <cellStyle name="Style 27" xfId="7893"/>
    <cellStyle name="Style 27 2" xfId="54688"/>
    <cellStyle name="Style 27 3" xfId="54689"/>
    <cellStyle name="Style 27 4" xfId="54690"/>
    <cellStyle name="Style 28" xfId="7894"/>
    <cellStyle name="Style 28 2" xfId="54691"/>
    <cellStyle name="Style 28 3" xfId="54692"/>
    <cellStyle name="Style 28 4" xfId="54693"/>
    <cellStyle name="Style 29" xfId="7895"/>
    <cellStyle name="Style 29 2" xfId="54694"/>
    <cellStyle name="Style 29 3" xfId="54695"/>
    <cellStyle name="Style 29 4" xfId="54696"/>
    <cellStyle name="Style 3" xfId="7896"/>
    <cellStyle name="Style 30" xfId="7897"/>
    <cellStyle name="Style 30 2" xfId="54697"/>
    <cellStyle name="Style 30 3" xfId="54698"/>
    <cellStyle name="Style 30 4" xfId="54699"/>
    <cellStyle name="Style 31" xfId="7898"/>
    <cellStyle name="Style 31 2" xfId="54700"/>
    <cellStyle name="Style 31 3" xfId="54701"/>
    <cellStyle name="Style 31 4" xfId="54702"/>
    <cellStyle name="Style 32" xfId="7899"/>
    <cellStyle name="Style 32 2" xfId="54703"/>
    <cellStyle name="Style 32 3" xfId="54704"/>
    <cellStyle name="Style 32 4" xfId="54705"/>
    <cellStyle name="Style 33" xfId="7900"/>
    <cellStyle name="Style 33 2" xfId="54706"/>
    <cellStyle name="Style 33 3" xfId="54707"/>
    <cellStyle name="Style 33 4" xfId="54708"/>
    <cellStyle name="Style 34" xfId="7901"/>
    <cellStyle name="Style 34 2" xfId="54709"/>
    <cellStyle name="Style 35" xfId="7902"/>
    <cellStyle name="Style 35 2" xfId="54710"/>
    <cellStyle name="Style 35 3" xfId="54711"/>
    <cellStyle name="Style 35_2009 FYLE Oct09" xfId="54712"/>
    <cellStyle name="Style 36" xfId="54713"/>
    <cellStyle name="Style 36 2" xfId="54714"/>
    <cellStyle name="Style 36 3" xfId="54715"/>
    <cellStyle name="Style 36_2009 FYLE Oct09" xfId="54716"/>
    <cellStyle name="Style 4" xfId="54717"/>
    <cellStyle name="Style 5" xfId="54718"/>
    <cellStyle name="Style 6" xfId="54719"/>
    <cellStyle name="Style 7" xfId="54720"/>
    <cellStyle name="Style 8" xfId="54721"/>
    <cellStyle name="Subtotal" xfId="7903"/>
    <cellStyle name="Subtotal 2" xfId="54722"/>
    <cellStyle name="Sum" xfId="7904"/>
    <cellStyle name="Sum 2" xfId="7905"/>
    <cellStyle name="Sum 2 2" xfId="7906"/>
    <cellStyle name="Sum 2 2 2" xfId="7907"/>
    <cellStyle name="Sum 2 2 2 2" xfId="7908"/>
    <cellStyle name="Sum 2 2 2 2 2" xfId="7909"/>
    <cellStyle name="Sum 2 2 2 2 2 2" xfId="54723"/>
    <cellStyle name="Sum 2 2 2 2 3" xfId="54724"/>
    <cellStyle name="Sum 2 2 2 2 4" xfId="54725"/>
    <cellStyle name="Sum 2 2 2 3" xfId="7910"/>
    <cellStyle name="Sum 2 2 2 3 2" xfId="54726"/>
    <cellStyle name="Sum 2 2 2 4" xfId="54727"/>
    <cellStyle name="Sum 2 2 2 5" xfId="54728"/>
    <cellStyle name="Sum 2 2 3" xfId="7911"/>
    <cellStyle name="Sum 2 2 3 2" xfId="7912"/>
    <cellStyle name="Sum 2 2 3 2 2" xfId="7913"/>
    <cellStyle name="Sum 2 2 3 2 2 2" xfId="54729"/>
    <cellStyle name="Sum 2 2 3 2 3" xfId="54730"/>
    <cellStyle name="Sum 2 2 3 2 4" xfId="54731"/>
    <cellStyle name="Sum 2 2 3 3" xfId="7914"/>
    <cellStyle name="Sum 2 2 3 3 2" xfId="54732"/>
    <cellStyle name="Sum 2 2 3 4" xfId="54733"/>
    <cellStyle name="Sum 2 2 3 5" xfId="54734"/>
    <cellStyle name="Sum 2 2 4" xfId="7915"/>
    <cellStyle name="Sum 2 2 4 2" xfId="7916"/>
    <cellStyle name="Sum 2 2 4 2 2" xfId="54735"/>
    <cellStyle name="Sum 2 2 4 3" xfId="54736"/>
    <cellStyle name="Sum 2 2 4 4" xfId="54737"/>
    <cellStyle name="Sum 2 2 5" xfId="7917"/>
    <cellStyle name="Sum 2 2 5 2" xfId="54738"/>
    <cellStyle name="Sum 2 2 6" xfId="54739"/>
    <cellStyle name="Sum 2 2 7" xfId="54740"/>
    <cellStyle name="Sum 2 3" xfId="7918"/>
    <cellStyle name="Sum 2 3 2" xfId="7919"/>
    <cellStyle name="Sum 2 3 2 2" xfId="7920"/>
    <cellStyle name="Sum 2 3 2 2 2" xfId="54741"/>
    <cellStyle name="Sum 2 3 2 3" xfId="54742"/>
    <cellStyle name="Sum 2 3 2 4" xfId="54743"/>
    <cellStyle name="Sum 2 3 3" xfId="7921"/>
    <cellStyle name="Sum 2 3 3 2" xfId="54744"/>
    <cellStyle name="Sum 2 3 4" xfId="54745"/>
    <cellStyle name="Sum 2 3 5" xfId="54746"/>
    <cellStyle name="Sum 2 4" xfId="7922"/>
    <cellStyle name="Sum 2 4 2" xfId="7923"/>
    <cellStyle name="Sum 2 4 2 2" xfId="7924"/>
    <cellStyle name="Sum 2 4 2 2 2" xfId="54747"/>
    <cellStyle name="Sum 2 4 2 3" xfId="54748"/>
    <cellStyle name="Sum 2 4 2 4" xfId="54749"/>
    <cellStyle name="Sum 2 4 3" xfId="7925"/>
    <cellStyle name="Sum 2 4 3 2" xfId="54750"/>
    <cellStyle name="Sum 2 4 4" xfId="54751"/>
    <cellStyle name="Sum 2 4 5" xfId="54752"/>
    <cellStyle name="Sum 2 5" xfId="7926"/>
    <cellStyle name="Sum 2 5 2" xfId="7927"/>
    <cellStyle name="Sum 2 5 2 2" xfId="54753"/>
    <cellStyle name="Sum 2 5 3" xfId="54754"/>
    <cellStyle name="Sum 2 5 4" xfId="54755"/>
    <cellStyle name="Sum 2 6" xfId="7928"/>
    <cellStyle name="Sum 2 6 2" xfId="54756"/>
    <cellStyle name="Sum 2 7" xfId="54757"/>
    <cellStyle name="Sum 2 8" xfId="54758"/>
    <cellStyle name="Sum 3" xfId="7929"/>
    <cellStyle name="Sum 3 2" xfId="7930"/>
    <cellStyle name="Sum 3 2 2" xfId="7931"/>
    <cellStyle name="Sum 3 2 2 2" xfId="7932"/>
    <cellStyle name="Sum 3 2 2 2 2" xfId="54759"/>
    <cellStyle name="Sum 3 2 2 3" xfId="54760"/>
    <cellStyle name="Sum 3 2 2 4" xfId="54761"/>
    <cellStyle name="Sum 3 2 3" xfId="7933"/>
    <cellStyle name="Sum 3 2 3 2" xfId="54762"/>
    <cellStyle name="Sum 3 2 4" xfId="54763"/>
    <cellStyle name="Sum 3 2 5" xfId="54764"/>
    <cellStyle name="Sum 3 3" xfId="7934"/>
    <cellStyle name="Sum 3 3 2" xfId="7935"/>
    <cellStyle name="Sum 3 3 2 2" xfId="7936"/>
    <cellStyle name="Sum 3 3 2 2 2" xfId="54765"/>
    <cellStyle name="Sum 3 3 2 3" xfId="54766"/>
    <cellStyle name="Sum 3 3 2 4" xfId="54767"/>
    <cellStyle name="Sum 3 3 3" xfId="7937"/>
    <cellStyle name="Sum 3 3 3 2" xfId="54768"/>
    <cellStyle name="Sum 3 3 4" xfId="54769"/>
    <cellStyle name="Sum 3 3 5" xfId="54770"/>
    <cellStyle name="Sum 3 4" xfId="7938"/>
    <cellStyle name="Sum 3 4 2" xfId="7939"/>
    <cellStyle name="Sum 3 4 2 2" xfId="54771"/>
    <cellStyle name="Sum 3 4 3" xfId="54772"/>
    <cellStyle name="Sum 3 4 4" xfId="54773"/>
    <cellStyle name="Sum 3 5" xfId="7940"/>
    <cellStyle name="Sum 3 5 2" xfId="54774"/>
    <cellStyle name="Sum 3 6" xfId="54775"/>
    <cellStyle name="Sum 3 7" xfId="54776"/>
    <cellStyle name="Sum 4" xfId="7941"/>
    <cellStyle name="Sum 4 2" xfId="7942"/>
    <cellStyle name="Sum 4 2 2" xfId="7943"/>
    <cellStyle name="Sum 4 2 2 2" xfId="54777"/>
    <cellStyle name="Sum 4 2 3" xfId="54778"/>
    <cellStyle name="Sum 4 2 4" xfId="54779"/>
    <cellStyle name="Sum 4 3" xfId="7944"/>
    <cellStyle name="Sum 4 3 2" xfId="54780"/>
    <cellStyle name="Sum 4 4" xfId="54781"/>
    <cellStyle name="Sum 4 5" xfId="54782"/>
    <cellStyle name="Sum 5" xfId="7945"/>
    <cellStyle name="Sum 5 2" xfId="7946"/>
    <cellStyle name="Sum 5 2 2" xfId="7947"/>
    <cellStyle name="Sum 5 2 2 2" xfId="54783"/>
    <cellStyle name="Sum 5 2 3" xfId="54784"/>
    <cellStyle name="Sum 5 2 4" xfId="54785"/>
    <cellStyle name="Sum 5 3" xfId="7948"/>
    <cellStyle name="Sum 5 3 2" xfId="54786"/>
    <cellStyle name="Sum 5 4" xfId="54787"/>
    <cellStyle name="Sum 5 5" xfId="54788"/>
    <cellStyle name="Sum 6" xfId="7949"/>
    <cellStyle name="Sum 6 2" xfId="7950"/>
    <cellStyle name="Sum 6 2 2" xfId="54789"/>
    <cellStyle name="Sum 6 3" xfId="54790"/>
    <cellStyle name="Sum 6 4" xfId="54791"/>
    <cellStyle name="Sum 7" xfId="7951"/>
    <cellStyle name="Sum 7 2" xfId="54792"/>
    <cellStyle name="Sum 8" xfId="54793"/>
    <cellStyle name="Sum 9" xfId="54794"/>
    <cellStyle name="Sum_Indicators" xfId="7952"/>
    <cellStyle name="t" xfId="54795"/>
    <cellStyle name="t 2" xfId="54796"/>
    <cellStyle name="t 3" xfId="54797"/>
    <cellStyle name="t 4" xfId="54798"/>
    <cellStyle name="Text" xfId="7953"/>
    <cellStyle name="Text 10" xfId="54799"/>
    <cellStyle name="Text 10 2" xfId="54800"/>
    <cellStyle name="Text 10 3" xfId="54801"/>
    <cellStyle name="Text 11" xfId="54802"/>
    <cellStyle name="Text 11 2" xfId="54803"/>
    <cellStyle name="Text 11 3" xfId="54804"/>
    <cellStyle name="Text 12" xfId="54805"/>
    <cellStyle name="Text 12 2" xfId="54806"/>
    <cellStyle name="Text 2" xfId="7954"/>
    <cellStyle name="Text 2 2" xfId="54807"/>
    <cellStyle name="Text 2 3" xfId="54808"/>
    <cellStyle name="Text 3" xfId="7955"/>
    <cellStyle name="Text 3 2" xfId="54809"/>
    <cellStyle name="Text 3 3" xfId="54810"/>
    <cellStyle name="Text 4" xfId="54811"/>
    <cellStyle name="Text 4 2" xfId="54812"/>
    <cellStyle name="Text 4 3" xfId="54813"/>
    <cellStyle name="Text 5" xfId="54814"/>
    <cellStyle name="Text 5 2" xfId="54815"/>
    <cellStyle name="Text 5 3" xfId="54816"/>
    <cellStyle name="Text 6" xfId="54817"/>
    <cellStyle name="Text 6 2" xfId="54818"/>
    <cellStyle name="Text 6 3" xfId="54819"/>
    <cellStyle name="Text 7" xfId="54820"/>
    <cellStyle name="Text 7 2" xfId="54821"/>
    <cellStyle name="Text 7 3" xfId="54822"/>
    <cellStyle name="Text 8" xfId="54823"/>
    <cellStyle name="Text 8 2" xfId="54824"/>
    <cellStyle name="Text 8 3" xfId="54825"/>
    <cellStyle name="Text 9" xfId="54826"/>
    <cellStyle name="Text 9 2" xfId="54827"/>
    <cellStyle name="Text 9 3" xfId="54828"/>
    <cellStyle name="Texte explicatif" xfId="7956"/>
    <cellStyle name="Timeline" xfId="7957"/>
    <cellStyle name="Timeline 2" xfId="7958"/>
    <cellStyle name="Timeline 2 2" xfId="7959"/>
    <cellStyle name="Timeline 2 2 2" xfId="7960"/>
    <cellStyle name="Timeline 2 2 2 2" xfId="7961"/>
    <cellStyle name="Timeline 2 2 2 2 2" xfId="7962"/>
    <cellStyle name="Timeline 2 2 2 2 2 2" xfId="54829"/>
    <cellStyle name="Timeline 2 2 2 2 3" xfId="54830"/>
    <cellStyle name="Timeline 2 2 2 2 4" xfId="54831"/>
    <cellStyle name="Timeline 2 2 2 3" xfId="7963"/>
    <cellStyle name="Timeline 2 2 2 3 2" xfId="54832"/>
    <cellStyle name="Timeline 2 2 2 4" xfId="54833"/>
    <cellStyle name="Timeline 2 2 2 5" xfId="54834"/>
    <cellStyle name="Timeline 2 2 3" xfId="7964"/>
    <cellStyle name="Timeline 2 2 3 2" xfId="7965"/>
    <cellStyle name="Timeline 2 2 3 2 2" xfId="7966"/>
    <cellStyle name="Timeline 2 2 3 2 2 2" xfId="54835"/>
    <cellStyle name="Timeline 2 2 3 2 3" xfId="54836"/>
    <cellStyle name="Timeline 2 2 3 2 4" xfId="54837"/>
    <cellStyle name="Timeline 2 2 3 3" xfId="7967"/>
    <cellStyle name="Timeline 2 2 3 3 2" xfId="54838"/>
    <cellStyle name="Timeline 2 2 3 4" xfId="54839"/>
    <cellStyle name="Timeline 2 2 3 5" xfId="54840"/>
    <cellStyle name="Timeline 2 2 4" xfId="7968"/>
    <cellStyle name="Timeline 2 2 4 2" xfId="7969"/>
    <cellStyle name="Timeline 2 2 4 2 2" xfId="54841"/>
    <cellStyle name="Timeline 2 2 4 3" xfId="54842"/>
    <cellStyle name="Timeline 2 2 4 4" xfId="54843"/>
    <cellStyle name="Timeline 2 2 5" xfId="7970"/>
    <cellStyle name="Timeline 2 2 5 2" xfId="54844"/>
    <cellStyle name="Timeline 2 2 6" xfId="54845"/>
    <cellStyle name="Timeline 2 2 7" xfId="54846"/>
    <cellStyle name="Timeline 2 3" xfId="7971"/>
    <cellStyle name="Timeline 2 3 2" xfId="7972"/>
    <cellStyle name="Timeline 2 3 2 2" xfId="7973"/>
    <cellStyle name="Timeline 2 3 2 2 2" xfId="54847"/>
    <cellStyle name="Timeline 2 3 2 3" xfId="54848"/>
    <cellStyle name="Timeline 2 3 2 4" xfId="54849"/>
    <cellStyle name="Timeline 2 3 3" xfId="7974"/>
    <cellStyle name="Timeline 2 3 3 2" xfId="54850"/>
    <cellStyle name="Timeline 2 3 4" xfId="54851"/>
    <cellStyle name="Timeline 2 3 5" xfId="54852"/>
    <cellStyle name="Timeline 2 4" xfId="7975"/>
    <cellStyle name="Timeline 2 4 2" xfId="7976"/>
    <cellStyle name="Timeline 2 4 2 2" xfId="7977"/>
    <cellStyle name="Timeline 2 4 2 2 2" xfId="54853"/>
    <cellStyle name="Timeline 2 4 2 3" xfId="54854"/>
    <cellStyle name="Timeline 2 4 2 4" xfId="54855"/>
    <cellStyle name="Timeline 2 4 3" xfId="7978"/>
    <cellStyle name="Timeline 2 4 3 2" xfId="54856"/>
    <cellStyle name="Timeline 2 4 4" xfId="54857"/>
    <cellStyle name="Timeline 2 4 5" xfId="54858"/>
    <cellStyle name="Timeline 2 5" xfId="7979"/>
    <cellStyle name="Timeline 2 5 2" xfId="7980"/>
    <cellStyle name="Timeline 2 5 2 2" xfId="54859"/>
    <cellStyle name="Timeline 2 5 3" xfId="54860"/>
    <cellStyle name="Timeline 2 5 4" xfId="54861"/>
    <cellStyle name="Timeline 2 6" xfId="7981"/>
    <cellStyle name="Timeline 2 6 2" xfId="54862"/>
    <cellStyle name="Timeline 2 7" xfId="54863"/>
    <cellStyle name="Timeline 2 8" xfId="54864"/>
    <cellStyle name="Timeline 3" xfId="7982"/>
    <cellStyle name="Timeline 3 2" xfId="7983"/>
    <cellStyle name="Timeline 3 2 2" xfId="7984"/>
    <cellStyle name="Timeline 3 2 2 2" xfId="7985"/>
    <cellStyle name="Timeline 3 2 2 2 2" xfId="54865"/>
    <cellStyle name="Timeline 3 2 2 3" xfId="54866"/>
    <cellStyle name="Timeline 3 2 2 4" xfId="54867"/>
    <cellStyle name="Timeline 3 2 3" xfId="7986"/>
    <cellStyle name="Timeline 3 2 3 2" xfId="54868"/>
    <cellStyle name="Timeline 3 2 4" xfId="54869"/>
    <cellStyle name="Timeline 3 2 5" xfId="54870"/>
    <cellStyle name="Timeline 3 3" xfId="7987"/>
    <cellStyle name="Timeline 3 3 2" xfId="7988"/>
    <cellStyle name="Timeline 3 3 2 2" xfId="7989"/>
    <cellStyle name="Timeline 3 3 2 2 2" xfId="54871"/>
    <cellStyle name="Timeline 3 3 2 3" xfId="54872"/>
    <cellStyle name="Timeline 3 3 2 4" xfId="54873"/>
    <cellStyle name="Timeline 3 3 3" xfId="7990"/>
    <cellStyle name="Timeline 3 3 3 2" xfId="54874"/>
    <cellStyle name="Timeline 3 3 4" xfId="54875"/>
    <cellStyle name="Timeline 3 3 5" xfId="54876"/>
    <cellStyle name="Timeline 3 4" xfId="7991"/>
    <cellStyle name="Timeline 3 4 2" xfId="7992"/>
    <cellStyle name="Timeline 3 4 2 2" xfId="54877"/>
    <cellStyle name="Timeline 3 4 3" xfId="54878"/>
    <cellStyle name="Timeline 3 4 4" xfId="54879"/>
    <cellStyle name="Timeline 3 5" xfId="7993"/>
    <cellStyle name="Timeline 3 5 2" xfId="54880"/>
    <cellStyle name="Timeline 3 6" xfId="54881"/>
    <cellStyle name="Timeline 3 7" xfId="54882"/>
    <cellStyle name="Timeline 4" xfId="7994"/>
    <cellStyle name="Timeline 4 2" xfId="7995"/>
    <cellStyle name="Timeline 4 2 2" xfId="7996"/>
    <cellStyle name="Timeline 4 2 2 2" xfId="54883"/>
    <cellStyle name="Timeline 4 2 3" xfId="54884"/>
    <cellStyle name="Timeline 4 2 4" xfId="54885"/>
    <cellStyle name="Timeline 4 3" xfId="7997"/>
    <cellStyle name="Timeline 4 3 2" xfId="54886"/>
    <cellStyle name="Timeline 4 4" xfId="54887"/>
    <cellStyle name="Timeline 4 5" xfId="54888"/>
    <cellStyle name="Timeline 5" xfId="7998"/>
    <cellStyle name="Timeline 5 2" xfId="7999"/>
    <cellStyle name="Timeline 5 2 2" xfId="8000"/>
    <cellStyle name="Timeline 5 2 2 2" xfId="54889"/>
    <cellStyle name="Timeline 5 2 3" xfId="54890"/>
    <cellStyle name="Timeline 5 2 4" xfId="54891"/>
    <cellStyle name="Timeline 5 3" xfId="8001"/>
    <cellStyle name="Timeline 5 3 2" xfId="54892"/>
    <cellStyle name="Timeline 5 4" xfId="54893"/>
    <cellStyle name="Timeline 5 5" xfId="54894"/>
    <cellStyle name="Timeline 6" xfId="8002"/>
    <cellStyle name="Timeline 6 2" xfId="8003"/>
    <cellStyle name="Timeline 6 2 2" xfId="54895"/>
    <cellStyle name="Timeline 6 3" xfId="54896"/>
    <cellStyle name="Timeline 6 4" xfId="54897"/>
    <cellStyle name="Timeline 7" xfId="8004"/>
    <cellStyle name="Timeline 7 2" xfId="54898"/>
    <cellStyle name="Timeline 8" xfId="54899"/>
    <cellStyle name="Timeline 9" xfId="54900"/>
    <cellStyle name="Timeline_Indicators" xfId="8005"/>
    <cellStyle name="Times" xfId="54901"/>
    <cellStyle name="Title 10" xfId="8006"/>
    <cellStyle name="Title 10 2" xfId="8007"/>
    <cellStyle name="Title 10 2 2" xfId="54902"/>
    <cellStyle name="Title 10 2 3" xfId="54903"/>
    <cellStyle name="Title 10 3" xfId="8008"/>
    <cellStyle name="Title 10 3 2" xfId="54904"/>
    <cellStyle name="Title 10 3 3" xfId="54905"/>
    <cellStyle name="Title 10 4" xfId="54906"/>
    <cellStyle name="Title 10 4 2" xfId="54907"/>
    <cellStyle name="Title 10 5" xfId="54908"/>
    <cellStyle name="Title 10 6" xfId="54909"/>
    <cellStyle name="Title 11" xfId="8009"/>
    <cellStyle name="Title 11 2" xfId="8010"/>
    <cellStyle name="Title 11 2 2" xfId="54910"/>
    <cellStyle name="Title 11 2 3" xfId="54911"/>
    <cellStyle name="Title 11 3" xfId="8011"/>
    <cellStyle name="Title 11 3 2" xfId="54912"/>
    <cellStyle name="Title 11 3 3" xfId="54913"/>
    <cellStyle name="Title 11 4" xfId="54914"/>
    <cellStyle name="Title 11 4 2" xfId="54915"/>
    <cellStyle name="Title 11 5" xfId="54916"/>
    <cellStyle name="Title 11 6" xfId="54917"/>
    <cellStyle name="Title 11 7" xfId="54918"/>
    <cellStyle name="Title 12" xfId="8012"/>
    <cellStyle name="Title 12 2" xfId="8013"/>
    <cellStyle name="Title 12 2 2" xfId="54919"/>
    <cellStyle name="Title 12 2 3" xfId="54920"/>
    <cellStyle name="Title 12 3" xfId="8014"/>
    <cellStyle name="Title 12 3 2" xfId="54921"/>
    <cellStyle name="Title 12 3 3" xfId="54922"/>
    <cellStyle name="Title 12 4" xfId="54923"/>
    <cellStyle name="Title 12 4 2" xfId="54924"/>
    <cellStyle name="Title 12 5" xfId="54925"/>
    <cellStyle name="Title 12 6" xfId="54926"/>
    <cellStyle name="Title 12 7" xfId="54927"/>
    <cellStyle name="Title 13" xfId="8015"/>
    <cellStyle name="Title 13 2" xfId="8016"/>
    <cellStyle name="Title 13 2 2" xfId="54928"/>
    <cellStyle name="Title 13 2 3" xfId="54929"/>
    <cellStyle name="Title 13 3" xfId="8017"/>
    <cellStyle name="Title 13 3 2" xfId="54930"/>
    <cellStyle name="Title 13 3 3" xfId="54931"/>
    <cellStyle name="Title 13 4" xfId="54932"/>
    <cellStyle name="Title 13 5" xfId="54933"/>
    <cellStyle name="Title 14" xfId="8018"/>
    <cellStyle name="Title 14 2" xfId="8019"/>
    <cellStyle name="Title 14 2 2" xfId="54934"/>
    <cellStyle name="Title 14 3" xfId="8020"/>
    <cellStyle name="Title 14 3 2" xfId="54935"/>
    <cellStyle name="Title 14 3 3" xfId="54936"/>
    <cellStyle name="Title 14 4" xfId="54937"/>
    <cellStyle name="Title 14 5" xfId="54938"/>
    <cellStyle name="Title 15" xfId="8021"/>
    <cellStyle name="Title 15 2" xfId="8022"/>
    <cellStyle name="Title 15 3" xfId="8023"/>
    <cellStyle name="Title 15 3 2" xfId="54939"/>
    <cellStyle name="Title 16" xfId="8024"/>
    <cellStyle name="Title 16 2" xfId="8025"/>
    <cellStyle name="Title 16 2 2" xfId="54940"/>
    <cellStyle name="Title 16 3" xfId="8026"/>
    <cellStyle name="Title 16 3 2" xfId="54941"/>
    <cellStyle name="Title 17" xfId="8027"/>
    <cellStyle name="Title 17 2" xfId="8028"/>
    <cellStyle name="Title 17 3" xfId="8029"/>
    <cellStyle name="Title 17 4" xfId="54942"/>
    <cellStyle name="Title 18" xfId="8030"/>
    <cellStyle name="Title 18 2" xfId="54943"/>
    <cellStyle name="Title 19" xfId="8031"/>
    <cellStyle name="Title 19 2" xfId="54944"/>
    <cellStyle name="Title 2" xfId="8032"/>
    <cellStyle name="Title 2 10" xfId="8033"/>
    <cellStyle name="Title 2 10 2" xfId="54945"/>
    <cellStyle name="Title 2 10 2 2" xfId="54946"/>
    <cellStyle name="Title 2 10 3" xfId="54947"/>
    <cellStyle name="Title 2 10 3 2" xfId="54948"/>
    <cellStyle name="Title 2 10 4" xfId="54949"/>
    <cellStyle name="Title 2 10 5" xfId="54950"/>
    <cellStyle name="Title 2 10 6" xfId="54951"/>
    <cellStyle name="Title 2 11" xfId="8034"/>
    <cellStyle name="Title 2 11 2" xfId="54952"/>
    <cellStyle name="Title 2 11 2 2" xfId="54953"/>
    <cellStyle name="Title 2 11 3" xfId="54954"/>
    <cellStyle name="Title 2 11 3 2" xfId="54955"/>
    <cellStyle name="Title 2 11 4" xfId="54956"/>
    <cellStyle name="Title 2 11 5" xfId="54957"/>
    <cellStyle name="Title 2 11 6" xfId="54958"/>
    <cellStyle name="Title 2 12" xfId="8035"/>
    <cellStyle name="Title 2 12 2" xfId="54959"/>
    <cellStyle name="Title 2 12 2 2" xfId="54960"/>
    <cellStyle name="Title 2 12 3" xfId="54961"/>
    <cellStyle name="Title 2 12 3 2" xfId="54962"/>
    <cellStyle name="Title 2 12 4" xfId="54963"/>
    <cellStyle name="Title 2 12 5" xfId="54964"/>
    <cellStyle name="Title 2 12 6" xfId="54965"/>
    <cellStyle name="Title 2 13" xfId="8036"/>
    <cellStyle name="Title 2 13 2" xfId="54966"/>
    <cellStyle name="Title 2 13 2 2" xfId="54967"/>
    <cellStyle name="Title 2 13 3" xfId="54968"/>
    <cellStyle name="Title 2 13 3 2" xfId="54969"/>
    <cellStyle name="Title 2 13 4" xfId="54970"/>
    <cellStyle name="Title 2 13 5" xfId="54971"/>
    <cellStyle name="Title 2 13 6" xfId="54972"/>
    <cellStyle name="Title 2 14" xfId="8037"/>
    <cellStyle name="Title 2 14 2" xfId="54973"/>
    <cellStyle name="Title 2 14 2 2" xfId="54974"/>
    <cellStyle name="Title 2 14 3" xfId="54975"/>
    <cellStyle name="Title 2 14 3 2" xfId="54976"/>
    <cellStyle name="Title 2 14 4" xfId="54977"/>
    <cellStyle name="Title 2 14 5" xfId="54978"/>
    <cellStyle name="Title 2 14 6" xfId="54979"/>
    <cellStyle name="Title 2 15" xfId="8038"/>
    <cellStyle name="Title 2 15 2" xfId="54980"/>
    <cellStyle name="Title 2 15 2 2" xfId="54981"/>
    <cellStyle name="Title 2 15 3" xfId="54982"/>
    <cellStyle name="Title 2 15 3 2" xfId="54983"/>
    <cellStyle name="Title 2 15 4" xfId="54984"/>
    <cellStyle name="Title 2 15 5" xfId="54985"/>
    <cellStyle name="Title 2 15 6" xfId="54986"/>
    <cellStyle name="Title 2 16" xfId="8039"/>
    <cellStyle name="Title 2 16 2" xfId="54987"/>
    <cellStyle name="Title 2 16 2 2" xfId="54988"/>
    <cellStyle name="Title 2 16 3" xfId="54989"/>
    <cellStyle name="Title 2 16 3 2" xfId="54990"/>
    <cellStyle name="Title 2 16 4" xfId="54991"/>
    <cellStyle name="Title 2 16 5" xfId="54992"/>
    <cellStyle name="Title 2 16 6" xfId="54993"/>
    <cellStyle name="Title 2 17" xfId="8040"/>
    <cellStyle name="Title 2 17 2" xfId="54994"/>
    <cellStyle name="Title 2 17 2 2" xfId="54995"/>
    <cellStyle name="Title 2 17 3" xfId="54996"/>
    <cellStyle name="Title 2 17 3 2" xfId="54997"/>
    <cellStyle name="Title 2 17 4" xfId="54998"/>
    <cellStyle name="Title 2 17 5" xfId="54999"/>
    <cellStyle name="Title 2 17 6" xfId="55000"/>
    <cellStyle name="Title 2 18" xfId="8041"/>
    <cellStyle name="Title 2 18 2" xfId="55001"/>
    <cellStyle name="Title 2 18 2 2" xfId="55002"/>
    <cellStyle name="Title 2 18 3" xfId="55003"/>
    <cellStyle name="Title 2 18 3 2" xfId="55004"/>
    <cellStyle name="Title 2 18 4" xfId="55005"/>
    <cellStyle name="Title 2 18 5" xfId="55006"/>
    <cellStyle name="Title 2 18 6" xfId="55007"/>
    <cellStyle name="Title 2 19" xfId="55008"/>
    <cellStyle name="Title 2 19 2" xfId="55009"/>
    <cellStyle name="Title 2 19 2 2" xfId="55010"/>
    <cellStyle name="Title 2 19 3" xfId="55011"/>
    <cellStyle name="Title 2 19 3 2" xfId="55012"/>
    <cellStyle name="Title 2 19 4" xfId="55013"/>
    <cellStyle name="Title 2 19 5" xfId="55014"/>
    <cellStyle name="Title 2 19 6" xfId="55015"/>
    <cellStyle name="Title 2 2" xfId="8042"/>
    <cellStyle name="Title 2 2 10" xfId="55016"/>
    <cellStyle name="Title 2 2 10 2" xfId="55017"/>
    <cellStyle name="Title 2 2 10 2 2" xfId="55018"/>
    <cellStyle name="Title 2 2 10 3" xfId="55019"/>
    <cellStyle name="Title 2 2 10 3 2" xfId="55020"/>
    <cellStyle name="Title 2 2 10 4" xfId="55021"/>
    <cellStyle name="Title 2 2 10 5" xfId="55022"/>
    <cellStyle name="Title 2 2 11" xfId="55023"/>
    <cellStyle name="Title 2 2 11 2" xfId="55024"/>
    <cellStyle name="Title 2 2 11 2 2" xfId="55025"/>
    <cellStyle name="Title 2 2 11 3" xfId="55026"/>
    <cellStyle name="Title 2 2 11 3 2" xfId="55027"/>
    <cellStyle name="Title 2 2 11 4" xfId="55028"/>
    <cellStyle name="Title 2 2 11 5" xfId="55029"/>
    <cellStyle name="Title 2 2 12" xfId="55030"/>
    <cellStyle name="Title 2 2 12 2" xfId="55031"/>
    <cellStyle name="Title 2 2 12 2 2" xfId="55032"/>
    <cellStyle name="Title 2 2 12 3" xfId="55033"/>
    <cellStyle name="Title 2 2 12 3 2" xfId="55034"/>
    <cellStyle name="Title 2 2 12 4" xfId="55035"/>
    <cellStyle name="Title 2 2 12 5" xfId="55036"/>
    <cellStyle name="Title 2 2 13" xfId="55037"/>
    <cellStyle name="Title 2 2 13 2" xfId="55038"/>
    <cellStyle name="Title 2 2 13 2 2" xfId="55039"/>
    <cellStyle name="Title 2 2 13 3" xfId="55040"/>
    <cellStyle name="Title 2 2 13 3 2" xfId="55041"/>
    <cellStyle name="Title 2 2 13 4" xfId="55042"/>
    <cellStyle name="Title 2 2 13 5" xfId="55043"/>
    <cellStyle name="Title 2 2 14" xfId="55044"/>
    <cellStyle name="Title 2 2 14 2" xfId="55045"/>
    <cellStyle name="Title 2 2 14 2 2" xfId="55046"/>
    <cellStyle name="Title 2 2 14 3" xfId="55047"/>
    <cellStyle name="Title 2 2 14 3 2" xfId="55048"/>
    <cellStyle name="Title 2 2 14 4" xfId="55049"/>
    <cellStyle name="Title 2 2 14 5" xfId="55050"/>
    <cellStyle name="Title 2 2 15" xfId="55051"/>
    <cellStyle name="Title 2 2 15 2" xfId="55052"/>
    <cellStyle name="Title 2 2 15 2 2" xfId="55053"/>
    <cellStyle name="Title 2 2 15 3" xfId="55054"/>
    <cellStyle name="Title 2 2 15 3 2" xfId="55055"/>
    <cellStyle name="Title 2 2 15 4" xfId="55056"/>
    <cellStyle name="Title 2 2 15 5" xfId="55057"/>
    <cellStyle name="Title 2 2 16" xfId="55058"/>
    <cellStyle name="Title 2 2 16 2" xfId="55059"/>
    <cellStyle name="Title 2 2 17" xfId="55060"/>
    <cellStyle name="Title 2 2 17 2" xfId="55061"/>
    <cellStyle name="Title 2 2 18" xfId="55062"/>
    <cellStyle name="Title 2 2 19" xfId="55063"/>
    <cellStyle name="Title 2 2 2" xfId="8043"/>
    <cellStyle name="Title 2 2 2 10" xfId="55064"/>
    <cellStyle name="Title 2 2 2 10 2" xfId="55065"/>
    <cellStyle name="Title 2 2 2 10 2 2" xfId="55066"/>
    <cellStyle name="Title 2 2 2 10 3" xfId="55067"/>
    <cellStyle name="Title 2 2 2 10 3 2" xfId="55068"/>
    <cellStyle name="Title 2 2 2 10 4" xfId="55069"/>
    <cellStyle name="Title 2 2 2 10 5" xfId="55070"/>
    <cellStyle name="Title 2 2 2 11" xfId="55071"/>
    <cellStyle name="Title 2 2 2 11 2" xfId="55072"/>
    <cellStyle name="Title 2 2 2 11 2 2" xfId="55073"/>
    <cellStyle name="Title 2 2 2 11 3" xfId="55074"/>
    <cellStyle name="Title 2 2 2 11 3 2" xfId="55075"/>
    <cellStyle name="Title 2 2 2 11 4" xfId="55076"/>
    <cellStyle name="Title 2 2 2 11 5" xfId="55077"/>
    <cellStyle name="Title 2 2 2 12" xfId="55078"/>
    <cellStyle name="Title 2 2 2 12 2" xfId="55079"/>
    <cellStyle name="Title 2 2 2 12 2 2" xfId="55080"/>
    <cellStyle name="Title 2 2 2 12 3" xfId="55081"/>
    <cellStyle name="Title 2 2 2 12 3 2" xfId="55082"/>
    <cellStyle name="Title 2 2 2 12 4" xfId="55083"/>
    <cellStyle name="Title 2 2 2 12 5" xfId="55084"/>
    <cellStyle name="Title 2 2 2 13" xfId="55085"/>
    <cellStyle name="Title 2 2 2 13 2" xfId="55086"/>
    <cellStyle name="Title 2 2 2 13 2 2" xfId="55087"/>
    <cellStyle name="Title 2 2 2 13 3" xfId="55088"/>
    <cellStyle name="Title 2 2 2 13 3 2" xfId="55089"/>
    <cellStyle name="Title 2 2 2 13 4" xfId="55090"/>
    <cellStyle name="Title 2 2 2 13 5" xfId="55091"/>
    <cellStyle name="Title 2 2 2 14" xfId="55092"/>
    <cellStyle name="Title 2 2 2 14 2" xfId="55093"/>
    <cellStyle name="Title 2 2 2 14 2 2" xfId="55094"/>
    <cellStyle name="Title 2 2 2 14 3" xfId="55095"/>
    <cellStyle name="Title 2 2 2 14 3 2" xfId="55096"/>
    <cellStyle name="Title 2 2 2 14 4" xfId="55097"/>
    <cellStyle name="Title 2 2 2 14 5" xfId="55098"/>
    <cellStyle name="Title 2 2 2 15" xfId="55099"/>
    <cellStyle name="Title 2 2 2 15 2" xfId="55100"/>
    <cellStyle name="Title 2 2 2 15 2 2" xfId="55101"/>
    <cellStyle name="Title 2 2 2 15 3" xfId="55102"/>
    <cellStyle name="Title 2 2 2 15 3 2" xfId="55103"/>
    <cellStyle name="Title 2 2 2 15 4" xfId="55104"/>
    <cellStyle name="Title 2 2 2 15 5" xfId="55105"/>
    <cellStyle name="Title 2 2 2 16" xfId="55106"/>
    <cellStyle name="Title 2 2 2 16 2" xfId="55107"/>
    <cellStyle name="Title 2 2 2 17" xfId="55108"/>
    <cellStyle name="Title 2 2 2 17 2" xfId="55109"/>
    <cellStyle name="Title 2 2 2 18" xfId="55110"/>
    <cellStyle name="Title 2 2 2 19" xfId="55111"/>
    <cellStyle name="Title 2 2 2 2" xfId="55112"/>
    <cellStyle name="Title 2 2 2 2 2" xfId="55113"/>
    <cellStyle name="Title 2 2 2 2 2 2" xfId="55114"/>
    <cellStyle name="Title 2 2 2 2 2 2 2" xfId="55115"/>
    <cellStyle name="Title 2 2 2 2 2 3" xfId="55116"/>
    <cellStyle name="Title 2 2 2 2 2 3 2" xfId="55117"/>
    <cellStyle name="Title 2 2 2 2 2 4" xfId="55118"/>
    <cellStyle name="Title 2 2 2 2 2 5" xfId="55119"/>
    <cellStyle name="Title 2 2 2 2 3" xfId="55120"/>
    <cellStyle name="Title 2 2 2 2 3 2" xfId="55121"/>
    <cellStyle name="Title 2 2 2 2 4" xfId="55122"/>
    <cellStyle name="Title 2 2 2 2 4 2" xfId="55123"/>
    <cellStyle name="Title 2 2 2 2 5" xfId="55124"/>
    <cellStyle name="Title 2 2 2 2 6" xfId="55125"/>
    <cellStyle name="Title 2 2 2 20" xfId="55126"/>
    <cellStyle name="Title 2 2 2 3" xfId="55127"/>
    <cellStyle name="Title 2 2 2 3 2" xfId="55128"/>
    <cellStyle name="Title 2 2 2 3 2 2" xfId="55129"/>
    <cellStyle name="Title 2 2 2 3 3" xfId="55130"/>
    <cellStyle name="Title 2 2 2 3 3 2" xfId="55131"/>
    <cellStyle name="Title 2 2 2 3 4" xfId="55132"/>
    <cellStyle name="Title 2 2 2 3 5" xfId="55133"/>
    <cellStyle name="Title 2 2 2 4" xfId="55134"/>
    <cellStyle name="Title 2 2 2 4 2" xfId="55135"/>
    <cellStyle name="Title 2 2 2 4 2 2" xfId="55136"/>
    <cellStyle name="Title 2 2 2 4 3" xfId="55137"/>
    <cellStyle name="Title 2 2 2 4 3 2" xfId="55138"/>
    <cellStyle name="Title 2 2 2 4 4" xfId="55139"/>
    <cellStyle name="Title 2 2 2 4 5" xfId="55140"/>
    <cellStyle name="Title 2 2 2 5" xfId="55141"/>
    <cellStyle name="Title 2 2 2 5 2" xfId="55142"/>
    <cellStyle name="Title 2 2 2 5 2 2" xfId="55143"/>
    <cellStyle name="Title 2 2 2 5 3" xfId="55144"/>
    <cellStyle name="Title 2 2 2 5 3 2" xfId="55145"/>
    <cellStyle name="Title 2 2 2 5 4" xfId="55146"/>
    <cellStyle name="Title 2 2 2 5 5" xfId="55147"/>
    <cellStyle name="Title 2 2 2 6" xfId="55148"/>
    <cellStyle name="Title 2 2 2 6 2" xfId="55149"/>
    <cellStyle name="Title 2 2 2 6 2 2" xfId="55150"/>
    <cellStyle name="Title 2 2 2 6 3" xfId="55151"/>
    <cellStyle name="Title 2 2 2 6 3 2" xfId="55152"/>
    <cellStyle name="Title 2 2 2 6 4" xfId="55153"/>
    <cellStyle name="Title 2 2 2 6 5" xfId="55154"/>
    <cellStyle name="Title 2 2 2 7" xfId="55155"/>
    <cellStyle name="Title 2 2 2 7 2" xfId="55156"/>
    <cellStyle name="Title 2 2 2 7 2 2" xfId="55157"/>
    <cellStyle name="Title 2 2 2 7 3" xfId="55158"/>
    <cellStyle name="Title 2 2 2 7 3 2" xfId="55159"/>
    <cellStyle name="Title 2 2 2 7 4" xfId="55160"/>
    <cellStyle name="Title 2 2 2 7 5" xfId="55161"/>
    <cellStyle name="Title 2 2 2 8" xfId="55162"/>
    <cellStyle name="Title 2 2 2 8 2" xfId="55163"/>
    <cellStyle name="Title 2 2 2 8 2 2" xfId="55164"/>
    <cellStyle name="Title 2 2 2 8 3" xfId="55165"/>
    <cellStyle name="Title 2 2 2 8 3 2" xfId="55166"/>
    <cellStyle name="Title 2 2 2 8 4" xfId="55167"/>
    <cellStyle name="Title 2 2 2 8 5" xfId="55168"/>
    <cellStyle name="Title 2 2 2 9" xfId="55169"/>
    <cellStyle name="Title 2 2 2 9 2" xfId="55170"/>
    <cellStyle name="Title 2 2 2 9 2 2" xfId="55171"/>
    <cellStyle name="Title 2 2 2 9 3" xfId="55172"/>
    <cellStyle name="Title 2 2 2 9 3 2" xfId="55173"/>
    <cellStyle name="Title 2 2 2 9 4" xfId="55174"/>
    <cellStyle name="Title 2 2 2 9 5" xfId="55175"/>
    <cellStyle name="Title 2 2 20" xfId="55176"/>
    <cellStyle name="Title 2 2 21" xfId="55177"/>
    <cellStyle name="Title 2 2 3" xfId="8044"/>
    <cellStyle name="Title 2 2 3 2" xfId="55178"/>
    <cellStyle name="Title 2 2 3 2 2" xfId="55179"/>
    <cellStyle name="Title 2 2 3 3" xfId="55180"/>
    <cellStyle name="Title 2 2 3 3 2" xfId="55181"/>
    <cellStyle name="Title 2 2 3 4" xfId="55182"/>
    <cellStyle name="Title 2 2 3 5" xfId="55183"/>
    <cellStyle name="Title 2 2 3 6" xfId="55184"/>
    <cellStyle name="Title 2 2 4" xfId="8045"/>
    <cellStyle name="Title 2 2 4 2" xfId="55185"/>
    <cellStyle name="Title 2 2 4 2 2" xfId="55186"/>
    <cellStyle name="Title 2 2 4 3" xfId="55187"/>
    <cellStyle name="Title 2 2 4 3 2" xfId="55188"/>
    <cellStyle name="Title 2 2 4 4" xfId="55189"/>
    <cellStyle name="Title 2 2 4 5" xfId="55190"/>
    <cellStyle name="Title 2 2 4 6" xfId="55191"/>
    <cellStyle name="Title 2 2 5" xfId="55192"/>
    <cellStyle name="Title 2 2 5 2" xfId="55193"/>
    <cellStyle name="Title 2 2 5 2 2" xfId="55194"/>
    <cellStyle name="Title 2 2 5 3" xfId="55195"/>
    <cellStyle name="Title 2 2 5 3 2" xfId="55196"/>
    <cellStyle name="Title 2 2 5 4" xfId="55197"/>
    <cellStyle name="Title 2 2 5 5" xfId="55198"/>
    <cellStyle name="Title 2 2 6" xfId="55199"/>
    <cellStyle name="Title 2 2 6 2" xfId="55200"/>
    <cellStyle name="Title 2 2 6 2 2" xfId="55201"/>
    <cellStyle name="Title 2 2 6 3" xfId="55202"/>
    <cellStyle name="Title 2 2 6 3 2" xfId="55203"/>
    <cellStyle name="Title 2 2 6 4" xfId="55204"/>
    <cellStyle name="Title 2 2 6 5" xfId="55205"/>
    <cellStyle name="Title 2 2 7" xfId="55206"/>
    <cellStyle name="Title 2 2 7 2" xfId="55207"/>
    <cellStyle name="Title 2 2 7 2 2" xfId="55208"/>
    <cellStyle name="Title 2 2 7 3" xfId="55209"/>
    <cellStyle name="Title 2 2 7 3 2" xfId="55210"/>
    <cellStyle name="Title 2 2 7 4" xfId="55211"/>
    <cellStyle name="Title 2 2 7 5" xfId="55212"/>
    <cellStyle name="Title 2 2 8" xfId="55213"/>
    <cellStyle name="Title 2 2 8 2" xfId="55214"/>
    <cellStyle name="Title 2 2 8 2 2" xfId="55215"/>
    <cellStyle name="Title 2 2 8 3" xfId="55216"/>
    <cellStyle name="Title 2 2 8 3 2" xfId="55217"/>
    <cellStyle name="Title 2 2 8 4" xfId="55218"/>
    <cellStyle name="Title 2 2 8 5" xfId="55219"/>
    <cellStyle name="Title 2 2 9" xfId="55220"/>
    <cellStyle name="Title 2 2 9 2" xfId="55221"/>
    <cellStyle name="Title 2 2 9 2 2" xfId="55222"/>
    <cellStyle name="Title 2 2 9 3" xfId="55223"/>
    <cellStyle name="Title 2 2 9 3 2" xfId="55224"/>
    <cellStyle name="Title 2 2 9 4" xfId="55225"/>
    <cellStyle name="Title 2 2 9 5" xfId="55226"/>
    <cellStyle name="Title 2 20" xfId="55227"/>
    <cellStyle name="Title 2 20 2" xfId="55228"/>
    <cellStyle name="Title 2 20 2 2" xfId="55229"/>
    <cellStyle name="Title 2 20 3" xfId="55230"/>
    <cellStyle name="Title 2 20 3 2" xfId="55231"/>
    <cellStyle name="Title 2 20 4" xfId="55232"/>
    <cellStyle name="Title 2 20 5" xfId="55233"/>
    <cellStyle name="Title 2 21" xfId="55234"/>
    <cellStyle name="Title 2 21 2" xfId="55235"/>
    <cellStyle name="Title 2 21 2 2" xfId="55236"/>
    <cellStyle name="Title 2 21 3" xfId="55237"/>
    <cellStyle name="Title 2 21 3 2" xfId="55238"/>
    <cellStyle name="Title 2 21 4" xfId="55239"/>
    <cellStyle name="Title 2 21 5" xfId="55240"/>
    <cellStyle name="Title 2 22" xfId="55241"/>
    <cellStyle name="Title 2 22 2" xfId="55242"/>
    <cellStyle name="Title 2 22 2 2" xfId="55243"/>
    <cellStyle name="Title 2 22 3" xfId="55244"/>
    <cellStyle name="Title 2 22 3 2" xfId="55245"/>
    <cellStyle name="Title 2 22 4" xfId="55246"/>
    <cellStyle name="Title 2 22 5" xfId="55247"/>
    <cellStyle name="Title 2 23" xfId="55248"/>
    <cellStyle name="Title 2 23 2" xfId="55249"/>
    <cellStyle name="Title 2 23 2 2" xfId="55250"/>
    <cellStyle name="Title 2 23 3" xfId="55251"/>
    <cellStyle name="Title 2 23 3 2" xfId="55252"/>
    <cellStyle name="Title 2 23 4" xfId="55253"/>
    <cellStyle name="Title 2 23 5" xfId="55254"/>
    <cellStyle name="Title 2 24" xfId="55255"/>
    <cellStyle name="Title 2 24 2" xfId="55256"/>
    <cellStyle name="Title 2 24 2 2" xfId="55257"/>
    <cellStyle name="Title 2 24 3" xfId="55258"/>
    <cellStyle name="Title 2 24 3 2" xfId="55259"/>
    <cellStyle name="Title 2 24 4" xfId="55260"/>
    <cellStyle name="Title 2 24 5" xfId="55261"/>
    <cellStyle name="Title 2 25" xfId="55262"/>
    <cellStyle name="Title 2 25 2" xfId="55263"/>
    <cellStyle name="Title 2 26" xfId="55264"/>
    <cellStyle name="Title 2 26 2" xfId="55265"/>
    <cellStyle name="Title 2 27" xfId="55266"/>
    <cellStyle name="Title 2 28" xfId="55267"/>
    <cellStyle name="Title 2 29" xfId="55268"/>
    <cellStyle name="Title 2 3" xfId="8046"/>
    <cellStyle name="Title 2 3 2" xfId="55269"/>
    <cellStyle name="Title 2 3 2 2" xfId="55270"/>
    <cellStyle name="Title 2 3 2 3" xfId="55271"/>
    <cellStyle name="Title 2 3 3" xfId="55272"/>
    <cellStyle name="Title 2 3 3 2" xfId="55273"/>
    <cellStyle name="Title 2 3 3 3" xfId="55274"/>
    <cellStyle name="Title 2 3 4" xfId="55275"/>
    <cellStyle name="Title 2 3 4 2" xfId="55276"/>
    <cellStyle name="Title 2 3 5" xfId="55277"/>
    <cellStyle name="Title 2 3 6" xfId="55278"/>
    <cellStyle name="Title 2 3 7" xfId="55279"/>
    <cellStyle name="Title 2 3 8" xfId="55280"/>
    <cellStyle name="Title 2 30" xfId="55281"/>
    <cellStyle name="Title 2 4" xfId="8047"/>
    <cellStyle name="Title 2 4 2" xfId="55282"/>
    <cellStyle name="Title 2 4 2 2" xfId="55283"/>
    <cellStyle name="Title 2 4 2 3" xfId="55284"/>
    <cellStyle name="Title 2 4 3" xfId="55285"/>
    <cellStyle name="Title 2 4 3 2" xfId="55286"/>
    <cellStyle name="Title 2 4 3 3" xfId="55287"/>
    <cellStyle name="Title 2 4 4" xfId="55288"/>
    <cellStyle name="Title 2 4 4 2" xfId="55289"/>
    <cellStyle name="Title 2 4 5" xfId="55290"/>
    <cellStyle name="Title 2 4 6" xfId="55291"/>
    <cellStyle name="Title 2 4 7" xfId="55292"/>
    <cellStyle name="Title 2 4 8" xfId="55293"/>
    <cellStyle name="Title 2 5" xfId="8048"/>
    <cellStyle name="Title 2 5 2" xfId="55294"/>
    <cellStyle name="Title 2 5 2 2" xfId="55295"/>
    <cellStyle name="Title 2 5 2 2 2" xfId="55296"/>
    <cellStyle name="Title 2 5 2 3" xfId="55297"/>
    <cellStyle name="Title 2 5 2 3 2" xfId="55298"/>
    <cellStyle name="Title 2 5 2 4" xfId="55299"/>
    <cellStyle name="Title 2 5 2 5" xfId="55300"/>
    <cellStyle name="Title 2 5 3" xfId="55301"/>
    <cellStyle name="Title 2 5 3 2" xfId="55302"/>
    <cellStyle name="Title 2 5 3 3" xfId="55303"/>
    <cellStyle name="Title 2 5 4" xfId="55304"/>
    <cellStyle name="Title 2 5 4 2" xfId="55305"/>
    <cellStyle name="Title 2 5 4 3" xfId="55306"/>
    <cellStyle name="Title 2 5 5" xfId="55307"/>
    <cellStyle name="Title 2 5 5 2" xfId="55308"/>
    <cellStyle name="Title 2 5 6" xfId="55309"/>
    <cellStyle name="Title 2 5 7" xfId="55310"/>
    <cellStyle name="Title 2 6" xfId="8049"/>
    <cellStyle name="Title 2 6 2" xfId="55311"/>
    <cellStyle name="Title 2 6 2 2" xfId="55312"/>
    <cellStyle name="Title 2 6 2 3" xfId="55313"/>
    <cellStyle name="Title 2 6 3" xfId="55314"/>
    <cellStyle name="Title 2 6 3 2" xfId="55315"/>
    <cellStyle name="Title 2 6 4" xfId="55316"/>
    <cellStyle name="Title 2 6 5" xfId="55317"/>
    <cellStyle name="Title 2 7" xfId="8050"/>
    <cellStyle name="Title 2 7 2" xfId="55318"/>
    <cellStyle name="Title 2 7 2 2" xfId="55319"/>
    <cellStyle name="Title 2 7 2 3" xfId="55320"/>
    <cellStyle name="Title 2 7 3" xfId="55321"/>
    <cellStyle name="Title 2 7 3 2" xfId="55322"/>
    <cellStyle name="Title 2 7 4" xfId="55323"/>
    <cellStyle name="Title 2 7 5" xfId="55324"/>
    <cellStyle name="Title 2 8" xfId="8051"/>
    <cellStyle name="Title 2 8 2" xfId="55325"/>
    <cellStyle name="Title 2 8 2 2" xfId="55326"/>
    <cellStyle name="Title 2 8 2 3" xfId="55327"/>
    <cellStyle name="Title 2 8 3" xfId="55328"/>
    <cellStyle name="Title 2 8 3 2" xfId="55329"/>
    <cellStyle name="Title 2 8 4" xfId="55330"/>
    <cellStyle name="Title 2 8 5" xfId="55331"/>
    <cellStyle name="Title 2 9" xfId="8052"/>
    <cellStyle name="Title 2 9 2" xfId="55332"/>
    <cellStyle name="Title 2 9 2 2" xfId="55333"/>
    <cellStyle name="Title 2 9 2 3" xfId="55334"/>
    <cellStyle name="Title 2 9 3" xfId="55335"/>
    <cellStyle name="Title 2 9 3 2" xfId="55336"/>
    <cellStyle name="Title 2 9 4" xfId="55337"/>
    <cellStyle name="Title 2 9 5" xfId="55338"/>
    <cellStyle name="Title 20" xfId="55339"/>
    <cellStyle name="Title 3" xfId="8053"/>
    <cellStyle name="Title 3 10" xfId="55340"/>
    <cellStyle name="Title 3 11" xfId="55341"/>
    <cellStyle name="Title 3 11 2" xfId="55342"/>
    <cellStyle name="Title 3 11 3" xfId="55343"/>
    <cellStyle name="Title 3 12" xfId="55344"/>
    <cellStyle name="Title 3 13" xfId="55345"/>
    <cellStyle name="Title 3 14" xfId="55346"/>
    <cellStyle name="Title 3 15" xfId="55347"/>
    <cellStyle name="Title 3 16" xfId="55348"/>
    <cellStyle name="Title 3 17" xfId="55349"/>
    <cellStyle name="Title 3 2" xfId="8054"/>
    <cellStyle name="Title 3 2 2" xfId="55350"/>
    <cellStyle name="Title 3 2 2 2" xfId="55351"/>
    <cellStyle name="Title 3 2 3" xfId="55352"/>
    <cellStyle name="Title 3 2 3 2" xfId="55353"/>
    <cellStyle name="Title 3 2 4" xfId="55354"/>
    <cellStyle name="Title 3 2 5" xfId="55355"/>
    <cellStyle name="Title 3 3" xfId="8055"/>
    <cellStyle name="Title 3 3 2" xfId="55356"/>
    <cellStyle name="Title 3 3 3" xfId="55357"/>
    <cellStyle name="Title 3 4" xfId="55358"/>
    <cellStyle name="Title 3 4 2" xfId="55359"/>
    <cellStyle name="Title 3 4 3" xfId="55360"/>
    <cellStyle name="Title 3 5" xfId="55361"/>
    <cellStyle name="Title 3 5 2" xfId="55362"/>
    <cellStyle name="Title 3 6" xfId="55363"/>
    <cellStyle name="Title 3 7" xfId="55364"/>
    <cellStyle name="Title 3 8" xfId="55365"/>
    <cellStyle name="Title 3 9" xfId="55366"/>
    <cellStyle name="Title 4" xfId="8056"/>
    <cellStyle name="Title 4 10" xfId="55367"/>
    <cellStyle name="Title 4 11" xfId="55368"/>
    <cellStyle name="Title 4 11 2" xfId="55369"/>
    <cellStyle name="Title 4 11 3" xfId="55370"/>
    <cellStyle name="Title 4 12" xfId="55371"/>
    <cellStyle name="Title 4 13" xfId="55372"/>
    <cellStyle name="Title 4 14" xfId="55373"/>
    <cellStyle name="Title 4 15" xfId="55374"/>
    <cellStyle name="Title 4 16" xfId="55375"/>
    <cellStyle name="Title 4 2" xfId="8057"/>
    <cellStyle name="Title 4 2 2" xfId="55376"/>
    <cellStyle name="Title 4 2 2 2" xfId="55377"/>
    <cellStyle name="Title 4 2 3" xfId="55378"/>
    <cellStyle name="Title 4 2 3 2" xfId="55379"/>
    <cellStyle name="Title 4 2 4" xfId="55380"/>
    <cellStyle name="Title 4 2 5" xfId="55381"/>
    <cellStyle name="Title 4 3" xfId="8058"/>
    <cellStyle name="Title 4 3 2" xfId="55382"/>
    <cellStyle name="Title 4 3 3" xfId="55383"/>
    <cellStyle name="Title 4 4" xfId="55384"/>
    <cellStyle name="Title 4 4 2" xfId="55385"/>
    <cellStyle name="Title 4 4 3" xfId="55386"/>
    <cellStyle name="Title 4 5" xfId="55387"/>
    <cellStyle name="Title 4 5 2" xfId="55388"/>
    <cellStyle name="Title 4 6" xfId="55389"/>
    <cellStyle name="Title 4 7" xfId="55390"/>
    <cellStyle name="Title 4 8" xfId="55391"/>
    <cellStyle name="Title 4 9" xfId="55392"/>
    <cellStyle name="Title 5" xfId="8059"/>
    <cellStyle name="Title 5 10" xfId="55393"/>
    <cellStyle name="Title 5 11" xfId="55394"/>
    <cellStyle name="Title 5 12" xfId="55395"/>
    <cellStyle name="Title 5 2" xfId="8060"/>
    <cellStyle name="Title 5 2 2" xfId="55396"/>
    <cellStyle name="Title 5 2 2 2" xfId="55397"/>
    <cellStyle name="Title 5 2 3" xfId="55398"/>
    <cellStyle name="Title 5 2 3 2" xfId="55399"/>
    <cellStyle name="Title 5 2 4" xfId="55400"/>
    <cellStyle name="Title 5 2 5" xfId="55401"/>
    <cellStyle name="Title 5 3" xfId="8061"/>
    <cellStyle name="Title 5 3 2" xfId="55402"/>
    <cellStyle name="Title 5 3 3" xfId="55403"/>
    <cellStyle name="Title 5 4" xfId="55404"/>
    <cellStyle name="Title 5 4 2" xfId="55405"/>
    <cellStyle name="Title 5 4 3" xfId="55406"/>
    <cellStyle name="Title 5 5" xfId="55407"/>
    <cellStyle name="Title 5 5 2" xfId="55408"/>
    <cellStyle name="Title 5 6" xfId="55409"/>
    <cellStyle name="Title 5 7" xfId="55410"/>
    <cellStyle name="Title 5 8" xfId="55411"/>
    <cellStyle name="Title 5 9" xfId="55412"/>
    <cellStyle name="Title 6" xfId="8062"/>
    <cellStyle name="Title 6 10" xfId="55413"/>
    <cellStyle name="Title 6 11" xfId="55414"/>
    <cellStyle name="Title 6 12" xfId="55415"/>
    <cellStyle name="Title 6 2" xfId="8063"/>
    <cellStyle name="Title 6 2 2" xfId="55416"/>
    <cellStyle name="Title 6 2 2 2" xfId="55417"/>
    <cellStyle name="Title 6 2 3" xfId="55418"/>
    <cellStyle name="Title 6 2 3 2" xfId="55419"/>
    <cellStyle name="Title 6 2 4" xfId="55420"/>
    <cellStyle name="Title 6 2 5" xfId="55421"/>
    <cellStyle name="Title 6 3" xfId="8064"/>
    <cellStyle name="Title 6 3 2" xfId="55422"/>
    <cellStyle name="Title 6 3 3" xfId="55423"/>
    <cellStyle name="Title 6 4" xfId="55424"/>
    <cellStyle name="Title 6 4 2" xfId="55425"/>
    <cellStyle name="Title 6 4 3" xfId="55426"/>
    <cellStyle name="Title 6 5" xfId="55427"/>
    <cellStyle name="Title 6 5 2" xfId="55428"/>
    <cellStyle name="Title 6 6" xfId="55429"/>
    <cellStyle name="Title 6 7" xfId="55430"/>
    <cellStyle name="Title 6 8" xfId="55431"/>
    <cellStyle name="Title 6 9" xfId="55432"/>
    <cellStyle name="Title 7" xfId="8065"/>
    <cellStyle name="Title 7 10" xfId="55433"/>
    <cellStyle name="Title 7 11" xfId="55434"/>
    <cellStyle name="Title 7 12" xfId="55435"/>
    <cellStyle name="Title 7 2" xfId="8066"/>
    <cellStyle name="Title 7 2 2" xfId="55436"/>
    <cellStyle name="Title 7 2 3" xfId="55437"/>
    <cellStyle name="Title 7 3" xfId="8067"/>
    <cellStyle name="Title 7 3 2" xfId="55438"/>
    <cellStyle name="Title 7 3 3" xfId="55439"/>
    <cellStyle name="Title 7 4" xfId="55440"/>
    <cellStyle name="Title 7 4 2" xfId="55441"/>
    <cellStyle name="Title 7 5" xfId="55442"/>
    <cellStyle name="Title 7 6" xfId="55443"/>
    <cellStyle name="Title 7 7" xfId="55444"/>
    <cellStyle name="Title 7 8" xfId="55445"/>
    <cellStyle name="Title 7 9" xfId="55446"/>
    <cellStyle name="Title 8" xfId="8068"/>
    <cellStyle name="Title 8 2" xfId="8069"/>
    <cellStyle name="Title 8 2 2" xfId="55447"/>
    <cellStyle name="Title 8 2 2 2" xfId="55448"/>
    <cellStyle name="Title 8 2 3" xfId="55449"/>
    <cellStyle name="Title 8 2 3 2" xfId="55450"/>
    <cellStyle name="Title 8 2 4" xfId="55451"/>
    <cellStyle name="Title 8 2 5" xfId="55452"/>
    <cellStyle name="Title 8 3" xfId="8070"/>
    <cellStyle name="Title 8 3 2" xfId="55453"/>
    <cellStyle name="Title 8 3 2 2" xfId="55454"/>
    <cellStyle name="Title 8 3 3" xfId="55455"/>
    <cellStyle name="Title 8 3 3 2" xfId="55456"/>
    <cellStyle name="Title 8 3 4" xfId="55457"/>
    <cellStyle name="Title 8 3 5" xfId="55458"/>
    <cellStyle name="Title 8 4" xfId="55459"/>
    <cellStyle name="Title 8 4 2" xfId="55460"/>
    <cellStyle name="Title 8 4 2 2" xfId="55461"/>
    <cellStyle name="Title 8 4 3" xfId="55462"/>
    <cellStyle name="Title 8 4 3 2" xfId="55463"/>
    <cellStyle name="Title 8 4 4" xfId="55464"/>
    <cellStyle name="Title 8 4 5" xfId="55465"/>
    <cellStyle name="Title 8 5" xfId="55466"/>
    <cellStyle name="Title 8 5 2" xfId="55467"/>
    <cellStyle name="Title 8 5 3" xfId="55468"/>
    <cellStyle name="Title 8 6" xfId="55469"/>
    <cellStyle name="Title 8 6 2" xfId="55470"/>
    <cellStyle name="Title 8 7" xfId="55471"/>
    <cellStyle name="Title 8 8" xfId="55472"/>
    <cellStyle name="Title 8 9" xfId="55473"/>
    <cellStyle name="Title 9" xfId="8071"/>
    <cellStyle name="Title 9 2" xfId="8072"/>
    <cellStyle name="Title 9 2 2" xfId="55474"/>
    <cellStyle name="Title 9 2 3" xfId="55475"/>
    <cellStyle name="Title 9 3" xfId="8073"/>
    <cellStyle name="Title 9 3 2" xfId="55476"/>
    <cellStyle name="Title 9 3 3" xfId="55477"/>
    <cellStyle name="Title 9 4" xfId="55478"/>
    <cellStyle name="Title 9 4 2" xfId="55479"/>
    <cellStyle name="Title 9 5" xfId="55480"/>
    <cellStyle name="Title 9 6" xfId="55481"/>
    <cellStyle name="Titles" xfId="8074"/>
    <cellStyle name="Titre" xfId="8075"/>
    <cellStyle name="Titre 1" xfId="8076"/>
    <cellStyle name="Titre 2" xfId="8077"/>
    <cellStyle name="Titre 3" xfId="8078"/>
    <cellStyle name="Titre 4" xfId="8079"/>
    <cellStyle name="Titre_BP09 Draft forecas_NoFDA ~ 06Jul" xfId="8080"/>
    <cellStyle name="To_Financials" xfId="8081"/>
    <cellStyle name="Total 0" xfId="55482"/>
    <cellStyle name="Total 0 2" xfId="55483"/>
    <cellStyle name="Total 0 3" xfId="55484"/>
    <cellStyle name="Total 1" xfId="55485"/>
    <cellStyle name="Total 1 2" xfId="55486"/>
    <cellStyle name="Total 1 3" xfId="55487"/>
    <cellStyle name="Total 10" xfId="8082"/>
    <cellStyle name="Total 10 2" xfId="8083"/>
    <cellStyle name="Total 10 2 2" xfId="8084"/>
    <cellStyle name="Total 10 2 2 2" xfId="55488"/>
    <cellStyle name="Total 10 2 2 3" xfId="55489"/>
    <cellStyle name="Total 10 2 3" xfId="55490"/>
    <cellStyle name="Total 10 2 4" xfId="55491"/>
    <cellStyle name="Total 10 2 5" xfId="55492"/>
    <cellStyle name="Total 10 2 6" xfId="55493"/>
    <cellStyle name="Total 10 3" xfId="8085"/>
    <cellStyle name="Total 10 3 2" xfId="8086"/>
    <cellStyle name="Total 10 3 2 2" xfId="55494"/>
    <cellStyle name="Total 10 3 2 3" xfId="55495"/>
    <cellStyle name="Total 10 3 3" xfId="55496"/>
    <cellStyle name="Total 10 3 4" xfId="55497"/>
    <cellStyle name="Total 10 3 5" xfId="55498"/>
    <cellStyle name="Total 10 3 6" xfId="55499"/>
    <cellStyle name="Total 10 4" xfId="8087"/>
    <cellStyle name="Total 10 4 2" xfId="55500"/>
    <cellStyle name="Total 10 4 3" xfId="55501"/>
    <cellStyle name="Total 10 4 4" xfId="55502"/>
    <cellStyle name="Total 10 5" xfId="55503"/>
    <cellStyle name="Total 10 6" xfId="55504"/>
    <cellStyle name="Total 10 7" xfId="55505"/>
    <cellStyle name="Total 10 8" xfId="55506"/>
    <cellStyle name="Total 10 9" xfId="55507"/>
    <cellStyle name="Total 11" xfId="8088"/>
    <cellStyle name="Total 11 10" xfId="55508"/>
    <cellStyle name="Total 11 2" xfId="8089"/>
    <cellStyle name="Total 11 2 2" xfId="8090"/>
    <cellStyle name="Total 11 2 2 2" xfId="55509"/>
    <cellStyle name="Total 11 2 2 3" xfId="55510"/>
    <cellStyle name="Total 11 2 3" xfId="55511"/>
    <cellStyle name="Total 11 2 4" xfId="55512"/>
    <cellStyle name="Total 11 2 5" xfId="55513"/>
    <cellStyle name="Total 11 2 6" xfId="55514"/>
    <cellStyle name="Total 11 3" xfId="8091"/>
    <cellStyle name="Total 11 3 2" xfId="8092"/>
    <cellStyle name="Total 11 3 2 2" xfId="55515"/>
    <cellStyle name="Total 11 3 2 3" xfId="55516"/>
    <cellStyle name="Total 11 3 3" xfId="55517"/>
    <cellStyle name="Total 11 3 4" xfId="55518"/>
    <cellStyle name="Total 11 3 5" xfId="55519"/>
    <cellStyle name="Total 11 3 6" xfId="55520"/>
    <cellStyle name="Total 11 4" xfId="8093"/>
    <cellStyle name="Total 11 4 2" xfId="55521"/>
    <cellStyle name="Total 11 4 3" xfId="55522"/>
    <cellStyle name="Total 11 4 4" xfId="55523"/>
    <cellStyle name="Total 11 5" xfId="55524"/>
    <cellStyle name="Total 11 6" xfId="55525"/>
    <cellStyle name="Total 11 7" xfId="55526"/>
    <cellStyle name="Total 11 8" xfId="55527"/>
    <cellStyle name="Total 11 9" xfId="55528"/>
    <cellStyle name="Total 12" xfId="8094"/>
    <cellStyle name="Total 12 10" xfId="55529"/>
    <cellStyle name="Total 12 2" xfId="8095"/>
    <cellStyle name="Total 12 2 2" xfId="8096"/>
    <cellStyle name="Total 12 2 2 2" xfId="55530"/>
    <cellStyle name="Total 12 2 2 3" xfId="55531"/>
    <cellStyle name="Total 12 2 3" xfId="55532"/>
    <cellStyle name="Total 12 2 4" xfId="55533"/>
    <cellStyle name="Total 12 2 5" xfId="55534"/>
    <cellStyle name="Total 12 2 6" xfId="55535"/>
    <cellStyle name="Total 12 3" xfId="8097"/>
    <cellStyle name="Total 12 3 2" xfId="8098"/>
    <cellStyle name="Total 12 3 2 2" xfId="55536"/>
    <cellStyle name="Total 12 3 2 3" xfId="55537"/>
    <cellStyle name="Total 12 3 3" xfId="55538"/>
    <cellStyle name="Total 12 3 4" xfId="55539"/>
    <cellStyle name="Total 12 3 5" xfId="55540"/>
    <cellStyle name="Total 12 3 6" xfId="55541"/>
    <cellStyle name="Total 12 4" xfId="8099"/>
    <cellStyle name="Total 12 4 2" xfId="55542"/>
    <cellStyle name="Total 12 4 3" xfId="55543"/>
    <cellStyle name="Total 12 4 4" xfId="55544"/>
    <cellStyle name="Total 12 5" xfId="55545"/>
    <cellStyle name="Total 12 6" xfId="55546"/>
    <cellStyle name="Total 12 7" xfId="55547"/>
    <cellStyle name="Total 12 8" xfId="55548"/>
    <cellStyle name="Total 12 9" xfId="55549"/>
    <cellStyle name="Total 13" xfId="8100"/>
    <cellStyle name="Total 13 2" xfId="8101"/>
    <cellStyle name="Total 13 2 2" xfId="8102"/>
    <cellStyle name="Total 13 2 2 2" xfId="55550"/>
    <cellStyle name="Total 13 2 2 3" xfId="55551"/>
    <cellStyle name="Total 13 2 3" xfId="55552"/>
    <cellStyle name="Total 13 2 4" xfId="55553"/>
    <cellStyle name="Total 13 2 5" xfId="55554"/>
    <cellStyle name="Total 13 2 6" xfId="55555"/>
    <cellStyle name="Total 13 3" xfId="8103"/>
    <cellStyle name="Total 13 3 2" xfId="8104"/>
    <cellStyle name="Total 13 3 2 2" xfId="55556"/>
    <cellStyle name="Total 13 3 2 3" xfId="55557"/>
    <cellStyle name="Total 13 3 3" xfId="55558"/>
    <cellStyle name="Total 13 3 4" xfId="55559"/>
    <cellStyle name="Total 13 3 5" xfId="55560"/>
    <cellStyle name="Total 13 3 6" xfId="55561"/>
    <cellStyle name="Total 13 4" xfId="8105"/>
    <cellStyle name="Total 13 4 2" xfId="55562"/>
    <cellStyle name="Total 13 4 3" xfId="55563"/>
    <cellStyle name="Total 13 5" xfId="55564"/>
    <cellStyle name="Total 13 6" xfId="55565"/>
    <cellStyle name="Total 13 7" xfId="55566"/>
    <cellStyle name="Total 13 8" xfId="55567"/>
    <cellStyle name="Total 14" xfId="8106"/>
    <cellStyle name="Total 14 2" xfId="8107"/>
    <cellStyle name="Total 14 2 2" xfId="8108"/>
    <cellStyle name="Total 14 2 2 2" xfId="55568"/>
    <cellStyle name="Total 14 2 2 3" xfId="55569"/>
    <cellStyle name="Total 14 2 3" xfId="55570"/>
    <cellStyle name="Total 14 2 4" xfId="55571"/>
    <cellStyle name="Total 14 2 5" xfId="55572"/>
    <cellStyle name="Total 14 3" xfId="8109"/>
    <cellStyle name="Total 14 3 2" xfId="8110"/>
    <cellStyle name="Total 14 3 2 2" xfId="55573"/>
    <cellStyle name="Total 14 3 2 3" xfId="55574"/>
    <cellStyle name="Total 14 3 3" xfId="55575"/>
    <cellStyle name="Total 14 3 4" xfId="55576"/>
    <cellStyle name="Total 14 3 5" xfId="55577"/>
    <cellStyle name="Total 14 4" xfId="8111"/>
    <cellStyle name="Total 14 4 2" xfId="55578"/>
    <cellStyle name="Total 14 4 3" xfId="55579"/>
    <cellStyle name="Total 14 5" xfId="55580"/>
    <cellStyle name="Total 14 6" xfId="55581"/>
    <cellStyle name="Total 14 7" xfId="55582"/>
    <cellStyle name="Total 14 8" xfId="55583"/>
    <cellStyle name="Total 15" xfId="8112"/>
    <cellStyle name="Total 15 2" xfId="8113"/>
    <cellStyle name="Total 15 2 2" xfId="8114"/>
    <cellStyle name="Total 15 2 2 2" xfId="55584"/>
    <cellStyle name="Total 15 2 3" xfId="55585"/>
    <cellStyle name="Total 15 2 4" xfId="55586"/>
    <cellStyle name="Total 15 2 5" xfId="55587"/>
    <cellStyle name="Total 15 3" xfId="8115"/>
    <cellStyle name="Total 15 3 2" xfId="8116"/>
    <cellStyle name="Total 15 3 2 2" xfId="55588"/>
    <cellStyle name="Total 15 3 3" xfId="55589"/>
    <cellStyle name="Total 15 3 4" xfId="55590"/>
    <cellStyle name="Total 15 3 5" xfId="55591"/>
    <cellStyle name="Total 15 4" xfId="8117"/>
    <cellStyle name="Total 15 4 2" xfId="55592"/>
    <cellStyle name="Total 15 5" xfId="55593"/>
    <cellStyle name="Total 15 6" xfId="55594"/>
    <cellStyle name="Total 15 7" xfId="55595"/>
    <cellStyle name="Total 16" xfId="8118"/>
    <cellStyle name="Total 16 2" xfId="8119"/>
    <cellStyle name="Total 16 2 2" xfId="8120"/>
    <cellStyle name="Total 16 2 2 2" xfId="55596"/>
    <cellStyle name="Total 16 2 3" xfId="55597"/>
    <cellStyle name="Total 16 2 4" xfId="55598"/>
    <cellStyle name="Total 16 2 5" xfId="55599"/>
    <cellStyle name="Total 16 3" xfId="8121"/>
    <cellStyle name="Total 16 3 2" xfId="8122"/>
    <cellStyle name="Total 16 3 2 2" xfId="55600"/>
    <cellStyle name="Total 16 3 3" xfId="55601"/>
    <cellStyle name="Total 16 3 4" xfId="55602"/>
    <cellStyle name="Total 16 3 5" xfId="55603"/>
    <cellStyle name="Total 16 4" xfId="8123"/>
    <cellStyle name="Total 16 4 2" xfId="55604"/>
    <cellStyle name="Total 16 5" xfId="55605"/>
    <cellStyle name="Total 16 6" xfId="55606"/>
    <cellStyle name="Total 16 7" xfId="55607"/>
    <cellStyle name="Total 17" xfId="8124"/>
    <cellStyle name="Total 17 2" xfId="8125"/>
    <cellStyle name="Total 17 2 2" xfId="8126"/>
    <cellStyle name="Total 17 2 2 2" xfId="55608"/>
    <cellStyle name="Total 17 2 3" xfId="55609"/>
    <cellStyle name="Total 17 2 4" xfId="55610"/>
    <cellStyle name="Total 17 3" xfId="8127"/>
    <cellStyle name="Total 17 3 2" xfId="8128"/>
    <cellStyle name="Total 17 3 2 2" xfId="55611"/>
    <cellStyle name="Total 17 3 3" xfId="55612"/>
    <cellStyle name="Total 17 3 4" xfId="55613"/>
    <cellStyle name="Total 17 4" xfId="8129"/>
    <cellStyle name="Total 17 4 2" xfId="55614"/>
    <cellStyle name="Total 17 5" xfId="55615"/>
    <cellStyle name="Total 17 6" xfId="55616"/>
    <cellStyle name="Total 17 7" xfId="55617"/>
    <cellStyle name="Total 18" xfId="8130"/>
    <cellStyle name="Total 18 2" xfId="8131"/>
    <cellStyle name="Total 18 2 2" xfId="55618"/>
    <cellStyle name="Total 18 3" xfId="55619"/>
    <cellStyle name="Total 18 4" xfId="55620"/>
    <cellStyle name="Total 18 5" xfId="55621"/>
    <cellStyle name="Total 19" xfId="8132"/>
    <cellStyle name="Total 19 2" xfId="8133"/>
    <cellStyle name="Total 19 2 2" xfId="55622"/>
    <cellStyle name="Total 19 3" xfId="55623"/>
    <cellStyle name="Total 19 4" xfId="55624"/>
    <cellStyle name="Total 19 5" xfId="55625"/>
    <cellStyle name="Total 2" xfId="8134"/>
    <cellStyle name="Total 2 10" xfId="8135"/>
    <cellStyle name="Total 2 10 2" xfId="8136"/>
    <cellStyle name="Total 2 10 2 2" xfId="55626"/>
    <cellStyle name="Total 2 10 2 3" xfId="55627"/>
    <cellStyle name="Total 2 10 2 4" xfId="55628"/>
    <cellStyle name="Total 2 10 3" xfId="55629"/>
    <cellStyle name="Total 2 10 3 2" xfId="55630"/>
    <cellStyle name="Total 2 10 4" xfId="55631"/>
    <cellStyle name="Total 2 10 5" xfId="55632"/>
    <cellStyle name="Total 2 10 6" xfId="55633"/>
    <cellStyle name="Total 2 10 7" xfId="55634"/>
    <cellStyle name="Total 2 10 8" xfId="55635"/>
    <cellStyle name="Total 2 10 9" xfId="55636"/>
    <cellStyle name="Total 2 11" xfId="8137"/>
    <cellStyle name="Total 2 11 2" xfId="8138"/>
    <cellStyle name="Total 2 11 2 2" xfId="55637"/>
    <cellStyle name="Total 2 11 2 3" xfId="55638"/>
    <cellStyle name="Total 2 11 2 4" xfId="55639"/>
    <cellStyle name="Total 2 11 3" xfId="55640"/>
    <cellStyle name="Total 2 11 3 2" xfId="55641"/>
    <cellStyle name="Total 2 11 4" xfId="55642"/>
    <cellStyle name="Total 2 11 5" xfId="55643"/>
    <cellStyle name="Total 2 11 6" xfId="55644"/>
    <cellStyle name="Total 2 11 7" xfId="55645"/>
    <cellStyle name="Total 2 11 8" xfId="55646"/>
    <cellStyle name="Total 2 11 9" xfId="55647"/>
    <cellStyle name="Total 2 12" xfId="8139"/>
    <cellStyle name="Total 2 12 2" xfId="8140"/>
    <cellStyle name="Total 2 12 2 2" xfId="55648"/>
    <cellStyle name="Total 2 12 2 3" xfId="55649"/>
    <cellStyle name="Total 2 12 2 4" xfId="55650"/>
    <cellStyle name="Total 2 12 3" xfId="55651"/>
    <cellStyle name="Total 2 12 3 2" xfId="55652"/>
    <cellStyle name="Total 2 12 4" xfId="55653"/>
    <cellStyle name="Total 2 12 5" xfId="55654"/>
    <cellStyle name="Total 2 12 6" xfId="55655"/>
    <cellStyle name="Total 2 12 7" xfId="55656"/>
    <cellStyle name="Total 2 12 8" xfId="55657"/>
    <cellStyle name="Total 2 12 9" xfId="55658"/>
    <cellStyle name="Total 2 13" xfId="8141"/>
    <cellStyle name="Total 2 13 2" xfId="8142"/>
    <cellStyle name="Total 2 13 2 2" xfId="55659"/>
    <cellStyle name="Total 2 13 2 3" xfId="55660"/>
    <cellStyle name="Total 2 13 2 4" xfId="55661"/>
    <cellStyle name="Total 2 13 3" xfId="55662"/>
    <cellStyle name="Total 2 13 3 2" xfId="55663"/>
    <cellStyle name="Total 2 13 4" xfId="55664"/>
    <cellStyle name="Total 2 13 5" xfId="55665"/>
    <cellStyle name="Total 2 13 6" xfId="55666"/>
    <cellStyle name="Total 2 13 7" xfId="55667"/>
    <cellStyle name="Total 2 13 8" xfId="55668"/>
    <cellStyle name="Total 2 13 9" xfId="55669"/>
    <cellStyle name="Total 2 14" xfId="8143"/>
    <cellStyle name="Total 2 14 2" xfId="8144"/>
    <cellStyle name="Total 2 14 2 2" xfId="55670"/>
    <cellStyle name="Total 2 14 2 3" xfId="55671"/>
    <cellStyle name="Total 2 14 2 4" xfId="55672"/>
    <cellStyle name="Total 2 14 3" xfId="55673"/>
    <cellStyle name="Total 2 14 3 2" xfId="55674"/>
    <cellStyle name="Total 2 14 4" xfId="55675"/>
    <cellStyle name="Total 2 14 5" xfId="55676"/>
    <cellStyle name="Total 2 14 6" xfId="55677"/>
    <cellStyle name="Total 2 14 7" xfId="55678"/>
    <cellStyle name="Total 2 14 8" xfId="55679"/>
    <cellStyle name="Total 2 14 9" xfId="55680"/>
    <cellStyle name="Total 2 15" xfId="8145"/>
    <cellStyle name="Total 2 15 2" xfId="8146"/>
    <cellStyle name="Total 2 15 2 2" xfId="55681"/>
    <cellStyle name="Total 2 15 2 3" xfId="55682"/>
    <cellStyle name="Total 2 15 2 4" xfId="55683"/>
    <cellStyle name="Total 2 15 3" xfId="55684"/>
    <cellStyle name="Total 2 15 3 2" xfId="55685"/>
    <cellStyle name="Total 2 15 4" xfId="55686"/>
    <cellStyle name="Total 2 15 5" xfId="55687"/>
    <cellStyle name="Total 2 15 6" xfId="55688"/>
    <cellStyle name="Total 2 15 7" xfId="55689"/>
    <cellStyle name="Total 2 15 8" xfId="55690"/>
    <cellStyle name="Total 2 16" xfId="8147"/>
    <cellStyle name="Total 2 16 2" xfId="8148"/>
    <cellStyle name="Total 2 16 2 2" xfId="55691"/>
    <cellStyle name="Total 2 16 2 3" xfId="55692"/>
    <cellStyle name="Total 2 16 2 4" xfId="55693"/>
    <cellStyle name="Total 2 16 3" xfId="55694"/>
    <cellStyle name="Total 2 16 3 2" xfId="55695"/>
    <cellStyle name="Total 2 16 4" xfId="55696"/>
    <cellStyle name="Total 2 16 5" xfId="55697"/>
    <cellStyle name="Total 2 16 6" xfId="55698"/>
    <cellStyle name="Total 2 16 7" xfId="55699"/>
    <cellStyle name="Total 2 16 8" xfId="55700"/>
    <cellStyle name="Total 2 17" xfId="8149"/>
    <cellStyle name="Total 2 17 2" xfId="8150"/>
    <cellStyle name="Total 2 17 2 2" xfId="55701"/>
    <cellStyle name="Total 2 17 2 3" xfId="55702"/>
    <cellStyle name="Total 2 17 2 4" xfId="55703"/>
    <cellStyle name="Total 2 17 3" xfId="55704"/>
    <cellStyle name="Total 2 17 3 2" xfId="55705"/>
    <cellStyle name="Total 2 17 4" xfId="55706"/>
    <cellStyle name="Total 2 17 5" xfId="55707"/>
    <cellStyle name="Total 2 17 6" xfId="55708"/>
    <cellStyle name="Total 2 17 7" xfId="55709"/>
    <cellStyle name="Total 2 17 8" xfId="55710"/>
    <cellStyle name="Total 2 18" xfId="8151"/>
    <cellStyle name="Total 2 18 2" xfId="8152"/>
    <cellStyle name="Total 2 18 2 2" xfId="55711"/>
    <cellStyle name="Total 2 18 2 3" xfId="55712"/>
    <cellStyle name="Total 2 18 2 4" xfId="55713"/>
    <cellStyle name="Total 2 18 3" xfId="55714"/>
    <cellStyle name="Total 2 18 3 2" xfId="55715"/>
    <cellStyle name="Total 2 18 4" xfId="55716"/>
    <cellStyle name="Total 2 18 5" xfId="55717"/>
    <cellStyle name="Total 2 18 6" xfId="55718"/>
    <cellStyle name="Total 2 18 7" xfId="55719"/>
    <cellStyle name="Total 2 18 8" xfId="55720"/>
    <cellStyle name="Total 2 19" xfId="8153"/>
    <cellStyle name="Total 2 19 2" xfId="55721"/>
    <cellStyle name="Total 2 19 2 2" xfId="55722"/>
    <cellStyle name="Total 2 19 3" xfId="55723"/>
    <cellStyle name="Total 2 19 3 2" xfId="55724"/>
    <cellStyle name="Total 2 19 4" xfId="55725"/>
    <cellStyle name="Total 2 19 5" xfId="55726"/>
    <cellStyle name="Total 2 19 6" xfId="55727"/>
    <cellStyle name="Total 2 19 7" xfId="55728"/>
    <cellStyle name="Total 2 2" xfId="8154"/>
    <cellStyle name="Total 2 2 10" xfId="55729"/>
    <cellStyle name="Total 2 2 10 2" xfId="55730"/>
    <cellStyle name="Total 2 2 10 2 2" xfId="55731"/>
    <cellStyle name="Total 2 2 10 3" xfId="55732"/>
    <cellStyle name="Total 2 2 10 3 2" xfId="55733"/>
    <cellStyle name="Total 2 2 10 4" xfId="55734"/>
    <cellStyle name="Total 2 2 10 5" xfId="55735"/>
    <cellStyle name="Total 2 2 11" xfId="55736"/>
    <cellStyle name="Total 2 2 11 2" xfId="55737"/>
    <cellStyle name="Total 2 2 11 2 2" xfId="55738"/>
    <cellStyle name="Total 2 2 11 3" xfId="55739"/>
    <cellStyle name="Total 2 2 11 3 2" xfId="55740"/>
    <cellStyle name="Total 2 2 11 4" xfId="55741"/>
    <cellStyle name="Total 2 2 11 5" xfId="55742"/>
    <cellStyle name="Total 2 2 12" xfId="55743"/>
    <cellStyle name="Total 2 2 12 2" xfId="55744"/>
    <cellStyle name="Total 2 2 12 2 2" xfId="55745"/>
    <cellStyle name="Total 2 2 12 3" xfId="55746"/>
    <cellStyle name="Total 2 2 12 3 2" xfId="55747"/>
    <cellStyle name="Total 2 2 12 4" xfId="55748"/>
    <cellStyle name="Total 2 2 12 5" xfId="55749"/>
    <cellStyle name="Total 2 2 13" xfId="55750"/>
    <cellStyle name="Total 2 2 13 2" xfId="55751"/>
    <cellStyle name="Total 2 2 13 2 2" xfId="55752"/>
    <cellStyle name="Total 2 2 13 3" xfId="55753"/>
    <cellStyle name="Total 2 2 13 3 2" xfId="55754"/>
    <cellStyle name="Total 2 2 13 4" xfId="55755"/>
    <cellStyle name="Total 2 2 13 5" xfId="55756"/>
    <cellStyle name="Total 2 2 14" xfId="55757"/>
    <cellStyle name="Total 2 2 14 2" xfId="55758"/>
    <cellStyle name="Total 2 2 14 2 2" xfId="55759"/>
    <cellStyle name="Total 2 2 14 3" xfId="55760"/>
    <cellStyle name="Total 2 2 14 3 2" xfId="55761"/>
    <cellStyle name="Total 2 2 14 4" xfId="55762"/>
    <cellStyle name="Total 2 2 14 5" xfId="55763"/>
    <cellStyle name="Total 2 2 15" xfId="55764"/>
    <cellStyle name="Total 2 2 15 2" xfId="55765"/>
    <cellStyle name="Total 2 2 15 2 2" xfId="55766"/>
    <cellStyle name="Total 2 2 15 3" xfId="55767"/>
    <cellStyle name="Total 2 2 15 3 2" xfId="55768"/>
    <cellStyle name="Total 2 2 15 4" xfId="55769"/>
    <cellStyle name="Total 2 2 15 5" xfId="55770"/>
    <cellStyle name="Total 2 2 16" xfId="55771"/>
    <cellStyle name="Total 2 2 16 2" xfId="55772"/>
    <cellStyle name="Total 2 2 17" xfId="55773"/>
    <cellStyle name="Total 2 2 17 2" xfId="55774"/>
    <cellStyle name="Total 2 2 18" xfId="55775"/>
    <cellStyle name="Total 2 2 19" xfId="55776"/>
    <cellStyle name="Total 2 2 2" xfId="8155"/>
    <cellStyle name="Total 2 2 2 10" xfId="55777"/>
    <cellStyle name="Total 2 2 2 10 2" xfId="55778"/>
    <cellStyle name="Total 2 2 2 10 2 2" xfId="55779"/>
    <cellStyle name="Total 2 2 2 10 3" xfId="55780"/>
    <cellStyle name="Total 2 2 2 10 3 2" xfId="55781"/>
    <cellStyle name="Total 2 2 2 10 4" xfId="55782"/>
    <cellStyle name="Total 2 2 2 10 5" xfId="55783"/>
    <cellStyle name="Total 2 2 2 11" xfId="55784"/>
    <cellStyle name="Total 2 2 2 11 2" xfId="55785"/>
    <cellStyle name="Total 2 2 2 11 2 2" xfId="55786"/>
    <cellStyle name="Total 2 2 2 11 3" xfId="55787"/>
    <cellStyle name="Total 2 2 2 11 3 2" xfId="55788"/>
    <cellStyle name="Total 2 2 2 11 4" xfId="55789"/>
    <cellStyle name="Total 2 2 2 11 5" xfId="55790"/>
    <cellStyle name="Total 2 2 2 12" xfId="55791"/>
    <cellStyle name="Total 2 2 2 12 2" xfId="55792"/>
    <cellStyle name="Total 2 2 2 12 2 2" xfId="55793"/>
    <cellStyle name="Total 2 2 2 12 3" xfId="55794"/>
    <cellStyle name="Total 2 2 2 12 3 2" xfId="55795"/>
    <cellStyle name="Total 2 2 2 12 4" xfId="55796"/>
    <cellStyle name="Total 2 2 2 12 5" xfId="55797"/>
    <cellStyle name="Total 2 2 2 13" xfId="55798"/>
    <cellStyle name="Total 2 2 2 13 2" xfId="55799"/>
    <cellStyle name="Total 2 2 2 13 2 2" xfId="55800"/>
    <cellStyle name="Total 2 2 2 13 3" xfId="55801"/>
    <cellStyle name="Total 2 2 2 13 3 2" xfId="55802"/>
    <cellStyle name="Total 2 2 2 13 4" xfId="55803"/>
    <cellStyle name="Total 2 2 2 13 5" xfId="55804"/>
    <cellStyle name="Total 2 2 2 14" xfId="55805"/>
    <cellStyle name="Total 2 2 2 14 2" xfId="55806"/>
    <cellStyle name="Total 2 2 2 14 2 2" xfId="55807"/>
    <cellStyle name="Total 2 2 2 14 3" xfId="55808"/>
    <cellStyle name="Total 2 2 2 14 3 2" xfId="55809"/>
    <cellStyle name="Total 2 2 2 14 4" xfId="55810"/>
    <cellStyle name="Total 2 2 2 14 5" xfId="55811"/>
    <cellStyle name="Total 2 2 2 15" xfId="55812"/>
    <cellStyle name="Total 2 2 2 15 2" xfId="55813"/>
    <cellStyle name="Total 2 2 2 15 2 2" xfId="55814"/>
    <cellStyle name="Total 2 2 2 15 3" xfId="55815"/>
    <cellStyle name="Total 2 2 2 15 3 2" xfId="55816"/>
    <cellStyle name="Total 2 2 2 15 4" xfId="55817"/>
    <cellStyle name="Total 2 2 2 15 5" xfId="55818"/>
    <cellStyle name="Total 2 2 2 16" xfId="55819"/>
    <cellStyle name="Total 2 2 2 16 2" xfId="55820"/>
    <cellStyle name="Total 2 2 2 17" xfId="55821"/>
    <cellStyle name="Total 2 2 2 17 2" xfId="55822"/>
    <cellStyle name="Total 2 2 2 18" xfId="55823"/>
    <cellStyle name="Total 2 2 2 19" xfId="55824"/>
    <cellStyle name="Total 2 2 2 2" xfId="8156"/>
    <cellStyle name="Total 2 2 2 2 2" xfId="8157"/>
    <cellStyle name="Total 2 2 2 2 2 2" xfId="55825"/>
    <cellStyle name="Total 2 2 2 2 2 2 2" xfId="55826"/>
    <cellStyle name="Total 2 2 2 2 2 3" xfId="55827"/>
    <cellStyle name="Total 2 2 2 2 2 3 2" xfId="55828"/>
    <cellStyle name="Total 2 2 2 2 2 4" xfId="55829"/>
    <cellStyle name="Total 2 2 2 2 2 5" xfId="55830"/>
    <cellStyle name="Total 2 2 2 2 2 6" xfId="55831"/>
    <cellStyle name="Total 2 2 2 2 2 7" xfId="55832"/>
    <cellStyle name="Total 2 2 2 2 3" xfId="55833"/>
    <cellStyle name="Total 2 2 2 2 3 2" xfId="55834"/>
    <cellStyle name="Total 2 2 2 2 4" xfId="55835"/>
    <cellStyle name="Total 2 2 2 2 4 2" xfId="55836"/>
    <cellStyle name="Total 2 2 2 2 5" xfId="55837"/>
    <cellStyle name="Total 2 2 2 2 6" xfId="55838"/>
    <cellStyle name="Total 2 2 2 2 7" xfId="55839"/>
    <cellStyle name="Total 2 2 2 2 8" xfId="55840"/>
    <cellStyle name="Total 2 2 2 2 9" xfId="55841"/>
    <cellStyle name="Total 2 2 2 20" xfId="55842"/>
    <cellStyle name="Total 2 2 2 21" xfId="55843"/>
    <cellStyle name="Total 2 2 2 22" xfId="55844"/>
    <cellStyle name="Total 2 2 2 3" xfId="8158"/>
    <cellStyle name="Total 2 2 2 3 2" xfId="55845"/>
    <cellStyle name="Total 2 2 2 3 2 2" xfId="55846"/>
    <cellStyle name="Total 2 2 2 3 3" xfId="55847"/>
    <cellStyle name="Total 2 2 2 3 3 2" xfId="55848"/>
    <cellStyle name="Total 2 2 2 3 4" xfId="55849"/>
    <cellStyle name="Total 2 2 2 3 5" xfId="55850"/>
    <cellStyle name="Total 2 2 2 3 6" xfId="55851"/>
    <cellStyle name="Total 2 2 2 3 7" xfId="55852"/>
    <cellStyle name="Total 2 2 2 4" xfId="55853"/>
    <cellStyle name="Total 2 2 2 4 2" xfId="55854"/>
    <cellStyle name="Total 2 2 2 4 2 2" xfId="55855"/>
    <cellStyle name="Total 2 2 2 4 3" xfId="55856"/>
    <cellStyle name="Total 2 2 2 4 3 2" xfId="55857"/>
    <cellStyle name="Total 2 2 2 4 4" xfId="55858"/>
    <cellStyle name="Total 2 2 2 4 5" xfId="55859"/>
    <cellStyle name="Total 2 2 2 5" xfId="55860"/>
    <cellStyle name="Total 2 2 2 5 2" xfId="55861"/>
    <cellStyle name="Total 2 2 2 5 2 2" xfId="55862"/>
    <cellStyle name="Total 2 2 2 5 3" xfId="55863"/>
    <cellStyle name="Total 2 2 2 5 3 2" xfId="55864"/>
    <cellStyle name="Total 2 2 2 5 4" xfId="55865"/>
    <cellStyle name="Total 2 2 2 5 5" xfId="55866"/>
    <cellStyle name="Total 2 2 2 6" xfId="55867"/>
    <cellStyle name="Total 2 2 2 6 2" xfId="55868"/>
    <cellStyle name="Total 2 2 2 6 2 2" xfId="55869"/>
    <cellStyle name="Total 2 2 2 6 3" xfId="55870"/>
    <cellStyle name="Total 2 2 2 6 3 2" xfId="55871"/>
    <cellStyle name="Total 2 2 2 6 4" xfId="55872"/>
    <cellStyle name="Total 2 2 2 6 5" xfId="55873"/>
    <cellStyle name="Total 2 2 2 7" xfId="55874"/>
    <cellStyle name="Total 2 2 2 7 2" xfId="55875"/>
    <cellStyle name="Total 2 2 2 7 2 2" xfId="55876"/>
    <cellStyle name="Total 2 2 2 7 3" xfId="55877"/>
    <cellStyle name="Total 2 2 2 7 3 2" xfId="55878"/>
    <cellStyle name="Total 2 2 2 7 4" xfId="55879"/>
    <cellStyle name="Total 2 2 2 7 5" xfId="55880"/>
    <cellStyle name="Total 2 2 2 8" xfId="55881"/>
    <cellStyle name="Total 2 2 2 8 2" xfId="55882"/>
    <cellStyle name="Total 2 2 2 8 2 2" xfId="55883"/>
    <cellStyle name="Total 2 2 2 8 3" xfId="55884"/>
    <cellStyle name="Total 2 2 2 8 3 2" xfId="55885"/>
    <cellStyle name="Total 2 2 2 8 4" xfId="55886"/>
    <cellStyle name="Total 2 2 2 8 5" xfId="55887"/>
    <cellStyle name="Total 2 2 2 9" xfId="55888"/>
    <cellStyle name="Total 2 2 2 9 2" xfId="55889"/>
    <cellStyle name="Total 2 2 2 9 2 2" xfId="55890"/>
    <cellStyle name="Total 2 2 2 9 3" xfId="55891"/>
    <cellStyle name="Total 2 2 2 9 3 2" xfId="55892"/>
    <cellStyle name="Total 2 2 2 9 4" xfId="55893"/>
    <cellStyle name="Total 2 2 2 9 5" xfId="55894"/>
    <cellStyle name="Total 2 2 20" xfId="55895"/>
    <cellStyle name="Total 2 2 21" xfId="55896"/>
    <cellStyle name="Total 2 2 22" xfId="55897"/>
    <cellStyle name="Total 2 2 23" xfId="55898"/>
    <cellStyle name="Total 2 2 3" xfId="8159"/>
    <cellStyle name="Total 2 2 3 2" xfId="8160"/>
    <cellStyle name="Total 2 2 3 2 2" xfId="8161"/>
    <cellStyle name="Total 2 2 3 2 2 2" xfId="55899"/>
    <cellStyle name="Total 2 2 3 2 2 3" xfId="55900"/>
    <cellStyle name="Total 2 2 3 2 3" xfId="55901"/>
    <cellStyle name="Total 2 2 3 2 4" xfId="55902"/>
    <cellStyle name="Total 2 2 3 2 5" xfId="55903"/>
    <cellStyle name="Total 2 2 3 3" xfId="8162"/>
    <cellStyle name="Total 2 2 3 3 2" xfId="55904"/>
    <cellStyle name="Total 2 2 3 3 3" xfId="55905"/>
    <cellStyle name="Total 2 2 3 3 4" xfId="55906"/>
    <cellStyle name="Total 2 2 3 4" xfId="55907"/>
    <cellStyle name="Total 2 2 3 5" xfId="55908"/>
    <cellStyle name="Total 2 2 3 6" xfId="55909"/>
    <cellStyle name="Total 2 2 3 7" xfId="55910"/>
    <cellStyle name="Total 2 2 3 8" xfId="55911"/>
    <cellStyle name="Total 2 2 4" xfId="8163"/>
    <cellStyle name="Total 2 2 4 2" xfId="8164"/>
    <cellStyle name="Total 2 2 4 2 2" xfId="8165"/>
    <cellStyle name="Total 2 2 4 2 2 2" xfId="55912"/>
    <cellStyle name="Total 2 2 4 2 2 3" xfId="55913"/>
    <cellStyle name="Total 2 2 4 2 3" xfId="55914"/>
    <cellStyle name="Total 2 2 4 2 4" xfId="55915"/>
    <cellStyle name="Total 2 2 4 2 5" xfId="55916"/>
    <cellStyle name="Total 2 2 4 3" xfId="8166"/>
    <cellStyle name="Total 2 2 4 3 2" xfId="55917"/>
    <cellStyle name="Total 2 2 4 3 3" xfId="55918"/>
    <cellStyle name="Total 2 2 4 3 4" xfId="55919"/>
    <cellStyle name="Total 2 2 4 4" xfId="55920"/>
    <cellStyle name="Total 2 2 4 5" xfId="55921"/>
    <cellStyle name="Total 2 2 4 6" xfId="55922"/>
    <cellStyle name="Total 2 2 4 7" xfId="55923"/>
    <cellStyle name="Total 2 2 4 8" xfId="55924"/>
    <cellStyle name="Total 2 2 5" xfId="8167"/>
    <cellStyle name="Total 2 2 5 2" xfId="8168"/>
    <cellStyle name="Total 2 2 5 2 2" xfId="55925"/>
    <cellStyle name="Total 2 2 5 2 3" xfId="55926"/>
    <cellStyle name="Total 2 2 5 2 4" xfId="55927"/>
    <cellStyle name="Total 2 2 5 3" xfId="55928"/>
    <cellStyle name="Total 2 2 5 3 2" xfId="55929"/>
    <cellStyle name="Total 2 2 5 4" xfId="55930"/>
    <cellStyle name="Total 2 2 5 5" xfId="55931"/>
    <cellStyle name="Total 2 2 5 6" xfId="55932"/>
    <cellStyle name="Total 2 2 5 7" xfId="55933"/>
    <cellStyle name="Total 2 2 5 8" xfId="55934"/>
    <cellStyle name="Total 2 2 6" xfId="8169"/>
    <cellStyle name="Total 2 2 6 2" xfId="55935"/>
    <cellStyle name="Total 2 2 6 2 2" xfId="55936"/>
    <cellStyle name="Total 2 2 6 3" xfId="55937"/>
    <cellStyle name="Total 2 2 6 3 2" xfId="55938"/>
    <cellStyle name="Total 2 2 6 4" xfId="55939"/>
    <cellStyle name="Total 2 2 6 5" xfId="55940"/>
    <cellStyle name="Total 2 2 6 6" xfId="55941"/>
    <cellStyle name="Total 2 2 6 7" xfId="55942"/>
    <cellStyle name="Total 2 2 7" xfId="55943"/>
    <cellStyle name="Total 2 2 7 2" xfId="55944"/>
    <cellStyle name="Total 2 2 7 2 2" xfId="55945"/>
    <cellStyle name="Total 2 2 7 3" xfId="55946"/>
    <cellStyle name="Total 2 2 7 3 2" xfId="55947"/>
    <cellStyle name="Total 2 2 7 4" xfId="55948"/>
    <cellStyle name="Total 2 2 7 5" xfId="55949"/>
    <cellStyle name="Total 2 2 8" xfId="55950"/>
    <cellStyle name="Total 2 2 8 2" xfId="55951"/>
    <cellStyle name="Total 2 2 8 2 2" xfId="55952"/>
    <cellStyle name="Total 2 2 8 3" xfId="55953"/>
    <cellStyle name="Total 2 2 8 3 2" xfId="55954"/>
    <cellStyle name="Total 2 2 8 4" xfId="55955"/>
    <cellStyle name="Total 2 2 8 5" xfId="55956"/>
    <cellStyle name="Total 2 2 9" xfId="55957"/>
    <cellStyle name="Total 2 2 9 2" xfId="55958"/>
    <cellStyle name="Total 2 2 9 2 2" xfId="55959"/>
    <cellStyle name="Total 2 2 9 3" xfId="55960"/>
    <cellStyle name="Total 2 2 9 3 2" xfId="55961"/>
    <cellStyle name="Total 2 2 9 4" xfId="55962"/>
    <cellStyle name="Total 2 2 9 5" xfId="55963"/>
    <cellStyle name="Total 2 20" xfId="55964"/>
    <cellStyle name="Total 2 20 2" xfId="55965"/>
    <cellStyle name="Total 2 20 2 2" xfId="55966"/>
    <cellStyle name="Total 2 20 3" xfId="55967"/>
    <cellStyle name="Total 2 20 3 2" xfId="55968"/>
    <cellStyle name="Total 2 20 4" xfId="55969"/>
    <cellStyle name="Total 2 20 5" xfId="55970"/>
    <cellStyle name="Total 2 21" xfId="55971"/>
    <cellStyle name="Total 2 21 2" xfId="55972"/>
    <cellStyle name="Total 2 21 2 2" xfId="55973"/>
    <cellStyle name="Total 2 21 3" xfId="55974"/>
    <cellStyle name="Total 2 21 3 2" xfId="55975"/>
    <cellStyle name="Total 2 21 4" xfId="55976"/>
    <cellStyle name="Total 2 21 5" xfId="55977"/>
    <cellStyle name="Total 2 22" xfId="55978"/>
    <cellStyle name="Total 2 22 2" xfId="55979"/>
    <cellStyle name="Total 2 22 2 2" xfId="55980"/>
    <cellStyle name="Total 2 22 3" xfId="55981"/>
    <cellStyle name="Total 2 22 3 2" xfId="55982"/>
    <cellStyle name="Total 2 22 4" xfId="55983"/>
    <cellStyle name="Total 2 22 5" xfId="55984"/>
    <cellStyle name="Total 2 23" xfId="55985"/>
    <cellStyle name="Total 2 23 2" xfId="55986"/>
    <cellStyle name="Total 2 23 2 2" xfId="55987"/>
    <cellStyle name="Total 2 23 3" xfId="55988"/>
    <cellStyle name="Total 2 23 3 2" xfId="55989"/>
    <cellStyle name="Total 2 23 4" xfId="55990"/>
    <cellStyle name="Total 2 23 5" xfId="55991"/>
    <cellStyle name="Total 2 24" xfId="55992"/>
    <cellStyle name="Total 2 24 2" xfId="55993"/>
    <cellStyle name="Total 2 24 2 2" xfId="55994"/>
    <cellStyle name="Total 2 24 3" xfId="55995"/>
    <cellStyle name="Total 2 24 3 2" xfId="55996"/>
    <cellStyle name="Total 2 24 4" xfId="55997"/>
    <cellStyle name="Total 2 24 5" xfId="55998"/>
    <cellStyle name="Total 2 25" xfId="55999"/>
    <cellStyle name="Total 2 25 2" xfId="56000"/>
    <cellStyle name="Total 2 26" xfId="56001"/>
    <cellStyle name="Total 2 26 2" xfId="56002"/>
    <cellStyle name="Total 2 27" xfId="56003"/>
    <cellStyle name="Total 2 28" xfId="56004"/>
    <cellStyle name="Total 2 29" xfId="56005"/>
    <cellStyle name="Total 2 3" xfId="8170"/>
    <cellStyle name="Total 2 3 10" xfId="56006"/>
    <cellStyle name="Total 2 3 2" xfId="8171"/>
    <cellStyle name="Total 2 3 2 2" xfId="8172"/>
    <cellStyle name="Total 2 3 2 2 2" xfId="8173"/>
    <cellStyle name="Total 2 3 2 2 2 2" xfId="56007"/>
    <cellStyle name="Total 2 3 2 2 3" xfId="56008"/>
    <cellStyle name="Total 2 3 2 2 4" xfId="56009"/>
    <cellStyle name="Total 2 3 2 2 5" xfId="56010"/>
    <cellStyle name="Total 2 3 2 3" xfId="8174"/>
    <cellStyle name="Total 2 3 2 3 2" xfId="56011"/>
    <cellStyle name="Total 2 3 2 3 3" xfId="56012"/>
    <cellStyle name="Total 2 3 2 4" xfId="56013"/>
    <cellStyle name="Total 2 3 2 5" xfId="56014"/>
    <cellStyle name="Total 2 3 2 6" xfId="56015"/>
    <cellStyle name="Total 2 3 3" xfId="8175"/>
    <cellStyle name="Total 2 3 3 2" xfId="8176"/>
    <cellStyle name="Total 2 3 3 2 2" xfId="8177"/>
    <cellStyle name="Total 2 3 3 2 2 2" xfId="56016"/>
    <cellStyle name="Total 2 3 3 2 3" xfId="56017"/>
    <cellStyle name="Total 2 3 3 2 4" xfId="56018"/>
    <cellStyle name="Total 2 3 3 2 5" xfId="56019"/>
    <cellStyle name="Total 2 3 3 3" xfId="8178"/>
    <cellStyle name="Total 2 3 3 3 2" xfId="56020"/>
    <cellStyle name="Total 2 3 3 3 3" xfId="56021"/>
    <cellStyle name="Total 2 3 3 4" xfId="56022"/>
    <cellStyle name="Total 2 3 3 5" xfId="56023"/>
    <cellStyle name="Total 2 3 3 6" xfId="56024"/>
    <cellStyle name="Total 2 3 4" xfId="8179"/>
    <cellStyle name="Total 2 3 4 2" xfId="8180"/>
    <cellStyle name="Total 2 3 4 2 2" xfId="8181"/>
    <cellStyle name="Total 2 3 4 2 2 2" xfId="56025"/>
    <cellStyle name="Total 2 3 4 2 3" xfId="56026"/>
    <cellStyle name="Total 2 3 4 2 4" xfId="56027"/>
    <cellStyle name="Total 2 3 4 2 5" xfId="56028"/>
    <cellStyle name="Total 2 3 4 3" xfId="8182"/>
    <cellStyle name="Total 2 3 4 3 2" xfId="56029"/>
    <cellStyle name="Total 2 3 4 4" xfId="56030"/>
    <cellStyle name="Total 2 3 4 5" xfId="56031"/>
    <cellStyle name="Total 2 3 4 6" xfId="56032"/>
    <cellStyle name="Total 2 3 5" xfId="8183"/>
    <cellStyle name="Total 2 3 5 2" xfId="8184"/>
    <cellStyle name="Total 2 3 5 2 2" xfId="56033"/>
    <cellStyle name="Total 2 3 5 3" xfId="56034"/>
    <cellStyle name="Total 2 3 5 4" xfId="56035"/>
    <cellStyle name="Total 2 3 5 5" xfId="56036"/>
    <cellStyle name="Total 2 3 6" xfId="8185"/>
    <cellStyle name="Total 2 3 6 2" xfId="56037"/>
    <cellStyle name="Total 2 3 6 3" xfId="56038"/>
    <cellStyle name="Total 2 3 7" xfId="56039"/>
    <cellStyle name="Total 2 3 8" xfId="56040"/>
    <cellStyle name="Total 2 3 9" xfId="56041"/>
    <cellStyle name="Total 2 30" xfId="56042"/>
    <cellStyle name="Total 2 31" xfId="56043"/>
    <cellStyle name="Total 2 32" xfId="56044"/>
    <cellStyle name="Total 2 4" xfId="8186"/>
    <cellStyle name="Total 2 4 10" xfId="56045"/>
    <cellStyle name="Total 2 4 2" xfId="8187"/>
    <cellStyle name="Total 2 4 2 2" xfId="8188"/>
    <cellStyle name="Total 2 4 2 2 2" xfId="8189"/>
    <cellStyle name="Total 2 4 2 2 2 2" xfId="56046"/>
    <cellStyle name="Total 2 4 2 2 3" xfId="56047"/>
    <cellStyle name="Total 2 4 2 2 4" xfId="56048"/>
    <cellStyle name="Total 2 4 2 2 5" xfId="56049"/>
    <cellStyle name="Total 2 4 2 3" xfId="8190"/>
    <cellStyle name="Total 2 4 2 3 2" xfId="56050"/>
    <cellStyle name="Total 2 4 2 3 3" xfId="56051"/>
    <cellStyle name="Total 2 4 2 4" xfId="56052"/>
    <cellStyle name="Total 2 4 2 5" xfId="56053"/>
    <cellStyle name="Total 2 4 2 6" xfId="56054"/>
    <cellStyle name="Total 2 4 3" xfId="8191"/>
    <cellStyle name="Total 2 4 3 2" xfId="8192"/>
    <cellStyle name="Total 2 4 3 2 2" xfId="8193"/>
    <cellStyle name="Total 2 4 3 2 2 2" xfId="56055"/>
    <cellStyle name="Total 2 4 3 2 3" xfId="56056"/>
    <cellStyle name="Total 2 4 3 2 4" xfId="56057"/>
    <cellStyle name="Total 2 4 3 2 5" xfId="56058"/>
    <cellStyle name="Total 2 4 3 3" xfId="8194"/>
    <cellStyle name="Total 2 4 3 3 2" xfId="56059"/>
    <cellStyle name="Total 2 4 3 3 3" xfId="56060"/>
    <cellStyle name="Total 2 4 3 4" xfId="56061"/>
    <cellStyle name="Total 2 4 3 5" xfId="56062"/>
    <cellStyle name="Total 2 4 3 6" xfId="56063"/>
    <cellStyle name="Total 2 4 4" xfId="8195"/>
    <cellStyle name="Total 2 4 4 2" xfId="8196"/>
    <cellStyle name="Total 2 4 4 2 2" xfId="8197"/>
    <cellStyle name="Total 2 4 4 2 2 2" xfId="56064"/>
    <cellStyle name="Total 2 4 4 2 3" xfId="56065"/>
    <cellStyle name="Total 2 4 4 2 4" xfId="56066"/>
    <cellStyle name="Total 2 4 4 2 5" xfId="56067"/>
    <cellStyle name="Total 2 4 4 3" xfId="8198"/>
    <cellStyle name="Total 2 4 4 3 2" xfId="56068"/>
    <cellStyle name="Total 2 4 4 4" xfId="56069"/>
    <cellStyle name="Total 2 4 4 5" xfId="56070"/>
    <cellStyle name="Total 2 4 4 6" xfId="56071"/>
    <cellStyle name="Total 2 4 5" xfId="8199"/>
    <cellStyle name="Total 2 4 5 2" xfId="8200"/>
    <cellStyle name="Total 2 4 5 2 2" xfId="56072"/>
    <cellStyle name="Total 2 4 5 3" xfId="56073"/>
    <cellStyle name="Total 2 4 5 4" xfId="56074"/>
    <cellStyle name="Total 2 4 5 5" xfId="56075"/>
    <cellStyle name="Total 2 4 6" xfId="8201"/>
    <cellStyle name="Total 2 4 6 2" xfId="56076"/>
    <cellStyle name="Total 2 4 6 3" xfId="56077"/>
    <cellStyle name="Total 2 4 7" xfId="56078"/>
    <cellStyle name="Total 2 4 8" xfId="56079"/>
    <cellStyle name="Total 2 4 9" xfId="56080"/>
    <cellStyle name="Total 2 5" xfId="8202"/>
    <cellStyle name="Total 2 5 10" xfId="56081"/>
    <cellStyle name="Total 2 5 2" xfId="8203"/>
    <cellStyle name="Total 2 5 2 2" xfId="8204"/>
    <cellStyle name="Total 2 5 2 2 2" xfId="8205"/>
    <cellStyle name="Total 2 5 2 2 2 2" xfId="56082"/>
    <cellStyle name="Total 2 5 2 2 2 3" xfId="56083"/>
    <cellStyle name="Total 2 5 2 2 3" xfId="56084"/>
    <cellStyle name="Total 2 5 2 2 4" xfId="56085"/>
    <cellStyle name="Total 2 5 2 2 5" xfId="56086"/>
    <cellStyle name="Total 2 5 2 3" xfId="8206"/>
    <cellStyle name="Total 2 5 2 3 2" xfId="56087"/>
    <cellStyle name="Total 2 5 2 3 3" xfId="56088"/>
    <cellStyle name="Total 2 5 2 3 4" xfId="56089"/>
    <cellStyle name="Total 2 5 2 4" xfId="56090"/>
    <cellStyle name="Total 2 5 2 5" xfId="56091"/>
    <cellStyle name="Total 2 5 2 6" xfId="56092"/>
    <cellStyle name="Total 2 5 2 7" xfId="56093"/>
    <cellStyle name="Total 2 5 2 8" xfId="56094"/>
    <cellStyle name="Total 2 5 3" xfId="8207"/>
    <cellStyle name="Total 2 5 3 2" xfId="8208"/>
    <cellStyle name="Total 2 5 3 2 2" xfId="8209"/>
    <cellStyle name="Total 2 5 3 2 2 2" xfId="56095"/>
    <cellStyle name="Total 2 5 3 2 3" xfId="56096"/>
    <cellStyle name="Total 2 5 3 2 4" xfId="56097"/>
    <cellStyle name="Total 2 5 3 2 5" xfId="56098"/>
    <cellStyle name="Total 2 5 3 3" xfId="8210"/>
    <cellStyle name="Total 2 5 3 3 2" xfId="56099"/>
    <cellStyle name="Total 2 5 3 3 3" xfId="56100"/>
    <cellStyle name="Total 2 5 3 4" xfId="56101"/>
    <cellStyle name="Total 2 5 3 5" xfId="56102"/>
    <cellStyle name="Total 2 5 3 6" xfId="56103"/>
    <cellStyle name="Total 2 5 4" xfId="8211"/>
    <cellStyle name="Total 2 5 4 2" xfId="8212"/>
    <cellStyle name="Total 2 5 4 2 2" xfId="8213"/>
    <cellStyle name="Total 2 5 4 2 2 2" xfId="56104"/>
    <cellStyle name="Total 2 5 4 2 3" xfId="56105"/>
    <cellStyle name="Total 2 5 4 2 4" xfId="56106"/>
    <cellStyle name="Total 2 5 4 2 5" xfId="56107"/>
    <cellStyle name="Total 2 5 4 3" xfId="8214"/>
    <cellStyle name="Total 2 5 4 3 2" xfId="56108"/>
    <cellStyle name="Total 2 5 4 3 3" xfId="56109"/>
    <cellStyle name="Total 2 5 4 4" xfId="56110"/>
    <cellStyle name="Total 2 5 4 5" xfId="56111"/>
    <cellStyle name="Total 2 5 4 6" xfId="56112"/>
    <cellStyle name="Total 2 5 5" xfId="8215"/>
    <cellStyle name="Total 2 5 5 2" xfId="8216"/>
    <cellStyle name="Total 2 5 5 2 2" xfId="56113"/>
    <cellStyle name="Total 2 5 5 2 3" xfId="56114"/>
    <cellStyle name="Total 2 5 5 3" xfId="56115"/>
    <cellStyle name="Total 2 5 5 4" xfId="56116"/>
    <cellStyle name="Total 2 5 5 5" xfId="56117"/>
    <cellStyle name="Total 2 5 6" xfId="8217"/>
    <cellStyle name="Total 2 5 6 2" xfId="56118"/>
    <cellStyle name="Total 2 5 6 3" xfId="56119"/>
    <cellStyle name="Total 2 5 7" xfId="56120"/>
    <cellStyle name="Total 2 5 8" xfId="56121"/>
    <cellStyle name="Total 2 5 9" xfId="56122"/>
    <cellStyle name="Total 2 6" xfId="8218"/>
    <cellStyle name="Total 2 6 2" xfId="8219"/>
    <cellStyle name="Total 2 6 2 2" xfId="8220"/>
    <cellStyle name="Total 2 6 2 2 2" xfId="56123"/>
    <cellStyle name="Total 2 6 2 2 3" xfId="56124"/>
    <cellStyle name="Total 2 6 2 3" xfId="56125"/>
    <cellStyle name="Total 2 6 2 4" xfId="56126"/>
    <cellStyle name="Total 2 6 2 5" xfId="56127"/>
    <cellStyle name="Total 2 6 2 6" xfId="56128"/>
    <cellStyle name="Total 2 6 3" xfId="8221"/>
    <cellStyle name="Total 2 6 3 2" xfId="56129"/>
    <cellStyle name="Total 2 6 3 3" xfId="56130"/>
    <cellStyle name="Total 2 6 3 4" xfId="56131"/>
    <cellStyle name="Total 2 6 4" xfId="56132"/>
    <cellStyle name="Total 2 6 5" xfId="56133"/>
    <cellStyle name="Total 2 6 6" xfId="56134"/>
    <cellStyle name="Total 2 6 7" xfId="56135"/>
    <cellStyle name="Total 2 6 8" xfId="56136"/>
    <cellStyle name="Total 2 7" xfId="8222"/>
    <cellStyle name="Total 2 7 2" xfId="8223"/>
    <cellStyle name="Total 2 7 2 2" xfId="8224"/>
    <cellStyle name="Total 2 7 2 2 2" xfId="56137"/>
    <cellStyle name="Total 2 7 2 2 3" xfId="56138"/>
    <cellStyle name="Total 2 7 2 3" xfId="56139"/>
    <cellStyle name="Total 2 7 2 4" xfId="56140"/>
    <cellStyle name="Total 2 7 2 5" xfId="56141"/>
    <cellStyle name="Total 2 7 2 6" xfId="56142"/>
    <cellStyle name="Total 2 7 3" xfId="8225"/>
    <cellStyle name="Total 2 7 3 2" xfId="56143"/>
    <cellStyle name="Total 2 7 3 3" xfId="56144"/>
    <cellStyle name="Total 2 7 3 4" xfId="56145"/>
    <cellStyle name="Total 2 7 4" xfId="56146"/>
    <cellStyle name="Total 2 7 5" xfId="56147"/>
    <cellStyle name="Total 2 7 6" xfId="56148"/>
    <cellStyle name="Total 2 7 7" xfId="56149"/>
    <cellStyle name="Total 2 7 8" xfId="56150"/>
    <cellStyle name="Total 2 8" xfId="8226"/>
    <cellStyle name="Total 2 8 2" xfId="8227"/>
    <cellStyle name="Total 2 8 2 2" xfId="8228"/>
    <cellStyle name="Total 2 8 2 2 2" xfId="56151"/>
    <cellStyle name="Total 2 8 2 2 3" xfId="56152"/>
    <cellStyle name="Total 2 8 2 3" xfId="56153"/>
    <cellStyle name="Total 2 8 2 4" xfId="56154"/>
    <cellStyle name="Total 2 8 2 5" xfId="56155"/>
    <cellStyle name="Total 2 8 2 6" xfId="56156"/>
    <cellStyle name="Total 2 8 3" xfId="8229"/>
    <cellStyle name="Total 2 8 3 2" xfId="56157"/>
    <cellStyle name="Total 2 8 3 3" xfId="56158"/>
    <cellStyle name="Total 2 8 3 4" xfId="56159"/>
    <cellStyle name="Total 2 8 4" xfId="56160"/>
    <cellStyle name="Total 2 8 5" xfId="56161"/>
    <cellStyle name="Total 2 8 6" xfId="56162"/>
    <cellStyle name="Total 2 8 7" xfId="56163"/>
    <cellStyle name="Total 2 8 8" xfId="56164"/>
    <cellStyle name="Total 2 9" xfId="8230"/>
    <cellStyle name="Total 2 9 2" xfId="8231"/>
    <cellStyle name="Total 2 9 2 2" xfId="56165"/>
    <cellStyle name="Total 2 9 2 3" xfId="56166"/>
    <cellStyle name="Total 2 9 2 4" xfId="56167"/>
    <cellStyle name="Total 2 9 2 5" xfId="56168"/>
    <cellStyle name="Total 2 9 3" xfId="56169"/>
    <cellStyle name="Total 2 9 3 2" xfId="56170"/>
    <cellStyle name="Total 2 9 4" xfId="56171"/>
    <cellStyle name="Total 2 9 5" xfId="56172"/>
    <cellStyle name="Total 2 9 6" xfId="56173"/>
    <cellStyle name="Total 2 9 7" xfId="56174"/>
    <cellStyle name="Total 2 9 8" xfId="56175"/>
    <cellStyle name="Total 20" xfId="56176"/>
    <cellStyle name="Total 3" xfId="8232"/>
    <cellStyle name="Total 3 10" xfId="56177"/>
    <cellStyle name="Total 3 11" xfId="56178"/>
    <cellStyle name="Total 3 11 2" xfId="56179"/>
    <cellStyle name="Total 3 11 3" xfId="56180"/>
    <cellStyle name="Total 3 12" xfId="56181"/>
    <cellStyle name="Total 3 13" xfId="56182"/>
    <cellStyle name="Total 3 14" xfId="56183"/>
    <cellStyle name="Total 3 15" xfId="56184"/>
    <cellStyle name="Total 3 16" xfId="56185"/>
    <cellStyle name="Total 3 17" xfId="56186"/>
    <cellStyle name="Total 3 18" xfId="56187"/>
    <cellStyle name="Total 3 19" xfId="56188"/>
    <cellStyle name="Total 3 2" xfId="8233"/>
    <cellStyle name="Total 3 2 2" xfId="8234"/>
    <cellStyle name="Total 3 2 2 2" xfId="56189"/>
    <cellStyle name="Total 3 2 2 3" xfId="56190"/>
    <cellStyle name="Total 3 2 2 4" xfId="56191"/>
    <cellStyle name="Total 3 2 3" xfId="56192"/>
    <cellStyle name="Total 3 2 3 2" xfId="56193"/>
    <cellStyle name="Total 3 2 4" xfId="56194"/>
    <cellStyle name="Total 3 2 5" xfId="56195"/>
    <cellStyle name="Total 3 2 6" xfId="56196"/>
    <cellStyle name="Total 3 2 7" xfId="56197"/>
    <cellStyle name="Total 3 2 8" xfId="56198"/>
    <cellStyle name="Total 3 20" xfId="56199"/>
    <cellStyle name="Total 3 3" xfId="8235"/>
    <cellStyle name="Total 3 3 2" xfId="8236"/>
    <cellStyle name="Total 3 3 2 2" xfId="56200"/>
    <cellStyle name="Total 3 3 2 3" xfId="56201"/>
    <cellStyle name="Total 3 3 3" xfId="56202"/>
    <cellStyle name="Total 3 3 4" xfId="56203"/>
    <cellStyle name="Total 3 3 5" xfId="56204"/>
    <cellStyle name="Total 3 3 6" xfId="56205"/>
    <cellStyle name="Total 3 4" xfId="8237"/>
    <cellStyle name="Total 3 4 2" xfId="56206"/>
    <cellStyle name="Total 3 4 3" xfId="56207"/>
    <cellStyle name="Total 3 4 4" xfId="56208"/>
    <cellStyle name="Total 3 4 5" xfId="56209"/>
    <cellStyle name="Total 3 5" xfId="56210"/>
    <cellStyle name="Total 3 5 2" xfId="56211"/>
    <cellStyle name="Total 3 6" xfId="56212"/>
    <cellStyle name="Total 3 7" xfId="56213"/>
    <cellStyle name="Total 3 8" xfId="56214"/>
    <cellStyle name="Total 3 9" xfId="56215"/>
    <cellStyle name="Total 4" xfId="8238"/>
    <cellStyle name="Total 4 10" xfId="56216"/>
    <cellStyle name="Total 4 11" xfId="56217"/>
    <cellStyle name="Total 4 11 2" xfId="56218"/>
    <cellStyle name="Total 4 11 3" xfId="56219"/>
    <cellStyle name="Total 4 12" xfId="56220"/>
    <cellStyle name="Total 4 13" xfId="56221"/>
    <cellStyle name="Total 4 14" xfId="56222"/>
    <cellStyle name="Total 4 15" xfId="56223"/>
    <cellStyle name="Total 4 16" xfId="56224"/>
    <cellStyle name="Total 4 17" xfId="56225"/>
    <cellStyle name="Total 4 18" xfId="56226"/>
    <cellStyle name="Total 4 19" xfId="56227"/>
    <cellStyle name="Total 4 2" xfId="8239"/>
    <cellStyle name="Total 4 2 2" xfId="8240"/>
    <cellStyle name="Total 4 2 2 2" xfId="56228"/>
    <cellStyle name="Total 4 2 2 3" xfId="56229"/>
    <cellStyle name="Total 4 2 2 4" xfId="56230"/>
    <cellStyle name="Total 4 2 3" xfId="56231"/>
    <cellStyle name="Total 4 2 3 2" xfId="56232"/>
    <cellStyle name="Total 4 2 4" xfId="56233"/>
    <cellStyle name="Total 4 2 5" xfId="56234"/>
    <cellStyle name="Total 4 2 6" xfId="56235"/>
    <cellStyle name="Total 4 2 7" xfId="56236"/>
    <cellStyle name="Total 4 2 8" xfId="56237"/>
    <cellStyle name="Total 4 3" xfId="8241"/>
    <cellStyle name="Total 4 3 2" xfId="8242"/>
    <cellStyle name="Total 4 3 2 2" xfId="56238"/>
    <cellStyle name="Total 4 3 2 3" xfId="56239"/>
    <cellStyle name="Total 4 3 3" xfId="56240"/>
    <cellStyle name="Total 4 3 4" xfId="56241"/>
    <cellStyle name="Total 4 3 5" xfId="56242"/>
    <cellStyle name="Total 4 3 6" xfId="56243"/>
    <cellStyle name="Total 4 4" xfId="8243"/>
    <cellStyle name="Total 4 4 2" xfId="56244"/>
    <cellStyle name="Total 4 4 3" xfId="56245"/>
    <cellStyle name="Total 4 4 4" xfId="56246"/>
    <cellStyle name="Total 4 4 5" xfId="56247"/>
    <cellStyle name="Total 4 5" xfId="56248"/>
    <cellStyle name="Total 4 5 2" xfId="56249"/>
    <cellStyle name="Total 4 6" xfId="56250"/>
    <cellStyle name="Total 4 7" xfId="56251"/>
    <cellStyle name="Total 4 8" xfId="56252"/>
    <cellStyle name="Total 4 9" xfId="56253"/>
    <cellStyle name="Total 5" xfId="8244"/>
    <cellStyle name="Total 5 10" xfId="56254"/>
    <cellStyle name="Total 5 11" xfId="56255"/>
    <cellStyle name="Total 5 12" xfId="56256"/>
    <cellStyle name="Total 5 13" xfId="56257"/>
    <cellStyle name="Total 5 14" xfId="56258"/>
    <cellStyle name="Total 5 15" xfId="56259"/>
    <cellStyle name="Total 5 2" xfId="8245"/>
    <cellStyle name="Total 5 2 2" xfId="8246"/>
    <cellStyle name="Total 5 2 2 2" xfId="56260"/>
    <cellStyle name="Total 5 2 2 3" xfId="56261"/>
    <cellStyle name="Total 5 2 2 4" xfId="56262"/>
    <cellStyle name="Total 5 2 3" xfId="56263"/>
    <cellStyle name="Total 5 2 3 2" xfId="56264"/>
    <cellStyle name="Total 5 2 4" xfId="56265"/>
    <cellStyle name="Total 5 2 5" xfId="56266"/>
    <cellStyle name="Total 5 2 6" xfId="56267"/>
    <cellStyle name="Total 5 2 7" xfId="56268"/>
    <cellStyle name="Total 5 2 8" xfId="56269"/>
    <cellStyle name="Total 5 3" xfId="8247"/>
    <cellStyle name="Total 5 3 2" xfId="8248"/>
    <cellStyle name="Total 5 3 2 2" xfId="56270"/>
    <cellStyle name="Total 5 3 2 3" xfId="56271"/>
    <cellStyle name="Total 5 3 3" xfId="56272"/>
    <cellStyle name="Total 5 3 4" xfId="56273"/>
    <cellStyle name="Total 5 3 5" xfId="56274"/>
    <cellStyle name="Total 5 3 6" xfId="56275"/>
    <cellStyle name="Total 5 4" xfId="8249"/>
    <cellStyle name="Total 5 4 2" xfId="56276"/>
    <cellStyle name="Total 5 4 3" xfId="56277"/>
    <cellStyle name="Total 5 4 4" xfId="56278"/>
    <cellStyle name="Total 5 4 5" xfId="56279"/>
    <cellStyle name="Total 5 5" xfId="56280"/>
    <cellStyle name="Total 5 5 2" xfId="56281"/>
    <cellStyle name="Total 5 6" xfId="56282"/>
    <cellStyle name="Total 5 7" xfId="56283"/>
    <cellStyle name="Total 5 8" xfId="56284"/>
    <cellStyle name="Total 5 9" xfId="56285"/>
    <cellStyle name="Total 6" xfId="8250"/>
    <cellStyle name="Total 6 10" xfId="56286"/>
    <cellStyle name="Total 6 11" xfId="56287"/>
    <cellStyle name="Total 6 12" xfId="56288"/>
    <cellStyle name="Total 6 13" xfId="56289"/>
    <cellStyle name="Total 6 14" xfId="56290"/>
    <cellStyle name="Total 6 15" xfId="56291"/>
    <cellStyle name="Total 6 2" xfId="8251"/>
    <cellStyle name="Total 6 2 2" xfId="8252"/>
    <cellStyle name="Total 6 2 2 2" xfId="56292"/>
    <cellStyle name="Total 6 2 2 3" xfId="56293"/>
    <cellStyle name="Total 6 2 2 4" xfId="56294"/>
    <cellStyle name="Total 6 2 3" xfId="56295"/>
    <cellStyle name="Total 6 2 3 2" xfId="56296"/>
    <cellStyle name="Total 6 2 4" xfId="56297"/>
    <cellStyle name="Total 6 2 5" xfId="56298"/>
    <cellStyle name="Total 6 2 6" xfId="56299"/>
    <cellStyle name="Total 6 2 7" xfId="56300"/>
    <cellStyle name="Total 6 2 8" xfId="56301"/>
    <cellStyle name="Total 6 3" xfId="8253"/>
    <cellStyle name="Total 6 3 2" xfId="8254"/>
    <cellStyle name="Total 6 3 2 2" xfId="56302"/>
    <cellStyle name="Total 6 3 2 3" xfId="56303"/>
    <cellStyle name="Total 6 3 3" xfId="56304"/>
    <cellStyle name="Total 6 3 4" xfId="56305"/>
    <cellStyle name="Total 6 3 5" xfId="56306"/>
    <cellStyle name="Total 6 3 6" xfId="56307"/>
    <cellStyle name="Total 6 4" xfId="8255"/>
    <cellStyle name="Total 6 4 2" xfId="56308"/>
    <cellStyle name="Total 6 4 3" xfId="56309"/>
    <cellStyle name="Total 6 4 4" xfId="56310"/>
    <cellStyle name="Total 6 4 5" xfId="56311"/>
    <cellStyle name="Total 6 5" xfId="56312"/>
    <cellStyle name="Total 6 5 2" xfId="56313"/>
    <cellStyle name="Total 6 6" xfId="56314"/>
    <cellStyle name="Total 6 7" xfId="56315"/>
    <cellStyle name="Total 6 8" xfId="56316"/>
    <cellStyle name="Total 6 9" xfId="56317"/>
    <cellStyle name="Total 7" xfId="8256"/>
    <cellStyle name="Total 7 10" xfId="56318"/>
    <cellStyle name="Total 7 11" xfId="56319"/>
    <cellStyle name="Total 7 12" xfId="56320"/>
    <cellStyle name="Total 7 13" xfId="56321"/>
    <cellStyle name="Total 7 14" xfId="56322"/>
    <cellStyle name="Total 7 15" xfId="56323"/>
    <cellStyle name="Total 7 2" xfId="8257"/>
    <cellStyle name="Total 7 2 2" xfId="8258"/>
    <cellStyle name="Total 7 2 2 2" xfId="56324"/>
    <cellStyle name="Total 7 2 2 3" xfId="56325"/>
    <cellStyle name="Total 7 2 3" xfId="56326"/>
    <cellStyle name="Total 7 2 4" xfId="56327"/>
    <cellStyle name="Total 7 2 5" xfId="56328"/>
    <cellStyle name="Total 7 2 6" xfId="56329"/>
    <cellStyle name="Total 7 3" xfId="8259"/>
    <cellStyle name="Total 7 3 2" xfId="8260"/>
    <cellStyle name="Total 7 3 2 2" xfId="56330"/>
    <cellStyle name="Total 7 3 2 3" xfId="56331"/>
    <cellStyle name="Total 7 3 3" xfId="56332"/>
    <cellStyle name="Total 7 3 4" xfId="56333"/>
    <cellStyle name="Total 7 3 5" xfId="56334"/>
    <cellStyle name="Total 7 3 6" xfId="56335"/>
    <cellStyle name="Total 7 4" xfId="8261"/>
    <cellStyle name="Total 7 4 2" xfId="56336"/>
    <cellStyle name="Total 7 4 3" xfId="56337"/>
    <cellStyle name="Total 7 4 4" xfId="56338"/>
    <cellStyle name="Total 7 5" xfId="56339"/>
    <cellStyle name="Total 7 6" xfId="56340"/>
    <cellStyle name="Total 7 7" xfId="56341"/>
    <cellStyle name="Total 7 8" xfId="56342"/>
    <cellStyle name="Total 7 9" xfId="56343"/>
    <cellStyle name="Total 8" xfId="8262"/>
    <cellStyle name="Total 8 10" xfId="56344"/>
    <cellStyle name="Total 8 11" xfId="56345"/>
    <cellStyle name="Total 8 12" xfId="56346"/>
    <cellStyle name="Total 8 2" xfId="8263"/>
    <cellStyle name="Total 8 2 2" xfId="8264"/>
    <cellStyle name="Total 8 2 2 2" xfId="56347"/>
    <cellStyle name="Total 8 2 2 3" xfId="56348"/>
    <cellStyle name="Total 8 2 2 4" xfId="56349"/>
    <cellStyle name="Total 8 2 3" xfId="56350"/>
    <cellStyle name="Total 8 2 3 2" xfId="56351"/>
    <cellStyle name="Total 8 2 4" xfId="56352"/>
    <cellStyle name="Total 8 2 5" xfId="56353"/>
    <cellStyle name="Total 8 2 6" xfId="56354"/>
    <cellStyle name="Total 8 2 7" xfId="56355"/>
    <cellStyle name="Total 8 2 8" xfId="56356"/>
    <cellStyle name="Total 8 3" xfId="8265"/>
    <cellStyle name="Total 8 3 2" xfId="8266"/>
    <cellStyle name="Total 8 3 2 2" xfId="56357"/>
    <cellStyle name="Total 8 3 2 3" xfId="56358"/>
    <cellStyle name="Total 8 3 2 4" xfId="56359"/>
    <cellStyle name="Total 8 3 3" xfId="56360"/>
    <cellStyle name="Total 8 3 3 2" xfId="56361"/>
    <cellStyle name="Total 8 3 4" xfId="56362"/>
    <cellStyle name="Total 8 3 5" xfId="56363"/>
    <cellStyle name="Total 8 3 6" xfId="56364"/>
    <cellStyle name="Total 8 3 7" xfId="56365"/>
    <cellStyle name="Total 8 3 8" xfId="56366"/>
    <cellStyle name="Total 8 4" xfId="8267"/>
    <cellStyle name="Total 8 4 2" xfId="56367"/>
    <cellStyle name="Total 8 4 2 2" xfId="56368"/>
    <cellStyle name="Total 8 4 3" xfId="56369"/>
    <cellStyle name="Total 8 4 3 2" xfId="56370"/>
    <cellStyle name="Total 8 4 4" xfId="56371"/>
    <cellStyle name="Total 8 4 5" xfId="56372"/>
    <cellStyle name="Total 8 4 6" xfId="56373"/>
    <cellStyle name="Total 8 4 7" xfId="56374"/>
    <cellStyle name="Total 8 5" xfId="56375"/>
    <cellStyle name="Total 8 5 2" xfId="56376"/>
    <cellStyle name="Total 8 5 3" xfId="56377"/>
    <cellStyle name="Total 8 6" xfId="56378"/>
    <cellStyle name="Total 8 6 2" xfId="56379"/>
    <cellStyle name="Total 8 7" xfId="56380"/>
    <cellStyle name="Total 8 8" xfId="56381"/>
    <cellStyle name="Total 8 9" xfId="56382"/>
    <cellStyle name="Total 9" xfId="8268"/>
    <cellStyle name="Total 9 2" xfId="8269"/>
    <cellStyle name="Total 9 2 2" xfId="8270"/>
    <cellStyle name="Total 9 2 2 2" xfId="56383"/>
    <cellStyle name="Total 9 2 2 3" xfId="56384"/>
    <cellStyle name="Total 9 2 3" xfId="56385"/>
    <cellStyle name="Total 9 2 4" xfId="56386"/>
    <cellStyle name="Total 9 2 5" xfId="56387"/>
    <cellStyle name="Total 9 2 6" xfId="56388"/>
    <cellStyle name="Total 9 3" xfId="8271"/>
    <cellStyle name="Total 9 3 2" xfId="8272"/>
    <cellStyle name="Total 9 3 2 2" xfId="56389"/>
    <cellStyle name="Total 9 3 2 3" xfId="56390"/>
    <cellStyle name="Total 9 3 3" xfId="56391"/>
    <cellStyle name="Total 9 3 4" xfId="56392"/>
    <cellStyle name="Total 9 3 5" xfId="56393"/>
    <cellStyle name="Total 9 3 6" xfId="56394"/>
    <cellStyle name="Total 9 4" xfId="8273"/>
    <cellStyle name="Total 9 4 2" xfId="56395"/>
    <cellStyle name="Total 9 4 3" xfId="56396"/>
    <cellStyle name="Total 9 4 4" xfId="56397"/>
    <cellStyle name="Total 9 5" xfId="56398"/>
    <cellStyle name="Total 9 6" xfId="56399"/>
    <cellStyle name="Total 9 7" xfId="56400"/>
    <cellStyle name="Total 9 8" xfId="56401"/>
    <cellStyle name="Total 9 9" xfId="56402"/>
    <cellStyle name="Total Heading" xfId="56403"/>
    <cellStyle name="Total Percent 0" xfId="56404"/>
    <cellStyle name="Total Percent 0 2" xfId="56405"/>
    <cellStyle name="Total Percent 0 3" xfId="56406"/>
    <cellStyle name="Total Percent 1" xfId="56407"/>
    <cellStyle name="Total Percent 1 2" xfId="56408"/>
    <cellStyle name="Total Percent 1 3" xfId="56409"/>
    <cellStyle name="Total Percent 2" xfId="56410"/>
    <cellStyle name="Total Percent 2 2" xfId="56411"/>
    <cellStyle name="Total Percent 2 3" xfId="56412"/>
    <cellStyle name="Total Percent 3" xfId="56413"/>
    <cellStyle name="Total Percent 3 2" xfId="56414"/>
    <cellStyle name="Total Percent 3 3" xfId="56415"/>
    <cellStyle name="Total Percent 4" xfId="56416"/>
    <cellStyle name="Total Percent 4 2" xfId="56417"/>
    <cellStyle name="Total Percent 4 3" xfId="56418"/>
    <cellStyle name="Totals" xfId="8274"/>
    <cellStyle name="Totals 2" xfId="8275"/>
    <cellStyle name="Totals 2 2" xfId="8276"/>
    <cellStyle name="Totals 2 2 2" xfId="8277"/>
    <cellStyle name="Totals 2 2 2 2" xfId="56419"/>
    <cellStyle name="Totals 2 2 3" xfId="56420"/>
    <cellStyle name="Totals 2 3" xfId="8278"/>
    <cellStyle name="Totals 2 3 2" xfId="56421"/>
    <cellStyle name="Totals 2 4" xfId="56422"/>
    <cellStyle name="Totals 3" xfId="8279"/>
    <cellStyle name="Totals 3 2" xfId="8280"/>
    <cellStyle name="Totals 3 2 2" xfId="8281"/>
    <cellStyle name="Totals 3 2 2 2" xfId="56423"/>
    <cellStyle name="Totals 3 2 3" xfId="56424"/>
    <cellStyle name="Totals 3 3" xfId="8282"/>
    <cellStyle name="Totals 3 3 2" xfId="56425"/>
    <cellStyle name="Totals 3 4" xfId="56426"/>
    <cellStyle name="Totals 4" xfId="8283"/>
    <cellStyle name="Totals 4 2" xfId="8284"/>
    <cellStyle name="Totals 4 2 2" xfId="56427"/>
    <cellStyle name="Totals 4 3" xfId="56428"/>
    <cellStyle name="Totals 5" xfId="8285"/>
    <cellStyle name="Totals 5 2" xfId="56429"/>
    <cellStyle name="Totals 6" xfId="56430"/>
    <cellStyle name="u" xfId="56431"/>
    <cellStyle name="u 2" xfId="56432"/>
    <cellStyle name="u 3" xfId="56433"/>
    <cellStyle name="u 4" xfId="56434"/>
    <cellStyle name="U_2002 BUDGET RESUB TO LINEPAE 2" xfId="56435"/>
    <cellStyle name="U_2002 BUDGET RESUB TO LINEPAE 2 2" xfId="56436"/>
    <cellStyle name="U_2002 BUDGET RESUB TO LINEPAE 2 3" xfId="56437"/>
    <cellStyle name="U_2002 BUDGET RESUB TO LINEPAE 2 4" xfId="56438"/>
    <cellStyle name="U_2002_Opex2_challenge 1" xfId="56439"/>
    <cellStyle name="U_2002_Opex2_challenge 1 2" xfId="56440"/>
    <cellStyle name="U_2002_Opex2_challenge 1 3" xfId="56441"/>
    <cellStyle name="U_2002_Opex2_challenge 1 4" xfId="56442"/>
    <cellStyle name="u_BUDGET AS AT AUGUST 2002 PAE" xfId="56443"/>
    <cellStyle name="u_Q2 2002 FINAL Perfbook2002PAE" xfId="56444"/>
    <cellStyle name="u_Q2 2002 FINAL Perfbook2002PAE 2" xfId="56445"/>
    <cellStyle name="u_Q2 2002 FINAL Perfbook2002PAE 3" xfId="56446"/>
    <cellStyle name="u_Q2 2002 FINAL Perfbook2002PAE 4" xfId="56447"/>
    <cellStyle name="Unit" xfId="56448"/>
    <cellStyle name="Units" xfId="8286"/>
    <cellStyle name="Units 2" xfId="8287"/>
    <cellStyle name="Units 3" xfId="56449"/>
    <cellStyle name="Unprotected" xfId="8288"/>
    <cellStyle name="UnProtectedCalc" xfId="8289"/>
    <cellStyle name="UnProtectedCalc 2" xfId="56450"/>
    <cellStyle name="UnProtectedCalc 3" xfId="56451"/>
    <cellStyle name="UnProtectedCalc 4" xfId="56452"/>
    <cellStyle name="User_Calculations" xfId="8290"/>
    <cellStyle name="UserCalculations" xfId="8291"/>
    <cellStyle name="UserCalculations 2" xfId="56453"/>
    <cellStyle name="UserCalculations 3" xfId="56454"/>
    <cellStyle name="UserCalculations 4" xfId="56455"/>
    <cellStyle name="v" xfId="56456"/>
    <cellStyle name="V_TRANSACTION PAE JAN-MAY" xfId="56457"/>
    <cellStyle name="Vérification" xfId="8292"/>
    <cellStyle name="W" xfId="8293"/>
    <cellStyle name="W 2" xfId="56458"/>
    <cellStyle name="W_2002 BUDGET RESUB TO LINEPAE 1" xfId="56459"/>
    <cellStyle name="W_2002 BUDGET RESUB TO LINEPAE 1 2" xfId="56460"/>
    <cellStyle name="W_2002 BUDGET RESUB TO LINEPAE 1 3" xfId="56461"/>
    <cellStyle name="W_2002 BUDGET RESUB TO LINEPAE 1 4" xfId="56462"/>
    <cellStyle name="W_2002 BUDGET RESUB TO LINEPAE 2" xfId="56463"/>
    <cellStyle name="W_2002 JULY PERFORMANCE" xfId="56464"/>
    <cellStyle name="W_2002 JULY PERFORMANCE 2" xfId="56465"/>
    <cellStyle name="W_2002 JULY PERFORMANCE 3" xfId="56466"/>
    <cellStyle name="W_2002 JULY PERFORMANCE 4" xfId="56467"/>
    <cellStyle name="W_2002_Opex2_challenge 1" xfId="56468"/>
    <cellStyle name="W_Afam_BP08 vs LE 2009" xfId="56469"/>
    <cellStyle name="W_Afam_BP08 vs LE 2009 2" xfId="56470"/>
    <cellStyle name="W_Afam_BP08 vs LE 2009 3" xfId="56471"/>
    <cellStyle name="W_Afam_BP08 vs LE 2009 4" xfId="56472"/>
    <cellStyle name="W_aug-2nd Final" xfId="56473"/>
    <cellStyle name="W_Book2" xfId="56474"/>
    <cellStyle name="W_Book2 2" xfId="56475"/>
    <cellStyle name="W_Book2 3" xfId="56476"/>
    <cellStyle name="W_Book2 4" xfId="56477"/>
    <cellStyle name="W_bud perf jul" xfId="56478"/>
    <cellStyle name="W_bud perf jul 2" xfId="56479"/>
    <cellStyle name="W_bud perf jul 3" xfId="56480"/>
    <cellStyle name="W_bud perf jul 4" xfId="56481"/>
    <cellStyle name="W_BUDGET AS AT AUGUST 2002 PAE" xfId="56482"/>
    <cellStyle name="W_BUDGET AS AT AUGUST 2002 PAE 2" xfId="56483"/>
    <cellStyle name="W_BUDGET AS AT AUGUST 2002 PAE 3" xfId="56484"/>
    <cellStyle name="W_BUDGET AS AT AUGUST 2002 PAE 4" xfId="56485"/>
    <cellStyle name="w_CAPEX-REVIEW 2001" xfId="56486"/>
    <cellStyle name="W_Capitalised Interest_Q42007_LE" xfId="56487"/>
    <cellStyle name="W_Capitalised Interest_Q42007_LE 2" xfId="56488"/>
    <cellStyle name="W_Capitalised Interest_Q42007_LE 3" xfId="56489"/>
    <cellStyle name="W_Capitalised Interest_Q42007_LE 4" xfId="56490"/>
    <cellStyle name="W_CFW_July 2002_GPE Detail report" xfId="56491"/>
    <cellStyle name="W_CFW_July 2002_GPE Detail report 2" xfId="56492"/>
    <cellStyle name="W_CFW_July 2002_GPE Detail report 3" xfId="56493"/>
    <cellStyle name="W_CFW_July 2002_GPE Detail report 4" xfId="56494"/>
    <cellStyle name="W_Format_PDD BCCpae" xfId="56495"/>
    <cellStyle name="W_GP Cost report Q1 2009" xfId="56496"/>
    <cellStyle name="W_interim" xfId="56497"/>
    <cellStyle name="W_PBE April 2002 PERF" xfId="56498"/>
    <cellStyle name="W_PBE April 2002 PERF 2" xfId="56499"/>
    <cellStyle name="W_PBE April 2002 PERF 3" xfId="56500"/>
    <cellStyle name="W_PBE April 2002 PERF 4" xfId="56501"/>
    <cellStyle name="W_PTE April 2002 PERF" xfId="56502"/>
    <cellStyle name="W_PTE April 2002 PERF 2" xfId="56503"/>
    <cellStyle name="W_PTE April 2002 PERF 3" xfId="56504"/>
    <cellStyle name="W_PTE April 2002 PERF 4" xfId="56505"/>
    <cellStyle name="w_q3-perf" xfId="56506"/>
    <cellStyle name="w_SECOND-FINAL 09-07PAE" xfId="56507"/>
    <cellStyle name="w_SECOND-FINAL 09-07PAE 2" xfId="56508"/>
    <cellStyle name="w_SECOND-FINAL 09-07PAE 3" xfId="56509"/>
    <cellStyle name="w_SECOND-FINAL 09-07PAE 4" xfId="56510"/>
    <cellStyle name="Währung [0]_1" xfId="56511"/>
    <cellStyle name="Währung_1" xfId="56512"/>
    <cellStyle name="Warning" xfId="8294"/>
    <cellStyle name="Warning Text 10" xfId="8295"/>
    <cellStyle name="Warning Text 10 2" xfId="8296"/>
    <cellStyle name="Warning Text 10 2 2" xfId="56513"/>
    <cellStyle name="Warning Text 10 2 3" xfId="56514"/>
    <cellStyle name="Warning Text 10 3" xfId="8297"/>
    <cellStyle name="Warning Text 10 3 2" xfId="56515"/>
    <cellStyle name="Warning Text 10 3 3" xfId="56516"/>
    <cellStyle name="Warning Text 10 4" xfId="56517"/>
    <cellStyle name="Warning Text 10 4 2" xfId="56518"/>
    <cellStyle name="Warning Text 10 5" xfId="56519"/>
    <cellStyle name="Warning Text 10 6" xfId="56520"/>
    <cellStyle name="Warning Text 11" xfId="8298"/>
    <cellStyle name="Warning Text 11 2" xfId="8299"/>
    <cellStyle name="Warning Text 11 2 2" xfId="56521"/>
    <cellStyle name="Warning Text 11 2 3" xfId="56522"/>
    <cellStyle name="Warning Text 11 3" xfId="8300"/>
    <cellStyle name="Warning Text 11 3 2" xfId="56523"/>
    <cellStyle name="Warning Text 11 3 3" xfId="56524"/>
    <cellStyle name="Warning Text 11 4" xfId="56525"/>
    <cellStyle name="Warning Text 11 4 2" xfId="56526"/>
    <cellStyle name="Warning Text 11 5" xfId="56527"/>
    <cellStyle name="Warning Text 11 6" xfId="56528"/>
    <cellStyle name="Warning Text 11 7" xfId="56529"/>
    <cellStyle name="Warning Text 12" xfId="8301"/>
    <cellStyle name="Warning Text 12 2" xfId="8302"/>
    <cellStyle name="Warning Text 12 2 2" xfId="56530"/>
    <cellStyle name="Warning Text 12 2 3" xfId="56531"/>
    <cellStyle name="Warning Text 12 3" xfId="8303"/>
    <cellStyle name="Warning Text 12 3 2" xfId="56532"/>
    <cellStyle name="Warning Text 12 3 3" xfId="56533"/>
    <cellStyle name="Warning Text 12 4" xfId="56534"/>
    <cellStyle name="Warning Text 12 4 2" xfId="56535"/>
    <cellStyle name="Warning Text 12 5" xfId="56536"/>
    <cellStyle name="Warning Text 12 6" xfId="56537"/>
    <cellStyle name="Warning Text 12 7" xfId="56538"/>
    <cellStyle name="Warning Text 13" xfId="8304"/>
    <cellStyle name="Warning Text 13 2" xfId="8305"/>
    <cellStyle name="Warning Text 13 2 2" xfId="56539"/>
    <cellStyle name="Warning Text 13 2 3" xfId="56540"/>
    <cellStyle name="Warning Text 13 3" xfId="8306"/>
    <cellStyle name="Warning Text 13 3 2" xfId="56541"/>
    <cellStyle name="Warning Text 13 3 3" xfId="56542"/>
    <cellStyle name="Warning Text 13 4" xfId="56543"/>
    <cellStyle name="Warning Text 13 5" xfId="56544"/>
    <cellStyle name="Warning Text 14" xfId="8307"/>
    <cellStyle name="Warning Text 14 2" xfId="8308"/>
    <cellStyle name="Warning Text 14 2 2" xfId="56545"/>
    <cellStyle name="Warning Text 14 3" xfId="8309"/>
    <cellStyle name="Warning Text 14 3 2" xfId="56546"/>
    <cellStyle name="Warning Text 14 3 3" xfId="56547"/>
    <cellStyle name="Warning Text 14 4" xfId="56548"/>
    <cellStyle name="Warning Text 14 5" xfId="56549"/>
    <cellStyle name="Warning Text 15" xfId="8310"/>
    <cellStyle name="Warning Text 15 2" xfId="8311"/>
    <cellStyle name="Warning Text 15 3" xfId="8312"/>
    <cellStyle name="Warning Text 15 3 2" xfId="56550"/>
    <cellStyle name="Warning Text 16" xfId="8313"/>
    <cellStyle name="Warning Text 16 2" xfId="8314"/>
    <cellStyle name="Warning Text 16 2 2" xfId="56551"/>
    <cellStyle name="Warning Text 16 3" xfId="8315"/>
    <cellStyle name="Warning Text 16 3 2" xfId="56552"/>
    <cellStyle name="Warning Text 17" xfId="8316"/>
    <cellStyle name="Warning Text 17 2" xfId="8317"/>
    <cellStyle name="Warning Text 17 3" xfId="8318"/>
    <cellStyle name="Warning Text 17 4" xfId="56553"/>
    <cellStyle name="Warning Text 18" xfId="8319"/>
    <cellStyle name="Warning Text 18 2" xfId="56554"/>
    <cellStyle name="Warning Text 19" xfId="8320"/>
    <cellStyle name="Warning Text 19 2" xfId="56555"/>
    <cellStyle name="Warning Text 2" xfId="8321"/>
    <cellStyle name="Warning Text 2 10" xfId="8322"/>
    <cellStyle name="Warning Text 2 10 2" xfId="56556"/>
    <cellStyle name="Warning Text 2 10 2 2" xfId="56557"/>
    <cellStyle name="Warning Text 2 10 3" xfId="56558"/>
    <cellStyle name="Warning Text 2 10 3 2" xfId="56559"/>
    <cellStyle name="Warning Text 2 10 4" xfId="56560"/>
    <cellStyle name="Warning Text 2 10 5" xfId="56561"/>
    <cellStyle name="Warning Text 2 10 6" xfId="56562"/>
    <cellStyle name="Warning Text 2 11" xfId="8323"/>
    <cellStyle name="Warning Text 2 11 2" xfId="56563"/>
    <cellStyle name="Warning Text 2 11 2 2" xfId="56564"/>
    <cellStyle name="Warning Text 2 11 3" xfId="56565"/>
    <cellStyle name="Warning Text 2 11 3 2" xfId="56566"/>
    <cellStyle name="Warning Text 2 11 4" xfId="56567"/>
    <cellStyle name="Warning Text 2 11 5" xfId="56568"/>
    <cellStyle name="Warning Text 2 11 6" xfId="56569"/>
    <cellStyle name="Warning Text 2 12" xfId="8324"/>
    <cellStyle name="Warning Text 2 12 2" xfId="56570"/>
    <cellStyle name="Warning Text 2 12 2 2" xfId="56571"/>
    <cellStyle name="Warning Text 2 12 3" xfId="56572"/>
    <cellStyle name="Warning Text 2 12 3 2" xfId="56573"/>
    <cellStyle name="Warning Text 2 12 4" xfId="56574"/>
    <cellStyle name="Warning Text 2 12 5" xfId="56575"/>
    <cellStyle name="Warning Text 2 12 6" xfId="56576"/>
    <cellStyle name="Warning Text 2 13" xfId="8325"/>
    <cellStyle name="Warning Text 2 13 2" xfId="56577"/>
    <cellStyle name="Warning Text 2 13 2 2" xfId="56578"/>
    <cellStyle name="Warning Text 2 13 3" xfId="56579"/>
    <cellStyle name="Warning Text 2 13 3 2" xfId="56580"/>
    <cellStyle name="Warning Text 2 13 4" xfId="56581"/>
    <cellStyle name="Warning Text 2 13 5" xfId="56582"/>
    <cellStyle name="Warning Text 2 13 6" xfId="56583"/>
    <cellStyle name="Warning Text 2 14" xfId="8326"/>
    <cellStyle name="Warning Text 2 14 2" xfId="56584"/>
    <cellStyle name="Warning Text 2 14 2 2" xfId="56585"/>
    <cellStyle name="Warning Text 2 14 3" xfId="56586"/>
    <cellStyle name="Warning Text 2 14 3 2" xfId="56587"/>
    <cellStyle name="Warning Text 2 14 4" xfId="56588"/>
    <cellStyle name="Warning Text 2 14 5" xfId="56589"/>
    <cellStyle name="Warning Text 2 14 6" xfId="56590"/>
    <cellStyle name="Warning Text 2 15" xfId="8327"/>
    <cellStyle name="Warning Text 2 15 2" xfId="56591"/>
    <cellStyle name="Warning Text 2 15 2 2" xfId="56592"/>
    <cellStyle name="Warning Text 2 15 3" xfId="56593"/>
    <cellStyle name="Warning Text 2 15 3 2" xfId="56594"/>
    <cellStyle name="Warning Text 2 15 4" xfId="56595"/>
    <cellStyle name="Warning Text 2 15 5" xfId="56596"/>
    <cellStyle name="Warning Text 2 15 6" xfId="56597"/>
    <cellStyle name="Warning Text 2 16" xfId="8328"/>
    <cellStyle name="Warning Text 2 16 2" xfId="56598"/>
    <cellStyle name="Warning Text 2 16 2 2" xfId="56599"/>
    <cellStyle name="Warning Text 2 16 3" xfId="56600"/>
    <cellStyle name="Warning Text 2 16 3 2" xfId="56601"/>
    <cellStyle name="Warning Text 2 16 4" xfId="56602"/>
    <cellStyle name="Warning Text 2 16 5" xfId="56603"/>
    <cellStyle name="Warning Text 2 16 6" xfId="56604"/>
    <cellStyle name="Warning Text 2 17" xfId="8329"/>
    <cellStyle name="Warning Text 2 17 2" xfId="56605"/>
    <cellStyle name="Warning Text 2 17 2 2" xfId="56606"/>
    <cellStyle name="Warning Text 2 17 3" xfId="56607"/>
    <cellStyle name="Warning Text 2 17 3 2" xfId="56608"/>
    <cellStyle name="Warning Text 2 17 4" xfId="56609"/>
    <cellStyle name="Warning Text 2 17 5" xfId="56610"/>
    <cellStyle name="Warning Text 2 17 6" xfId="56611"/>
    <cellStyle name="Warning Text 2 18" xfId="8330"/>
    <cellStyle name="Warning Text 2 18 2" xfId="56612"/>
    <cellStyle name="Warning Text 2 18 2 2" xfId="56613"/>
    <cellStyle name="Warning Text 2 18 3" xfId="56614"/>
    <cellStyle name="Warning Text 2 18 3 2" xfId="56615"/>
    <cellStyle name="Warning Text 2 18 4" xfId="56616"/>
    <cellStyle name="Warning Text 2 18 5" xfId="56617"/>
    <cellStyle name="Warning Text 2 18 6" xfId="56618"/>
    <cellStyle name="Warning Text 2 19" xfId="56619"/>
    <cellStyle name="Warning Text 2 19 2" xfId="56620"/>
    <cellStyle name="Warning Text 2 19 2 2" xfId="56621"/>
    <cellStyle name="Warning Text 2 19 3" xfId="56622"/>
    <cellStyle name="Warning Text 2 19 3 2" xfId="56623"/>
    <cellStyle name="Warning Text 2 19 4" xfId="56624"/>
    <cellStyle name="Warning Text 2 19 5" xfId="56625"/>
    <cellStyle name="Warning Text 2 2" xfId="8331"/>
    <cellStyle name="Warning Text 2 2 10" xfId="56626"/>
    <cellStyle name="Warning Text 2 2 10 2" xfId="56627"/>
    <cellStyle name="Warning Text 2 2 10 2 2" xfId="56628"/>
    <cellStyle name="Warning Text 2 2 10 3" xfId="56629"/>
    <cellStyle name="Warning Text 2 2 10 3 2" xfId="56630"/>
    <cellStyle name="Warning Text 2 2 10 4" xfId="56631"/>
    <cellStyle name="Warning Text 2 2 10 5" xfId="56632"/>
    <cellStyle name="Warning Text 2 2 11" xfId="56633"/>
    <cellStyle name="Warning Text 2 2 11 2" xfId="56634"/>
    <cellStyle name="Warning Text 2 2 11 2 2" xfId="56635"/>
    <cellStyle name="Warning Text 2 2 11 3" xfId="56636"/>
    <cellStyle name="Warning Text 2 2 11 3 2" xfId="56637"/>
    <cellStyle name="Warning Text 2 2 11 4" xfId="56638"/>
    <cellStyle name="Warning Text 2 2 11 5" xfId="56639"/>
    <cellStyle name="Warning Text 2 2 12" xfId="56640"/>
    <cellStyle name="Warning Text 2 2 12 2" xfId="56641"/>
    <cellStyle name="Warning Text 2 2 12 2 2" xfId="56642"/>
    <cellStyle name="Warning Text 2 2 12 3" xfId="56643"/>
    <cellStyle name="Warning Text 2 2 12 3 2" xfId="56644"/>
    <cellStyle name="Warning Text 2 2 12 4" xfId="56645"/>
    <cellStyle name="Warning Text 2 2 12 5" xfId="56646"/>
    <cellStyle name="Warning Text 2 2 13" xfId="56647"/>
    <cellStyle name="Warning Text 2 2 13 2" xfId="56648"/>
    <cellStyle name="Warning Text 2 2 13 2 2" xfId="56649"/>
    <cellStyle name="Warning Text 2 2 13 3" xfId="56650"/>
    <cellStyle name="Warning Text 2 2 13 3 2" xfId="56651"/>
    <cellStyle name="Warning Text 2 2 13 4" xfId="56652"/>
    <cellStyle name="Warning Text 2 2 13 5" xfId="56653"/>
    <cellStyle name="Warning Text 2 2 14" xfId="56654"/>
    <cellStyle name="Warning Text 2 2 14 2" xfId="56655"/>
    <cellStyle name="Warning Text 2 2 14 2 2" xfId="56656"/>
    <cellStyle name="Warning Text 2 2 14 3" xfId="56657"/>
    <cellStyle name="Warning Text 2 2 14 3 2" xfId="56658"/>
    <cellStyle name="Warning Text 2 2 14 4" xfId="56659"/>
    <cellStyle name="Warning Text 2 2 14 5" xfId="56660"/>
    <cellStyle name="Warning Text 2 2 15" xfId="56661"/>
    <cellStyle name="Warning Text 2 2 15 2" xfId="56662"/>
    <cellStyle name="Warning Text 2 2 15 2 2" xfId="56663"/>
    <cellStyle name="Warning Text 2 2 15 3" xfId="56664"/>
    <cellStyle name="Warning Text 2 2 15 3 2" xfId="56665"/>
    <cellStyle name="Warning Text 2 2 15 4" xfId="56666"/>
    <cellStyle name="Warning Text 2 2 15 5" xfId="56667"/>
    <cellStyle name="Warning Text 2 2 16" xfId="56668"/>
    <cellStyle name="Warning Text 2 2 16 2" xfId="56669"/>
    <cellStyle name="Warning Text 2 2 17" xfId="56670"/>
    <cellStyle name="Warning Text 2 2 17 2" xfId="56671"/>
    <cellStyle name="Warning Text 2 2 18" xfId="56672"/>
    <cellStyle name="Warning Text 2 2 19" xfId="56673"/>
    <cellStyle name="Warning Text 2 2 2" xfId="56674"/>
    <cellStyle name="Warning Text 2 2 2 10" xfId="56675"/>
    <cellStyle name="Warning Text 2 2 2 10 2" xfId="56676"/>
    <cellStyle name="Warning Text 2 2 2 10 2 2" xfId="56677"/>
    <cellStyle name="Warning Text 2 2 2 10 3" xfId="56678"/>
    <cellStyle name="Warning Text 2 2 2 10 3 2" xfId="56679"/>
    <cellStyle name="Warning Text 2 2 2 10 4" xfId="56680"/>
    <cellStyle name="Warning Text 2 2 2 10 5" xfId="56681"/>
    <cellStyle name="Warning Text 2 2 2 11" xfId="56682"/>
    <cellStyle name="Warning Text 2 2 2 11 2" xfId="56683"/>
    <cellStyle name="Warning Text 2 2 2 11 2 2" xfId="56684"/>
    <cellStyle name="Warning Text 2 2 2 11 3" xfId="56685"/>
    <cellStyle name="Warning Text 2 2 2 11 3 2" xfId="56686"/>
    <cellStyle name="Warning Text 2 2 2 11 4" xfId="56687"/>
    <cellStyle name="Warning Text 2 2 2 11 5" xfId="56688"/>
    <cellStyle name="Warning Text 2 2 2 12" xfId="56689"/>
    <cellStyle name="Warning Text 2 2 2 12 2" xfId="56690"/>
    <cellStyle name="Warning Text 2 2 2 12 2 2" xfId="56691"/>
    <cellStyle name="Warning Text 2 2 2 12 3" xfId="56692"/>
    <cellStyle name="Warning Text 2 2 2 12 3 2" xfId="56693"/>
    <cellStyle name="Warning Text 2 2 2 12 4" xfId="56694"/>
    <cellStyle name="Warning Text 2 2 2 12 5" xfId="56695"/>
    <cellStyle name="Warning Text 2 2 2 13" xfId="56696"/>
    <cellStyle name="Warning Text 2 2 2 13 2" xfId="56697"/>
    <cellStyle name="Warning Text 2 2 2 13 2 2" xfId="56698"/>
    <cellStyle name="Warning Text 2 2 2 13 3" xfId="56699"/>
    <cellStyle name="Warning Text 2 2 2 13 3 2" xfId="56700"/>
    <cellStyle name="Warning Text 2 2 2 13 4" xfId="56701"/>
    <cellStyle name="Warning Text 2 2 2 13 5" xfId="56702"/>
    <cellStyle name="Warning Text 2 2 2 14" xfId="56703"/>
    <cellStyle name="Warning Text 2 2 2 14 2" xfId="56704"/>
    <cellStyle name="Warning Text 2 2 2 14 2 2" xfId="56705"/>
    <cellStyle name="Warning Text 2 2 2 14 3" xfId="56706"/>
    <cellStyle name="Warning Text 2 2 2 14 3 2" xfId="56707"/>
    <cellStyle name="Warning Text 2 2 2 14 4" xfId="56708"/>
    <cellStyle name="Warning Text 2 2 2 14 5" xfId="56709"/>
    <cellStyle name="Warning Text 2 2 2 15" xfId="56710"/>
    <cellStyle name="Warning Text 2 2 2 15 2" xfId="56711"/>
    <cellStyle name="Warning Text 2 2 2 15 2 2" xfId="56712"/>
    <cellStyle name="Warning Text 2 2 2 15 3" xfId="56713"/>
    <cellStyle name="Warning Text 2 2 2 15 3 2" xfId="56714"/>
    <cellStyle name="Warning Text 2 2 2 15 4" xfId="56715"/>
    <cellStyle name="Warning Text 2 2 2 15 5" xfId="56716"/>
    <cellStyle name="Warning Text 2 2 2 16" xfId="56717"/>
    <cellStyle name="Warning Text 2 2 2 16 2" xfId="56718"/>
    <cellStyle name="Warning Text 2 2 2 17" xfId="56719"/>
    <cellStyle name="Warning Text 2 2 2 17 2" xfId="56720"/>
    <cellStyle name="Warning Text 2 2 2 18" xfId="56721"/>
    <cellStyle name="Warning Text 2 2 2 19" xfId="56722"/>
    <cellStyle name="Warning Text 2 2 2 2" xfId="56723"/>
    <cellStyle name="Warning Text 2 2 2 2 2" xfId="56724"/>
    <cellStyle name="Warning Text 2 2 2 2 2 2" xfId="56725"/>
    <cellStyle name="Warning Text 2 2 2 2 2 2 2" xfId="56726"/>
    <cellStyle name="Warning Text 2 2 2 2 2 3" xfId="56727"/>
    <cellStyle name="Warning Text 2 2 2 2 2 3 2" xfId="56728"/>
    <cellStyle name="Warning Text 2 2 2 2 2 4" xfId="56729"/>
    <cellStyle name="Warning Text 2 2 2 2 2 5" xfId="56730"/>
    <cellStyle name="Warning Text 2 2 2 2 3" xfId="56731"/>
    <cellStyle name="Warning Text 2 2 2 2 3 2" xfId="56732"/>
    <cellStyle name="Warning Text 2 2 2 2 4" xfId="56733"/>
    <cellStyle name="Warning Text 2 2 2 2 4 2" xfId="56734"/>
    <cellStyle name="Warning Text 2 2 2 2 5" xfId="56735"/>
    <cellStyle name="Warning Text 2 2 2 2 6" xfId="56736"/>
    <cellStyle name="Warning Text 2 2 2 3" xfId="56737"/>
    <cellStyle name="Warning Text 2 2 2 3 2" xfId="56738"/>
    <cellStyle name="Warning Text 2 2 2 3 2 2" xfId="56739"/>
    <cellStyle name="Warning Text 2 2 2 3 3" xfId="56740"/>
    <cellStyle name="Warning Text 2 2 2 3 3 2" xfId="56741"/>
    <cellStyle name="Warning Text 2 2 2 3 4" xfId="56742"/>
    <cellStyle name="Warning Text 2 2 2 3 5" xfId="56743"/>
    <cellStyle name="Warning Text 2 2 2 4" xfId="56744"/>
    <cellStyle name="Warning Text 2 2 2 4 2" xfId="56745"/>
    <cellStyle name="Warning Text 2 2 2 4 2 2" xfId="56746"/>
    <cellStyle name="Warning Text 2 2 2 4 3" xfId="56747"/>
    <cellStyle name="Warning Text 2 2 2 4 3 2" xfId="56748"/>
    <cellStyle name="Warning Text 2 2 2 4 4" xfId="56749"/>
    <cellStyle name="Warning Text 2 2 2 4 5" xfId="56750"/>
    <cellStyle name="Warning Text 2 2 2 5" xfId="56751"/>
    <cellStyle name="Warning Text 2 2 2 5 2" xfId="56752"/>
    <cellStyle name="Warning Text 2 2 2 5 2 2" xfId="56753"/>
    <cellStyle name="Warning Text 2 2 2 5 3" xfId="56754"/>
    <cellStyle name="Warning Text 2 2 2 5 3 2" xfId="56755"/>
    <cellStyle name="Warning Text 2 2 2 5 4" xfId="56756"/>
    <cellStyle name="Warning Text 2 2 2 5 5" xfId="56757"/>
    <cellStyle name="Warning Text 2 2 2 6" xfId="56758"/>
    <cellStyle name="Warning Text 2 2 2 6 2" xfId="56759"/>
    <cellStyle name="Warning Text 2 2 2 6 2 2" xfId="56760"/>
    <cellStyle name="Warning Text 2 2 2 6 3" xfId="56761"/>
    <cellStyle name="Warning Text 2 2 2 6 3 2" xfId="56762"/>
    <cellStyle name="Warning Text 2 2 2 6 4" xfId="56763"/>
    <cellStyle name="Warning Text 2 2 2 6 5" xfId="56764"/>
    <cellStyle name="Warning Text 2 2 2 7" xfId="56765"/>
    <cellStyle name="Warning Text 2 2 2 7 2" xfId="56766"/>
    <cellStyle name="Warning Text 2 2 2 7 2 2" xfId="56767"/>
    <cellStyle name="Warning Text 2 2 2 7 3" xfId="56768"/>
    <cellStyle name="Warning Text 2 2 2 7 3 2" xfId="56769"/>
    <cellStyle name="Warning Text 2 2 2 7 4" xfId="56770"/>
    <cellStyle name="Warning Text 2 2 2 7 5" xfId="56771"/>
    <cellStyle name="Warning Text 2 2 2 8" xfId="56772"/>
    <cellStyle name="Warning Text 2 2 2 8 2" xfId="56773"/>
    <cellStyle name="Warning Text 2 2 2 8 2 2" xfId="56774"/>
    <cellStyle name="Warning Text 2 2 2 8 3" xfId="56775"/>
    <cellStyle name="Warning Text 2 2 2 8 3 2" xfId="56776"/>
    <cellStyle name="Warning Text 2 2 2 8 4" xfId="56777"/>
    <cellStyle name="Warning Text 2 2 2 8 5" xfId="56778"/>
    <cellStyle name="Warning Text 2 2 2 9" xfId="56779"/>
    <cellStyle name="Warning Text 2 2 2 9 2" xfId="56780"/>
    <cellStyle name="Warning Text 2 2 2 9 2 2" xfId="56781"/>
    <cellStyle name="Warning Text 2 2 2 9 3" xfId="56782"/>
    <cellStyle name="Warning Text 2 2 2 9 3 2" xfId="56783"/>
    <cellStyle name="Warning Text 2 2 2 9 4" xfId="56784"/>
    <cellStyle name="Warning Text 2 2 2 9 5" xfId="56785"/>
    <cellStyle name="Warning Text 2 2 20" xfId="56786"/>
    <cellStyle name="Warning Text 2 2 3" xfId="56787"/>
    <cellStyle name="Warning Text 2 2 3 2" xfId="56788"/>
    <cellStyle name="Warning Text 2 2 3 2 2" xfId="56789"/>
    <cellStyle name="Warning Text 2 2 3 3" xfId="56790"/>
    <cellStyle name="Warning Text 2 2 3 3 2" xfId="56791"/>
    <cellStyle name="Warning Text 2 2 3 4" xfId="56792"/>
    <cellStyle name="Warning Text 2 2 3 5" xfId="56793"/>
    <cellStyle name="Warning Text 2 2 4" xfId="56794"/>
    <cellStyle name="Warning Text 2 2 4 2" xfId="56795"/>
    <cellStyle name="Warning Text 2 2 4 2 2" xfId="56796"/>
    <cellStyle name="Warning Text 2 2 4 3" xfId="56797"/>
    <cellStyle name="Warning Text 2 2 4 3 2" xfId="56798"/>
    <cellStyle name="Warning Text 2 2 4 4" xfId="56799"/>
    <cellStyle name="Warning Text 2 2 4 5" xfId="56800"/>
    <cellStyle name="Warning Text 2 2 5" xfId="56801"/>
    <cellStyle name="Warning Text 2 2 5 2" xfId="56802"/>
    <cellStyle name="Warning Text 2 2 5 2 2" xfId="56803"/>
    <cellStyle name="Warning Text 2 2 5 3" xfId="56804"/>
    <cellStyle name="Warning Text 2 2 5 3 2" xfId="56805"/>
    <cellStyle name="Warning Text 2 2 5 4" xfId="56806"/>
    <cellStyle name="Warning Text 2 2 5 5" xfId="56807"/>
    <cellStyle name="Warning Text 2 2 6" xfId="56808"/>
    <cellStyle name="Warning Text 2 2 6 2" xfId="56809"/>
    <cellStyle name="Warning Text 2 2 6 2 2" xfId="56810"/>
    <cellStyle name="Warning Text 2 2 6 3" xfId="56811"/>
    <cellStyle name="Warning Text 2 2 6 3 2" xfId="56812"/>
    <cellStyle name="Warning Text 2 2 6 4" xfId="56813"/>
    <cellStyle name="Warning Text 2 2 6 5" xfId="56814"/>
    <cellStyle name="Warning Text 2 2 7" xfId="56815"/>
    <cellStyle name="Warning Text 2 2 7 2" xfId="56816"/>
    <cellStyle name="Warning Text 2 2 7 2 2" xfId="56817"/>
    <cellStyle name="Warning Text 2 2 7 3" xfId="56818"/>
    <cellStyle name="Warning Text 2 2 7 3 2" xfId="56819"/>
    <cellStyle name="Warning Text 2 2 7 4" xfId="56820"/>
    <cellStyle name="Warning Text 2 2 7 5" xfId="56821"/>
    <cellStyle name="Warning Text 2 2 8" xfId="56822"/>
    <cellStyle name="Warning Text 2 2 8 2" xfId="56823"/>
    <cellStyle name="Warning Text 2 2 8 2 2" xfId="56824"/>
    <cellStyle name="Warning Text 2 2 8 3" xfId="56825"/>
    <cellStyle name="Warning Text 2 2 8 3 2" xfId="56826"/>
    <cellStyle name="Warning Text 2 2 8 4" xfId="56827"/>
    <cellStyle name="Warning Text 2 2 8 5" xfId="56828"/>
    <cellStyle name="Warning Text 2 2 9" xfId="56829"/>
    <cellStyle name="Warning Text 2 2 9 2" xfId="56830"/>
    <cellStyle name="Warning Text 2 2 9 2 2" xfId="56831"/>
    <cellStyle name="Warning Text 2 2 9 3" xfId="56832"/>
    <cellStyle name="Warning Text 2 2 9 3 2" xfId="56833"/>
    <cellStyle name="Warning Text 2 2 9 4" xfId="56834"/>
    <cellStyle name="Warning Text 2 2 9 5" xfId="56835"/>
    <cellStyle name="Warning Text 2 20" xfId="56836"/>
    <cellStyle name="Warning Text 2 20 2" xfId="56837"/>
    <cellStyle name="Warning Text 2 20 2 2" xfId="56838"/>
    <cellStyle name="Warning Text 2 20 3" xfId="56839"/>
    <cellStyle name="Warning Text 2 20 3 2" xfId="56840"/>
    <cellStyle name="Warning Text 2 20 4" xfId="56841"/>
    <cellStyle name="Warning Text 2 20 5" xfId="56842"/>
    <cellStyle name="Warning Text 2 21" xfId="56843"/>
    <cellStyle name="Warning Text 2 21 2" xfId="56844"/>
    <cellStyle name="Warning Text 2 21 2 2" xfId="56845"/>
    <cellStyle name="Warning Text 2 21 3" xfId="56846"/>
    <cellStyle name="Warning Text 2 21 3 2" xfId="56847"/>
    <cellStyle name="Warning Text 2 21 4" xfId="56848"/>
    <cellStyle name="Warning Text 2 21 5" xfId="56849"/>
    <cellStyle name="Warning Text 2 22" xfId="56850"/>
    <cellStyle name="Warning Text 2 22 2" xfId="56851"/>
    <cellStyle name="Warning Text 2 22 2 2" xfId="56852"/>
    <cellStyle name="Warning Text 2 22 3" xfId="56853"/>
    <cellStyle name="Warning Text 2 22 3 2" xfId="56854"/>
    <cellStyle name="Warning Text 2 22 4" xfId="56855"/>
    <cellStyle name="Warning Text 2 22 5" xfId="56856"/>
    <cellStyle name="Warning Text 2 23" xfId="56857"/>
    <cellStyle name="Warning Text 2 23 2" xfId="56858"/>
    <cellStyle name="Warning Text 2 23 2 2" xfId="56859"/>
    <cellStyle name="Warning Text 2 23 3" xfId="56860"/>
    <cellStyle name="Warning Text 2 23 3 2" xfId="56861"/>
    <cellStyle name="Warning Text 2 23 4" xfId="56862"/>
    <cellStyle name="Warning Text 2 23 5" xfId="56863"/>
    <cellStyle name="Warning Text 2 24" xfId="56864"/>
    <cellStyle name="Warning Text 2 24 2" xfId="56865"/>
    <cellStyle name="Warning Text 2 24 2 2" xfId="56866"/>
    <cellStyle name="Warning Text 2 24 3" xfId="56867"/>
    <cellStyle name="Warning Text 2 24 3 2" xfId="56868"/>
    <cellStyle name="Warning Text 2 24 4" xfId="56869"/>
    <cellStyle name="Warning Text 2 24 5" xfId="56870"/>
    <cellStyle name="Warning Text 2 25" xfId="56871"/>
    <cellStyle name="Warning Text 2 25 2" xfId="56872"/>
    <cellStyle name="Warning Text 2 26" xfId="56873"/>
    <cellStyle name="Warning Text 2 26 2" xfId="56874"/>
    <cellStyle name="Warning Text 2 27" xfId="56875"/>
    <cellStyle name="Warning Text 2 28" xfId="56876"/>
    <cellStyle name="Warning Text 2 29" xfId="56877"/>
    <cellStyle name="Warning Text 2 3" xfId="8332"/>
    <cellStyle name="Warning Text 2 3 2" xfId="56878"/>
    <cellStyle name="Warning Text 2 3 2 2" xfId="56879"/>
    <cellStyle name="Warning Text 2 3 2 3" xfId="56880"/>
    <cellStyle name="Warning Text 2 3 3" xfId="56881"/>
    <cellStyle name="Warning Text 2 3 3 2" xfId="56882"/>
    <cellStyle name="Warning Text 2 3 3 3" xfId="56883"/>
    <cellStyle name="Warning Text 2 3 4" xfId="56884"/>
    <cellStyle name="Warning Text 2 3 4 2" xfId="56885"/>
    <cellStyle name="Warning Text 2 3 5" xfId="56886"/>
    <cellStyle name="Warning Text 2 3 6" xfId="56887"/>
    <cellStyle name="Warning Text 2 3 7" xfId="56888"/>
    <cellStyle name="Warning Text 2 30" xfId="56889"/>
    <cellStyle name="Warning Text 2 4" xfId="8333"/>
    <cellStyle name="Warning Text 2 4 2" xfId="56890"/>
    <cellStyle name="Warning Text 2 4 2 2" xfId="56891"/>
    <cellStyle name="Warning Text 2 4 2 3" xfId="56892"/>
    <cellStyle name="Warning Text 2 4 3" xfId="56893"/>
    <cellStyle name="Warning Text 2 4 3 2" xfId="56894"/>
    <cellStyle name="Warning Text 2 4 3 3" xfId="56895"/>
    <cellStyle name="Warning Text 2 4 4" xfId="56896"/>
    <cellStyle name="Warning Text 2 4 4 2" xfId="56897"/>
    <cellStyle name="Warning Text 2 4 5" xfId="56898"/>
    <cellStyle name="Warning Text 2 4 6" xfId="56899"/>
    <cellStyle name="Warning Text 2 4 7" xfId="56900"/>
    <cellStyle name="Warning Text 2 5" xfId="8334"/>
    <cellStyle name="Warning Text 2 5 2" xfId="56901"/>
    <cellStyle name="Warning Text 2 5 2 2" xfId="56902"/>
    <cellStyle name="Warning Text 2 5 2 2 2" xfId="56903"/>
    <cellStyle name="Warning Text 2 5 2 3" xfId="56904"/>
    <cellStyle name="Warning Text 2 5 2 3 2" xfId="56905"/>
    <cellStyle name="Warning Text 2 5 2 4" xfId="56906"/>
    <cellStyle name="Warning Text 2 5 2 5" xfId="56907"/>
    <cellStyle name="Warning Text 2 5 3" xfId="56908"/>
    <cellStyle name="Warning Text 2 5 3 2" xfId="56909"/>
    <cellStyle name="Warning Text 2 5 3 3" xfId="56910"/>
    <cellStyle name="Warning Text 2 5 4" xfId="56911"/>
    <cellStyle name="Warning Text 2 5 4 2" xfId="56912"/>
    <cellStyle name="Warning Text 2 5 4 3" xfId="56913"/>
    <cellStyle name="Warning Text 2 5 5" xfId="56914"/>
    <cellStyle name="Warning Text 2 5 5 2" xfId="56915"/>
    <cellStyle name="Warning Text 2 5 6" xfId="56916"/>
    <cellStyle name="Warning Text 2 5 7" xfId="56917"/>
    <cellStyle name="Warning Text 2 6" xfId="8335"/>
    <cellStyle name="Warning Text 2 6 2" xfId="56918"/>
    <cellStyle name="Warning Text 2 6 2 2" xfId="56919"/>
    <cellStyle name="Warning Text 2 6 2 3" xfId="56920"/>
    <cellStyle name="Warning Text 2 6 3" xfId="56921"/>
    <cellStyle name="Warning Text 2 6 3 2" xfId="56922"/>
    <cellStyle name="Warning Text 2 6 4" xfId="56923"/>
    <cellStyle name="Warning Text 2 6 5" xfId="56924"/>
    <cellStyle name="Warning Text 2 7" xfId="8336"/>
    <cellStyle name="Warning Text 2 7 2" xfId="56925"/>
    <cellStyle name="Warning Text 2 7 2 2" xfId="56926"/>
    <cellStyle name="Warning Text 2 7 2 3" xfId="56927"/>
    <cellStyle name="Warning Text 2 7 3" xfId="56928"/>
    <cellStyle name="Warning Text 2 7 3 2" xfId="56929"/>
    <cellStyle name="Warning Text 2 7 4" xfId="56930"/>
    <cellStyle name="Warning Text 2 7 5" xfId="56931"/>
    <cellStyle name="Warning Text 2 8" xfId="8337"/>
    <cellStyle name="Warning Text 2 8 2" xfId="56932"/>
    <cellStyle name="Warning Text 2 8 2 2" xfId="56933"/>
    <cellStyle name="Warning Text 2 8 2 3" xfId="56934"/>
    <cellStyle name="Warning Text 2 8 3" xfId="56935"/>
    <cellStyle name="Warning Text 2 8 3 2" xfId="56936"/>
    <cellStyle name="Warning Text 2 8 4" xfId="56937"/>
    <cellStyle name="Warning Text 2 8 5" xfId="56938"/>
    <cellStyle name="Warning Text 2 9" xfId="8338"/>
    <cellStyle name="Warning Text 2 9 2" xfId="56939"/>
    <cellStyle name="Warning Text 2 9 2 2" xfId="56940"/>
    <cellStyle name="Warning Text 2 9 2 3" xfId="56941"/>
    <cellStyle name="Warning Text 2 9 3" xfId="56942"/>
    <cellStyle name="Warning Text 2 9 3 2" xfId="56943"/>
    <cellStyle name="Warning Text 2 9 4" xfId="56944"/>
    <cellStyle name="Warning Text 2 9 5" xfId="56945"/>
    <cellStyle name="Warning Text 20" xfId="56946"/>
    <cellStyle name="Warning Text 3" xfId="8339"/>
    <cellStyle name="Warning Text 3 10" xfId="56947"/>
    <cellStyle name="Warning Text 3 11" xfId="56948"/>
    <cellStyle name="Warning Text 3 11 2" xfId="56949"/>
    <cellStyle name="Warning Text 3 11 3" xfId="56950"/>
    <cellStyle name="Warning Text 3 12" xfId="56951"/>
    <cellStyle name="Warning Text 3 13" xfId="56952"/>
    <cellStyle name="Warning Text 3 14" xfId="56953"/>
    <cellStyle name="Warning Text 3 15" xfId="56954"/>
    <cellStyle name="Warning Text 3 16" xfId="56955"/>
    <cellStyle name="Warning Text 3 17" xfId="56956"/>
    <cellStyle name="Warning Text 3 2" xfId="8340"/>
    <cellStyle name="Warning Text 3 2 2" xfId="56957"/>
    <cellStyle name="Warning Text 3 2 2 2" xfId="56958"/>
    <cellStyle name="Warning Text 3 2 3" xfId="56959"/>
    <cellStyle name="Warning Text 3 2 3 2" xfId="56960"/>
    <cellStyle name="Warning Text 3 2 4" xfId="56961"/>
    <cellStyle name="Warning Text 3 2 5" xfId="56962"/>
    <cellStyle name="Warning Text 3 3" xfId="8341"/>
    <cellStyle name="Warning Text 3 3 2" xfId="56963"/>
    <cellStyle name="Warning Text 3 3 3" xfId="56964"/>
    <cellStyle name="Warning Text 3 4" xfId="56965"/>
    <cellStyle name="Warning Text 3 4 2" xfId="56966"/>
    <cellStyle name="Warning Text 3 4 3" xfId="56967"/>
    <cellStyle name="Warning Text 3 5" xfId="56968"/>
    <cellStyle name="Warning Text 3 5 2" xfId="56969"/>
    <cellStyle name="Warning Text 3 6" xfId="56970"/>
    <cellStyle name="Warning Text 3 7" xfId="56971"/>
    <cellStyle name="Warning Text 3 8" xfId="56972"/>
    <cellStyle name="Warning Text 3 9" xfId="56973"/>
    <cellStyle name="Warning Text 4" xfId="8342"/>
    <cellStyle name="Warning Text 4 10" xfId="56974"/>
    <cellStyle name="Warning Text 4 11" xfId="56975"/>
    <cellStyle name="Warning Text 4 11 2" xfId="56976"/>
    <cellStyle name="Warning Text 4 11 3" xfId="56977"/>
    <cellStyle name="Warning Text 4 12" xfId="56978"/>
    <cellStyle name="Warning Text 4 13" xfId="56979"/>
    <cellStyle name="Warning Text 4 14" xfId="56980"/>
    <cellStyle name="Warning Text 4 15" xfId="56981"/>
    <cellStyle name="Warning Text 4 16" xfId="56982"/>
    <cellStyle name="Warning Text 4 2" xfId="8343"/>
    <cellStyle name="Warning Text 4 2 2" xfId="56983"/>
    <cellStyle name="Warning Text 4 2 2 2" xfId="56984"/>
    <cellStyle name="Warning Text 4 2 3" xfId="56985"/>
    <cellStyle name="Warning Text 4 2 3 2" xfId="56986"/>
    <cellStyle name="Warning Text 4 2 4" xfId="56987"/>
    <cellStyle name="Warning Text 4 2 5" xfId="56988"/>
    <cellStyle name="Warning Text 4 3" xfId="8344"/>
    <cellStyle name="Warning Text 4 3 2" xfId="56989"/>
    <cellStyle name="Warning Text 4 3 3" xfId="56990"/>
    <cellStyle name="Warning Text 4 4" xfId="56991"/>
    <cellStyle name="Warning Text 4 4 2" xfId="56992"/>
    <cellStyle name="Warning Text 4 4 3" xfId="56993"/>
    <cellStyle name="Warning Text 4 5" xfId="56994"/>
    <cellStyle name="Warning Text 4 5 2" xfId="56995"/>
    <cellStyle name="Warning Text 4 6" xfId="56996"/>
    <cellStyle name="Warning Text 4 7" xfId="56997"/>
    <cellStyle name="Warning Text 4 8" xfId="56998"/>
    <cellStyle name="Warning Text 4 9" xfId="56999"/>
    <cellStyle name="Warning Text 5" xfId="8345"/>
    <cellStyle name="Warning Text 5 10" xfId="57000"/>
    <cellStyle name="Warning Text 5 11" xfId="57001"/>
    <cellStyle name="Warning Text 5 12" xfId="57002"/>
    <cellStyle name="Warning Text 5 2" xfId="8346"/>
    <cellStyle name="Warning Text 5 2 2" xfId="57003"/>
    <cellStyle name="Warning Text 5 2 2 2" xfId="57004"/>
    <cellStyle name="Warning Text 5 2 3" xfId="57005"/>
    <cellStyle name="Warning Text 5 2 3 2" xfId="57006"/>
    <cellStyle name="Warning Text 5 2 4" xfId="57007"/>
    <cellStyle name="Warning Text 5 2 5" xfId="57008"/>
    <cellStyle name="Warning Text 5 3" xfId="8347"/>
    <cellStyle name="Warning Text 5 3 2" xfId="57009"/>
    <cellStyle name="Warning Text 5 3 3" xfId="57010"/>
    <cellStyle name="Warning Text 5 4" xfId="57011"/>
    <cellStyle name="Warning Text 5 4 2" xfId="57012"/>
    <cellStyle name="Warning Text 5 4 3" xfId="57013"/>
    <cellStyle name="Warning Text 5 5" xfId="57014"/>
    <cellStyle name="Warning Text 5 5 2" xfId="57015"/>
    <cellStyle name="Warning Text 5 6" xfId="57016"/>
    <cellStyle name="Warning Text 5 7" xfId="57017"/>
    <cellStyle name="Warning Text 5 8" xfId="57018"/>
    <cellStyle name="Warning Text 5 9" xfId="57019"/>
    <cellStyle name="Warning Text 6" xfId="8348"/>
    <cellStyle name="Warning Text 6 10" xfId="57020"/>
    <cellStyle name="Warning Text 6 11" xfId="57021"/>
    <cellStyle name="Warning Text 6 12" xfId="57022"/>
    <cellStyle name="Warning Text 6 2" xfId="8349"/>
    <cellStyle name="Warning Text 6 2 2" xfId="57023"/>
    <cellStyle name="Warning Text 6 2 2 2" xfId="57024"/>
    <cellStyle name="Warning Text 6 2 3" xfId="57025"/>
    <cellStyle name="Warning Text 6 2 3 2" xfId="57026"/>
    <cellStyle name="Warning Text 6 2 4" xfId="57027"/>
    <cellStyle name="Warning Text 6 2 5" xfId="57028"/>
    <cellStyle name="Warning Text 6 3" xfId="8350"/>
    <cellStyle name="Warning Text 6 3 2" xfId="57029"/>
    <cellStyle name="Warning Text 6 3 3" xfId="57030"/>
    <cellStyle name="Warning Text 6 4" xfId="57031"/>
    <cellStyle name="Warning Text 6 4 2" xfId="57032"/>
    <cellStyle name="Warning Text 6 4 3" xfId="57033"/>
    <cellStyle name="Warning Text 6 5" xfId="57034"/>
    <cellStyle name="Warning Text 6 5 2" xfId="57035"/>
    <cellStyle name="Warning Text 6 6" xfId="57036"/>
    <cellStyle name="Warning Text 6 7" xfId="57037"/>
    <cellStyle name="Warning Text 6 8" xfId="57038"/>
    <cellStyle name="Warning Text 6 9" xfId="57039"/>
    <cellStyle name="Warning Text 7" xfId="8351"/>
    <cellStyle name="Warning Text 7 10" xfId="57040"/>
    <cellStyle name="Warning Text 7 11" xfId="57041"/>
    <cellStyle name="Warning Text 7 12" xfId="57042"/>
    <cellStyle name="Warning Text 7 2" xfId="8352"/>
    <cellStyle name="Warning Text 7 2 2" xfId="57043"/>
    <cellStyle name="Warning Text 7 2 3" xfId="57044"/>
    <cellStyle name="Warning Text 7 3" xfId="8353"/>
    <cellStyle name="Warning Text 7 3 2" xfId="57045"/>
    <cellStyle name="Warning Text 7 3 3" xfId="57046"/>
    <cellStyle name="Warning Text 7 4" xfId="57047"/>
    <cellStyle name="Warning Text 7 4 2" xfId="57048"/>
    <cellStyle name="Warning Text 7 5" xfId="57049"/>
    <cellStyle name="Warning Text 7 6" xfId="57050"/>
    <cellStyle name="Warning Text 7 7" xfId="57051"/>
    <cellStyle name="Warning Text 7 8" xfId="57052"/>
    <cellStyle name="Warning Text 7 9" xfId="57053"/>
    <cellStyle name="Warning Text 8" xfId="8354"/>
    <cellStyle name="Warning Text 8 2" xfId="8355"/>
    <cellStyle name="Warning Text 8 2 2" xfId="57054"/>
    <cellStyle name="Warning Text 8 2 2 2" xfId="57055"/>
    <cellStyle name="Warning Text 8 2 3" xfId="57056"/>
    <cellStyle name="Warning Text 8 2 3 2" xfId="57057"/>
    <cellStyle name="Warning Text 8 2 4" xfId="57058"/>
    <cellStyle name="Warning Text 8 2 5" xfId="57059"/>
    <cellStyle name="Warning Text 8 3" xfId="8356"/>
    <cellStyle name="Warning Text 8 3 2" xfId="57060"/>
    <cellStyle name="Warning Text 8 3 2 2" xfId="57061"/>
    <cellStyle name="Warning Text 8 3 3" xfId="57062"/>
    <cellStyle name="Warning Text 8 3 3 2" xfId="57063"/>
    <cellStyle name="Warning Text 8 3 4" xfId="57064"/>
    <cellStyle name="Warning Text 8 3 5" xfId="57065"/>
    <cellStyle name="Warning Text 8 4" xfId="57066"/>
    <cellStyle name="Warning Text 8 4 2" xfId="57067"/>
    <cellStyle name="Warning Text 8 4 2 2" xfId="57068"/>
    <cellStyle name="Warning Text 8 4 3" xfId="57069"/>
    <cellStyle name="Warning Text 8 4 3 2" xfId="57070"/>
    <cellStyle name="Warning Text 8 4 4" xfId="57071"/>
    <cellStyle name="Warning Text 8 4 5" xfId="57072"/>
    <cellStyle name="Warning Text 8 5" xfId="57073"/>
    <cellStyle name="Warning Text 8 5 2" xfId="57074"/>
    <cellStyle name="Warning Text 8 5 3" xfId="57075"/>
    <cellStyle name="Warning Text 8 6" xfId="57076"/>
    <cellStyle name="Warning Text 8 6 2" xfId="57077"/>
    <cellStyle name="Warning Text 8 7" xfId="57078"/>
    <cellStyle name="Warning Text 8 8" xfId="57079"/>
    <cellStyle name="Warning Text 8 9" xfId="57080"/>
    <cellStyle name="Warning Text 9" xfId="8357"/>
    <cellStyle name="Warning Text 9 2" xfId="8358"/>
    <cellStyle name="Warning Text 9 2 2" xfId="57081"/>
    <cellStyle name="Warning Text 9 2 3" xfId="57082"/>
    <cellStyle name="Warning Text 9 3" xfId="8359"/>
    <cellStyle name="Warning Text 9 3 2" xfId="57083"/>
    <cellStyle name="Warning Text 9 3 3" xfId="57084"/>
    <cellStyle name="Warning Text 9 4" xfId="57085"/>
    <cellStyle name="Warning Text 9 4 2" xfId="57086"/>
    <cellStyle name="Warning Text 9 5" xfId="57087"/>
    <cellStyle name="Warning Text 9 6" xfId="57088"/>
    <cellStyle name="WarningText" xfId="8360"/>
    <cellStyle name="white" xfId="8361"/>
    <cellStyle name="white 2" xfId="8362"/>
    <cellStyle name="white 2 2" xfId="8363"/>
    <cellStyle name="white 2 2 2" xfId="8364"/>
    <cellStyle name="white 2 2 2 2" xfId="8365"/>
    <cellStyle name="white 2 2 2 2 2" xfId="57089"/>
    <cellStyle name="white 2 2 2 3" xfId="57090"/>
    <cellStyle name="white 2 2 2 4" xfId="57091"/>
    <cellStyle name="white 2 2 3" xfId="8366"/>
    <cellStyle name="white 2 2 3 2" xfId="57092"/>
    <cellStyle name="white 2 2 4" xfId="57093"/>
    <cellStyle name="white 2 2 5" xfId="57094"/>
    <cellStyle name="white 2 3" xfId="8367"/>
    <cellStyle name="white 2 3 2" xfId="8368"/>
    <cellStyle name="white 2 3 2 2" xfId="8369"/>
    <cellStyle name="white 2 3 2 2 2" xfId="57095"/>
    <cellStyle name="white 2 3 2 3" xfId="57096"/>
    <cellStyle name="white 2 3 2 4" xfId="57097"/>
    <cellStyle name="white 2 3 3" xfId="8370"/>
    <cellStyle name="white 2 3 3 2" xfId="57098"/>
    <cellStyle name="white 2 3 4" xfId="57099"/>
    <cellStyle name="white 2 3 5" xfId="57100"/>
    <cellStyle name="white 2 4" xfId="8371"/>
    <cellStyle name="white 2 4 2" xfId="8372"/>
    <cellStyle name="white 2 4 2 2" xfId="57101"/>
    <cellStyle name="white 2 4 3" xfId="57102"/>
    <cellStyle name="white 2 4 4" xfId="57103"/>
    <cellStyle name="white 2 5" xfId="8373"/>
    <cellStyle name="white 2 5 2" xfId="57104"/>
    <cellStyle name="white 2 6" xfId="57105"/>
    <cellStyle name="white 2 7" xfId="57106"/>
    <cellStyle name="white 3" xfId="8374"/>
    <cellStyle name="white 3 2" xfId="8375"/>
    <cellStyle name="white 3 2 2" xfId="8376"/>
    <cellStyle name="white 3 2 2 2" xfId="57107"/>
    <cellStyle name="white 3 2 3" xfId="57108"/>
    <cellStyle name="white 3 2 4" xfId="57109"/>
    <cellStyle name="white 3 3" xfId="8377"/>
    <cellStyle name="white 3 3 2" xfId="57110"/>
    <cellStyle name="white 3 4" xfId="57111"/>
    <cellStyle name="white 3 5" xfId="57112"/>
    <cellStyle name="white 4" xfId="8378"/>
    <cellStyle name="white 4 2" xfId="8379"/>
    <cellStyle name="white 4 2 2" xfId="8380"/>
    <cellStyle name="white 4 2 2 2" xfId="57113"/>
    <cellStyle name="white 4 2 3" xfId="57114"/>
    <cellStyle name="white 4 2 4" xfId="57115"/>
    <cellStyle name="white 4 3" xfId="8381"/>
    <cellStyle name="white 4 3 2" xfId="57116"/>
    <cellStyle name="white 4 4" xfId="57117"/>
    <cellStyle name="white 4 5" xfId="57118"/>
    <cellStyle name="white 5" xfId="8382"/>
    <cellStyle name="white 5 2" xfId="8383"/>
    <cellStyle name="white 5 2 2" xfId="57119"/>
    <cellStyle name="white 5 3" xfId="57120"/>
    <cellStyle name="white 5 4" xfId="57121"/>
    <cellStyle name="white 6" xfId="8384"/>
    <cellStyle name="white 6 2" xfId="57122"/>
    <cellStyle name="white 7" xfId="57123"/>
    <cellStyle name="white 8" xfId="57124"/>
    <cellStyle name="WMS Data" xfId="57125"/>
    <cellStyle name="WMS Header Central" xfId="57126"/>
    <cellStyle name="WMS Header Left" xfId="57127"/>
    <cellStyle name="WMS Header Right" xfId="57128"/>
    <cellStyle name="WMS Normal" xfId="57129"/>
    <cellStyle name="WMS Table Data" xfId="57130"/>
    <cellStyle name="WMS Table Titles" xfId="57131"/>
    <cellStyle name="WMS Title" xfId="57132"/>
    <cellStyle name="Worksheet name" xfId="57133"/>
    <cellStyle name="Worksheet name 10" xfId="57134"/>
    <cellStyle name="Worksheet name 10 2" xfId="57135"/>
    <cellStyle name="Worksheet name 10 3" xfId="57136"/>
    <cellStyle name="Worksheet name 11" xfId="57137"/>
    <cellStyle name="Worksheet name 11 2" xfId="57138"/>
    <cellStyle name="Worksheet name 11 3" xfId="57139"/>
    <cellStyle name="Worksheet name 12" xfId="57140"/>
    <cellStyle name="Worksheet name 12 2" xfId="57141"/>
    <cellStyle name="Worksheet name 2" xfId="57142"/>
    <cellStyle name="Worksheet name 2 2" xfId="57143"/>
    <cellStyle name="Worksheet name 2 3" xfId="57144"/>
    <cellStyle name="Worksheet name 3" xfId="57145"/>
    <cellStyle name="Worksheet name 3 2" xfId="57146"/>
    <cellStyle name="Worksheet name 3 3" xfId="57147"/>
    <cellStyle name="Worksheet name 4" xfId="57148"/>
    <cellStyle name="Worksheet name 4 2" xfId="57149"/>
    <cellStyle name="Worksheet name 4 3" xfId="57150"/>
    <cellStyle name="Worksheet name 5" xfId="57151"/>
    <cellStyle name="Worksheet name 5 2" xfId="57152"/>
    <cellStyle name="Worksheet name 5 3" xfId="57153"/>
    <cellStyle name="Worksheet name 6" xfId="57154"/>
    <cellStyle name="Worksheet name 6 2" xfId="57155"/>
    <cellStyle name="Worksheet name 6 3" xfId="57156"/>
    <cellStyle name="Worksheet name 7" xfId="57157"/>
    <cellStyle name="Worksheet name 7 2" xfId="57158"/>
    <cellStyle name="Worksheet name 7 3" xfId="57159"/>
    <cellStyle name="Worksheet name 8" xfId="57160"/>
    <cellStyle name="Worksheet name 8 2" xfId="57161"/>
    <cellStyle name="Worksheet name 8 3" xfId="57162"/>
    <cellStyle name="Worksheet name 9" xfId="57163"/>
    <cellStyle name="Worksheet name 9 2" xfId="57164"/>
    <cellStyle name="Worksheet name 9 3" xfId="57165"/>
    <cellStyle name="wrap" xfId="8385"/>
    <cellStyle name="x" xfId="57166"/>
    <cellStyle name="y" xfId="57167"/>
    <cellStyle name="y 2" xfId="57168"/>
    <cellStyle name="y 3" xfId="57169"/>
    <cellStyle name="y 4" xfId="57170"/>
    <cellStyle name="Year" xfId="8386"/>
    <cellStyle name="Year 2" xfId="8387"/>
    <cellStyle name="Year 2 2" xfId="8388"/>
    <cellStyle name="Year 2 2 2" xfId="8389"/>
    <cellStyle name="Year 2 2 2 2" xfId="8390"/>
    <cellStyle name="Year 2 2 2 2 2" xfId="57171"/>
    <cellStyle name="Year 2 2 2 3" xfId="57172"/>
    <cellStyle name="Year 2 2 2 4" xfId="57173"/>
    <cellStyle name="Year 2 2 3" xfId="8391"/>
    <cellStyle name="Year 2 2 3 2" xfId="57174"/>
    <cellStyle name="Year 2 2 4" xfId="57175"/>
    <cellStyle name="Year 2 2 5" xfId="57176"/>
    <cellStyle name="Year 2 3" xfId="8392"/>
    <cellStyle name="Year 2 3 2" xfId="8393"/>
    <cellStyle name="Year 2 3 2 2" xfId="8394"/>
    <cellStyle name="Year 2 3 2 2 2" xfId="57177"/>
    <cellStyle name="Year 2 3 2 3" xfId="57178"/>
    <cellStyle name="Year 2 3 2 4" xfId="57179"/>
    <cellStyle name="Year 2 3 3" xfId="8395"/>
    <cellStyle name="Year 2 3 3 2" xfId="57180"/>
    <cellStyle name="Year 2 3 4" xfId="57181"/>
    <cellStyle name="Year 2 3 5" xfId="57182"/>
    <cellStyle name="Year 2 4" xfId="8396"/>
    <cellStyle name="Year 2 4 2" xfId="8397"/>
    <cellStyle name="Year 2 4 2 2" xfId="57183"/>
    <cellStyle name="Year 2 4 3" xfId="57184"/>
    <cellStyle name="Year 2 4 4" xfId="57185"/>
    <cellStyle name="Year 2 5" xfId="8398"/>
    <cellStyle name="Year 2 5 2" xfId="57186"/>
    <cellStyle name="Year 2 6" xfId="57187"/>
    <cellStyle name="Year 2 7" xfId="57188"/>
    <cellStyle name="Year 2 8" xfId="57189"/>
    <cellStyle name="Year 3" xfId="8399"/>
    <cellStyle name="Year 3 2" xfId="8400"/>
    <cellStyle name="Year 3 2 2" xfId="8401"/>
    <cellStyle name="Year 3 2 2 2" xfId="57190"/>
    <cellStyle name="Year 3 2 3" xfId="57191"/>
    <cellStyle name="Year 3 2 4" xfId="57192"/>
    <cellStyle name="Year 3 3" xfId="8402"/>
    <cellStyle name="Year 3 3 2" xfId="57193"/>
    <cellStyle name="Year 3 4" xfId="57194"/>
    <cellStyle name="Year 3 5" xfId="57195"/>
    <cellStyle name="Year 3 6" xfId="57196"/>
    <cellStyle name="Year 4" xfId="8403"/>
    <cellStyle name="Year 4 2" xfId="8404"/>
    <cellStyle name="Year 4 2 2" xfId="8405"/>
    <cellStyle name="Year 4 2 2 2" xfId="57197"/>
    <cellStyle name="Year 4 2 3" xfId="57198"/>
    <cellStyle name="Year 4 2 4" xfId="57199"/>
    <cellStyle name="Year 4 3" xfId="8406"/>
    <cellStyle name="Year 4 3 2" xfId="57200"/>
    <cellStyle name="Year 4 4" xfId="57201"/>
    <cellStyle name="Year 4 5" xfId="57202"/>
    <cellStyle name="Year 4 6" xfId="57203"/>
    <cellStyle name="Year 5" xfId="8407"/>
    <cellStyle name="Year 5 2" xfId="8408"/>
    <cellStyle name="Year 5 2 2" xfId="57204"/>
    <cellStyle name="Year 5 3" xfId="57205"/>
    <cellStyle name="Year 5 4" xfId="57206"/>
    <cellStyle name="Year 5 5" xfId="57207"/>
    <cellStyle name="Year 6" xfId="8409"/>
    <cellStyle name="Year 6 2" xfId="57208"/>
    <cellStyle name="Year 6 3" xfId="57209"/>
    <cellStyle name="Year 7" xfId="57210"/>
    <cellStyle name="Year 8" xfId="57211"/>
    <cellStyle name="Year 9" xfId="57212"/>
    <cellStyle name="Yearline" xfId="8410"/>
    <cellStyle name="Yearline 2" xfId="8411"/>
    <cellStyle name="Yearline 2 2" xfId="8412"/>
    <cellStyle name="Yearline 2 2 2" xfId="8413"/>
    <cellStyle name="Yearline 2 2 2 2" xfId="8414"/>
    <cellStyle name="Yearline 2 2 2 2 2" xfId="57213"/>
    <cellStyle name="Yearline 2 2 2 3" xfId="57214"/>
    <cellStyle name="Yearline 2 2 2 4" xfId="57215"/>
    <cellStyle name="Yearline 2 2 3" xfId="8415"/>
    <cellStyle name="Yearline 2 2 3 2" xfId="57216"/>
    <cellStyle name="Yearline 2 2 4" xfId="57217"/>
    <cellStyle name="Yearline 2 2 5" xfId="57218"/>
    <cellStyle name="Yearline 2 3" xfId="8416"/>
    <cellStyle name="Yearline 2 3 2" xfId="8417"/>
    <cellStyle name="Yearline 2 3 2 2" xfId="8418"/>
    <cellStyle name="Yearline 2 3 2 2 2" xfId="57219"/>
    <cellStyle name="Yearline 2 3 2 3" xfId="57220"/>
    <cellStyle name="Yearline 2 3 2 4" xfId="57221"/>
    <cellStyle name="Yearline 2 3 3" xfId="8419"/>
    <cellStyle name="Yearline 2 3 3 2" xfId="57222"/>
    <cellStyle name="Yearline 2 3 4" xfId="57223"/>
    <cellStyle name="Yearline 2 3 5" xfId="57224"/>
    <cellStyle name="Yearline 2 4" xfId="8420"/>
    <cellStyle name="Yearline 2 4 2" xfId="8421"/>
    <cellStyle name="Yearline 2 4 2 2" xfId="57225"/>
    <cellStyle name="Yearline 2 4 3" xfId="57226"/>
    <cellStyle name="Yearline 2 4 4" xfId="57227"/>
    <cellStyle name="Yearline 2 5" xfId="8422"/>
    <cellStyle name="Yearline 2 5 2" xfId="57228"/>
    <cellStyle name="Yearline 2 6" xfId="57229"/>
    <cellStyle name="Yearline 2 7" xfId="57230"/>
    <cellStyle name="Yearline 3" xfId="8423"/>
    <cellStyle name="Yearline 3 2" xfId="8424"/>
    <cellStyle name="Yearline 3 2 2" xfId="8425"/>
    <cellStyle name="Yearline 3 2 2 2" xfId="57231"/>
    <cellStyle name="Yearline 3 2 3" xfId="57232"/>
    <cellStyle name="Yearline 3 2 4" xfId="57233"/>
    <cellStyle name="Yearline 3 3" xfId="8426"/>
    <cellStyle name="Yearline 3 3 2" xfId="57234"/>
    <cellStyle name="Yearline 3 4" xfId="57235"/>
    <cellStyle name="Yearline 3 5" xfId="57236"/>
    <cellStyle name="Yearline 4" xfId="8427"/>
    <cellStyle name="Yearline 4 2" xfId="8428"/>
    <cellStyle name="Yearline 4 2 2" xfId="8429"/>
    <cellStyle name="Yearline 4 2 2 2" xfId="57237"/>
    <cellStyle name="Yearline 4 2 3" xfId="57238"/>
    <cellStyle name="Yearline 4 2 4" xfId="57239"/>
    <cellStyle name="Yearline 4 3" xfId="8430"/>
    <cellStyle name="Yearline 4 3 2" xfId="57240"/>
    <cellStyle name="Yearline 4 4" xfId="57241"/>
    <cellStyle name="Yearline 4 5" xfId="57242"/>
    <cellStyle name="Yearline 5" xfId="8431"/>
    <cellStyle name="Yearline 5 2" xfId="8432"/>
    <cellStyle name="Yearline 5 2 2" xfId="57243"/>
    <cellStyle name="Yearline 5 3" xfId="57244"/>
    <cellStyle name="Yearline 5 4" xfId="57245"/>
    <cellStyle name="Yearline 6" xfId="8433"/>
    <cellStyle name="Yearline 6 2" xfId="57246"/>
    <cellStyle name="Yearline 7" xfId="57247"/>
    <cellStyle name="Yearline 8" xfId="57248"/>
    <cellStyle name="Years" xfId="8434"/>
    <cellStyle name="Years 2" xfId="8435"/>
    <cellStyle name="Years 2 2" xfId="8436"/>
    <cellStyle name="Years 2 2 2" xfId="8437"/>
    <cellStyle name="Years 2 2 2 2" xfId="8438"/>
    <cellStyle name="Years 2 2 3" xfId="8439"/>
    <cellStyle name="Years 2 3" xfId="8440"/>
    <cellStyle name="Years 2 3 2" xfId="8441"/>
    <cellStyle name="Years 2 3 2 2" xfId="8442"/>
    <cellStyle name="Years 2 3 3" xfId="8443"/>
    <cellStyle name="Years 2 4" xfId="8444"/>
    <cellStyle name="Years 2 4 2" xfId="8445"/>
    <cellStyle name="Years 2 4 2 2" xfId="8446"/>
    <cellStyle name="Years 2 4 3" xfId="8447"/>
    <cellStyle name="Years 2 5" xfId="8448"/>
    <cellStyle name="Years 2 5 2" xfId="8449"/>
    <cellStyle name="Years 2 6" xfId="8450"/>
    <cellStyle name="Years 3" xfId="8451"/>
    <cellStyle name="Years_Indicators" xfId="8452"/>
    <cellStyle name="Z" xfId="57249"/>
    <cellStyle name="Z 2" xfId="57250"/>
    <cellStyle name="Z 3" xfId="57251"/>
    <cellStyle name="Z 4" xfId="57252"/>
    <cellStyle name="z_2002 JULY PERFORMANCE" xfId="57253"/>
    <cellStyle name="z_2002 JULY PERFORMANCE 2" xfId="57254"/>
    <cellStyle name="z_2002 JULY PERFORMANCE 3" xfId="57255"/>
    <cellStyle name="z_2002 JULY PERFORMANCE 4" xfId="57256"/>
    <cellStyle name="Z_2007 12th Monthly Instalment - contested expenditures" xfId="57257"/>
    <cellStyle name="Z_2007 12th Monthly Instalment - contested expenditures 2" xfId="57258"/>
    <cellStyle name="Z_2007 12th Monthly Instalment - contested expenditures 3" xfId="57259"/>
    <cellStyle name="Z_2007 12th Monthly Instalment - contested expenditures 4" xfId="57260"/>
    <cellStyle name="Z_2008 Annual Estimates BP Cost - JV Income(filed with FIRS)" xfId="57261"/>
    <cellStyle name="Z_2008 Annual Estimates BP Cost - JV Income(filed with FIRS) 2" xfId="57262"/>
    <cellStyle name="Z_2008 Annual Estimates BP Cost - JV Income(filed with FIRS) 3" xfId="57263"/>
    <cellStyle name="Z_2008 Annual Estimates BP Cost - JV Income(filed with FIRS) 4" xfId="57264"/>
    <cellStyle name="Z_August 2008 LE Template_Celestine" xfId="57265"/>
    <cellStyle name="Z_August 2008 LE Template_Celestine 2" xfId="57266"/>
    <cellStyle name="Z_August 2008 LE Template_Celestine 3" xfId="57267"/>
    <cellStyle name="Z_August 2008 LE Template_Celestine 4" xfId="57268"/>
    <cellStyle name="Z_August08_SIGMA_Master_Data_File_update" xfId="57269"/>
    <cellStyle name="Z_August08_SIGMA_Master_Data_File_update 2" xfId="57270"/>
    <cellStyle name="Z_August08_SIGMA_Master_Data_File_update 3" xfId="57271"/>
    <cellStyle name="Z_August08_SIGMA_Master_Data_File_update 4" xfId="57272"/>
    <cellStyle name="Z_August08_SIGMA_Master_Data_File_update_080908" xfId="57273"/>
    <cellStyle name="Z_August08_SIGMA_Master_Data_File_update_080908 2" xfId="57274"/>
    <cellStyle name="Z_August08_SIGMA_Master_Data_File_update_080908 3" xfId="57275"/>
    <cellStyle name="Z_August08_SIGMA_Master_Data_File_update_080908 4" xfId="57276"/>
    <cellStyle name="Z_August08_SIGMA_Master_Data_File_update1" xfId="57277"/>
    <cellStyle name="Z_August08_SIGMA_Master_Data_File_update1 2" xfId="57278"/>
    <cellStyle name="Z_August08_SIGMA_Master_Data_File_update1 3" xfId="57279"/>
    <cellStyle name="Z_August08_SIGMA_Master_Data_File_update1 4" xfId="57280"/>
    <cellStyle name="z_BUDGET AS AT AUGUST 2002 PAE" xfId="57281"/>
    <cellStyle name="z_BUDGET AS AT AUGUST 2002 PAE 2" xfId="57282"/>
    <cellStyle name="z_BUDGET AS AT AUGUST 2002 PAE 3" xfId="57283"/>
    <cellStyle name="z_BUDGET AS AT AUGUST 2002 PAE 4" xfId="57284"/>
    <cellStyle name="Z_Business Plan Tax Comp (sensitivity analysis)" xfId="57285"/>
    <cellStyle name="Z_Business Plan Tax Comp (sensitivity analysis) 2" xfId="57286"/>
    <cellStyle name="Z_Business Plan Tax Comp (sensitivity analysis) 3" xfId="57287"/>
    <cellStyle name="Z_Business Plan Tax Comp (sensitivity analysis) 4" xfId="57288"/>
    <cellStyle name="Z_cash forecast September 2008  " xfId="57289"/>
    <cellStyle name="Z_cash forecast September 2008   2" xfId="57290"/>
    <cellStyle name="Z_cash forecast September 2008   3" xfId="57291"/>
    <cellStyle name="Z_cash forecast September 2008   4" xfId="57292"/>
    <cellStyle name="Z_Feb 08 Final Financials UPDATED" xfId="57293"/>
    <cellStyle name="Z_Feb 08 Final Financials UPDATED 2" xfId="57294"/>
    <cellStyle name="Z_Feb 08 Final Financials UPDATED 3" xfId="57295"/>
    <cellStyle name="Z_Feb 08 Final Financials UPDATED 4" xfId="57296"/>
    <cellStyle name="Z_Feb08_SIGMA_Master_Data_File4" xfId="57297"/>
    <cellStyle name="Z_Feb08_SIGMA_Master_Data_File4 2" xfId="57298"/>
    <cellStyle name="Z_Feb08_SIGMA_Master_Data_File4 3" xfId="57299"/>
    <cellStyle name="Z_Feb08_SIGMA_Master_Data_File4 4" xfId="57300"/>
    <cellStyle name="Z_Feb08_SIGMA_Master_Data_File4_August 2008 LE Template_Celestine" xfId="57301"/>
    <cellStyle name="Z_Feb08_SIGMA_Master_Data_File4_August 2008 LE Template_Celestine 2" xfId="57302"/>
    <cellStyle name="Z_Feb08_SIGMA_Master_Data_File4_August 2008 LE Template_Celestine 3" xfId="57303"/>
    <cellStyle name="Z_Feb08_SIGMA_Master_Data_File4_August 2008 LE Template_Celestine 4" xfId="57304"/>
    <cellStyle name="Z_Feb08_SIGMA_Master_Data_File4_November 2008 LE_updated FYLE_Celestine" xfId="57305"/>
    <cellStyle name="Z_Feb08_SIGMA_Master_Data_File4_November 2008 LE_updated FYLE_Celestine 2" xfId="57306"/>
    <cellStyle name="Z_Feb08_SIGMA_Master_Data_File4_November 2008 LE_updated FYLE_Celestine 3" xfId="57307"/>
    <cellStyle name="Z_Feb08_SIGMA_Master_Data_File4_November 2008 LE_updated FYLE_Celestine 4" xfId="57308"/>
    <cellStyle name="Z_Feb08_SIGMA_Master_Data_File4_October 2008 LE Template_Celestine" xfId="57309"/>
    <cellStyle name="Z_Feb08_SIGMA_Master_Data_File4_October 2008 LE Template_Celestine 2" xfId="57310"/>
    <cellStyle name="Z_Feb08_SIGMA_Master_Data_File4_October 2008 LE Template_Celestine 3" xfId="57311"/>
    <cellStyle name="Z_Feb08_SIGMA_Master_Data_File4_October 2008 LE Template_Celestine 4" xfId="57312"/>
    <cellStyle name="Z_Feb08_SIGMA_Master_Data_File4_Q208 LE Template_Celestine_August" xfId="57313"/>
    <cellStyle name="Z_Feb08_SIGMA_Master_Data_File4_Q208 LE Template_Celestine_August 2" xfId="57314"/>
    <cellStyle name="Z_Feb08_SIGMA_Master_Data_File4_Q208 LE Template_Celestine_August 3" xfId="57315"/>
    <cellStyle name="Z_Feb08_SIGMA_Master_Data_File4_Q208 LE Template_Celestine_August 4" xfId="57316"/>
    <cellStyle name="Z_Feb08_SIGMA_Master_Data_File4_SPDC_LE Templat" xfId="57317"/>
    <cellStyle name="Z_Feb08_SIGMA_Master_Data_File4_SPDC_LE Templat 2" xfId="57318"/>
    <cellStyle name="Z_Feb08_SIGMA_Master_Data_File4_SPDC_LE Templat 3" xfId="57319"/>
    <cellStyle name="Z_Feb08_SIGMA_Master_Data_File4_SPDC_LE Templat 4" xfId="57320"/>
    <cellStyle name="Z_Feb08_SIGMA_Master_Data_File51" xfId="57321"/>
    <cellStyle name="Z_Feb08_SIGMA_Master_Data_File51 2" xfId="57322"/>
    <cellStyle name="Z_Feb08_SIGMA_Master_Data_File51 3" xfId="57323"/>
    <cellStyle name="Z_Feb08_SIGMA_Master_Data_File51 4" xfId="57324"/>
    <cellStyle name="Z_Feb08_SIGMA_Master_Data_File51_August 2008 LE Template_Celestine" xfId="57325"/>
    <cellStyle name="Z_Feb08_SIGMA_Master_Data_File51_August 2008 LE Template_Celestine 2" xfId="57326"/>
    <cellStyle name="Z_Feb08_SIGMA_Master_Data_File51_August 2008 LE Template_Celestine 3" xfId="57327"/>
    <cellStyle name="Z_Feb08_SIGMA_Master_Data_File51_August 2008 LE Template_Celestine 4" xfId="57328"/>
    <cellStyle name="Z_Feb08_SIGMA_Master_Data_File51_November 2008 LE_updated FYLE_Celestine" xfId="57329"/>
    <cellStyle name="Z_Feb08_SIGMA_Master_Data_File51_November 2008 LE_updated FYLE_Celestine 2" xfId="57330"/>
    <cellStyle name="Z_Feb08_SIGMA_Master_Data_File51_November 2008 LE_updated FYLE_Celestine 3" xfId="57331"/>
    <cellStyle name="Z_Feb08_SIGMA_Master_Data_File51_November 2008 LE_updated FYLE_Celestine 4" xfId="57332"/>
    <cellStyle name="Z_Feb08_SIGMA_Master_Data_File51_October 2008 LE Template_Celestine" xfId="57333"/>
    <cellStyle name="Z_Feb08_SIGMA_Master_Data_File51_October 2008 LE Template_Celestine 2" xfId="57334"/>
    <cellStyle name="Z_Feb08_SIGMA_Master_Data_File51_October 2008 LE Template_Celestine 3" xfId="57335"/>
    <cellStyle name="Z_Feb08_SIGMA_Master_Data_File51_October 2008 LE Template_Celestine 4" xfId="57336"/>
    <cellStyle name="Z_Feb08_SIGMA_Master_Data_File51_Q208 LE Template_Celestine_August" xfId="57337"/>
    <cellStyle name="Z_Feb08_SIGMA_Master_Data_File51_Q208 LE Template_Celestine_August 2" xfId="57338"/>
    <cellStyle name="Z_Feb08_SIGMA_Master_Data_File51_Q208 LE Template_Celestine_August 3" xfId="57339"/>
    <cellStyle name="Z_Feb08_SIGMA_Master_Data_File51_Q208 LE Template_Celestine_August 4" xfId="57340"/>
    <cellStyle name="Z_Feb08_SIGMA_Master_Data_File51_SPDC_LE Templat" xfId="57341"/>
    <cellStyle name="Z_Feb08_SIGMA_Master_Data_File51_SPDC_LE Templat 2" xfId="57342"/>
    <cellStyle name="Z_Feb08_SIGMA_Master_Data_File51_SPDC_LE Templat 3" xfId="57343"/>
    <cellStyle name="Z_Feb08_SIGMA_Master_Data_File51_SPDC_LE Templat 4" xfId="57344"/>
    <cellStyle name="Z_Feb08_SIGMA_Master_Data_File6" xfId="57345"/>
    <cellStyle name="Z_Feb08_SIGMA_Master_Data_File6 2" xfId="57346"/>
    <cellStyle name="Z_Feb08_SIGMA_Master_Data_File6 3" xfId="57347"/>
    <cellStyle name="Z_Feb08_SIGMA_Master_Data_File6 4" xfId="57348"/>
    <cellStyle name="Z_Feb08_SIGMA_Master_Data_File6_August 2008 LE Template_Celestine" xfId="57349"/>
    <cellStyle name="Z_Feb08_SIGMA_Master_Data_File6_August 2008 LE Template_Celestine 2" xfId="57350"/>
    <cellStyle name="Z_Feb08_SIGMA_Master_Data_File6_August 2008 LE Template_Celestine 3" xfId="57351"/>
    <cellStyle name="Z_Feb08_SIGMA_Master_Data_File6_August 2008 LE Template_Celestine 4" xfId="57352"/>
    <cellStyle name="Z_Feb08_SIGMA_Master_Data_File6_November 2008 LE_updated FYLE_Celestine" xfId="57353"/>
    <cellStyle name="Z_Feb08_SIGMA_Master_Data_File6_November 2008 LE_updated FYLE_Celestine 2" xfId="57354"/>
    <cellStyle name="Z_Feb08_SIGMA_Master_Data_File6_November 2008 LE_updated FYLE_Celestine 3" xfId="57355"/>
    <cellStyle name="Z_Feb08_SIGMA_Master_Data_File6_November 2008 LE_updated FYLE_Celestine 4" xfId="57356"/>
    <cellStyle name="Z_Feb08_SIGMA_Master_Data_File6_October 2008 LE Template_Celestine" xfId="57357"/>
    <cellStyle name="Z_Feb08_SIGMA_Master_Data_File6_October 2008 LE Template_Celestine 2" xfId="57358"/>
    <cellStyle name="Z_Feb08_SIGMA_Master_Data_File6_October 2008 LE Template_Celestine 3" xfId="57359"/>
    <cellStyle name="Z_Feb08_SIGMA_Master_Data_File6_October 2008 LE Template_Celestine 4" xfId="57360"/>
    <cellStyle name="Z_Feb08_SIGMA_Master_Data_File6_Q208 LE Template_Celestine_August" xfId="57361"/>
    <cellStyle name="Z_Feb08_SIGMA_Master_Data_File6_Q208 LE Template_Celestine_August 2" xfId="57362"/>
    <cellStyle name="Z_Feb08_SIGMA_Master_Data_File6_Q208 LE Template_Celestine_August 3" xfId="57363"/>
    <cellStyle name="Z_Feb08_SIGMA_Master_Data_File6_Q208 LE Template_Celestine_August 4" xfId="57364"/>
    <cellStyle name="Z_Feb08_SIGMA_Master_Data_File6_SPDC_LE Templat" xfId="57365"/>
    <cellStyle name="Z_Feb08_SIGMA_Master_Data_File6_SPDC_LE Templat 2" xfId="57366"/>
    <cellStyle name="Z_Feb08_SIGMA_Master_Data_File6_SPDC_LE Templat 3" xfId="57367"/>
    <cellStyle name="Z_Feb08_SIGMA_Master_Data_File6_SPDC_LE Templat 4" xfId="57368"/>
    <cellStyle name="Z_Feb08_SIGMA_Master_Data_File8" xfId="57369"/>
    <cellStyle name="Z_Feb08_SIGMA_Master_Data_File8 2" xfId="57370"/>
    <cellStyle name="Z_Feb08_SIGMA_Master_Data_File8 3" xfId="57371"/>
    <cellStyle name="Z_Feb08_SIGMA_Master_Data_File8 4" xfId="57372"/>
    <cellStyle name="Z_Feb09_SIGMA_Master_Data2" xfId="57373"/>
    <cellStyle name="Z_Feb09_SIGMA_Master_Data2 2" xfId="57374"/>
    <cellStyle name="Z_Feb09_SIGMA_Master_Data2 3" xfId="57375"/>
    <cellStyle name="Z_Feb09_SIGMA_Master_Data2 4" xfId="57376"/>
    <cellStyle name="Z_FISC REV (FIRS)" xfId="57377"/>
    <cellStyle name="Z_FISC REV (FIRS) 2" xfId="57378"/>
    <cellStyle name="Z_FISC REV (FIRS) 3" xfId="57379"/>
    <cellStyle name="Z_FISC REV (FIRS) 4" xfId="57380"/>
    <cellStyle name="Z_FYLE - TAX COMP- Sept" xfId="57381"/>
    <cellStyle name="Z_FYLE - TAX COMP- Sept 2" xfId="57382"/>
    <cellStyle name="Z_FYLE - TAX COMP- Sept 3" xfId="57383"/>
    <cellStyle name="Z_FYLE - TAX COMP- Sept 4" xfId="57384"/>
    <cellStyle name="Z_FYLE - TAX COMP- Sept Revised" xfId="57385"/>
    <cellStyle name="Z_FYLE - TAX COMP- Sept Revised 2" xfId="57386"/>
    <cellStyle name="Z_FYLE - TAX COMP- Sept Revised 3" xfId="57387"/>
    <cellStyle name="Z_FYLE - TAX COMP- Sept Revised 4" xfId="57388"/>
    <cellStyle name="Z_FYLE 08 - TAX COMPv2" xfId="57389"/>
    <cellStyle name="Z_FYLE 08 - TAX COMPv2 2" xfId="57390"/>
    <cellStyle name="Z_FYLE 08 - TAX COMPv2 3" xfId="57391"/>
    <cellStyle name="Z_FYLE 08 - TAX COMPv2 4" xfId="57392"/>
    <cellStyle name="Z_FYLE 08 - TAX COMPv3" xfId="57393"/>
    <cellStyle name="Z_FYLE 08 - TAX COMPv3 2" xfId="57394"/>
    <cellStyle name="Z_FYLE 08 - TAX COMPv3 3" xfId="57395"/>
    <cellStyle name="Z_FYLE 08 - TAX COMPv3 4" xfId="57396"/>
    <cellStyle name="Z_FYLE 08 - TAX COMPvafinal" xfId="57397"/>
    <cellStyle name="Z_FYLE 08 - TAX COMPvafinal 2" xfId="57398"/>
    <cellStyle name="Z_FYLE 08 - TAX COMPvafinal 3" xfId="57399"/>
    <cellStyle name="Z_FYLE 08 - TAX COMPvafinal 4" xfId="57400"/>
    <cellStyle name="Z_FYLE Tax Advice" xfId="57401"/>
    <cellStyle name="Z_FYLE Tax Advice 2" xfId="57402"/>
    <cellStyle name="Z_FYLE Tax Advice 3" xfId="57403"/>
    <cellStyle name="Z_FYLE Tax Advice 4" xfId="57404"/>
    <cellStyle name="Z_May08_SIGMA_Master_Data_File" xfId="57405"/>
    <cellStyle name="Z_May08_SIGMA_Master_Data_File 2" xfId="57406"/>
    <cellStyle name="Z_May08_SIGMA_Master_Data_File 3" xfId="57407"/>
    <cellStyle name="Z_May08_SIGMA_Master_Data_File 4" xfId="57408"/>
    <cellStyle name="Z_May08_SIGMA_Master_Data_File2a" xfId="57409"/>
    <cellStyle name="Z_May08_SIGMA_Master_Data_File2a 2" xfId="57410"/>
    <cellStyle name="Z_May08_SIGMA_Master_Data_File2a 3" xfId="57411"/>
    <cellStyle name="Z_May08_SIGMA_Master_Data_File2a 4" xfId="57412"/>
    <cellStyle name="Z_New Tax Reporting Pack (LE)" xfId="57413"/>
    <cellStyle name="Z_New Tax Reporting Pack (LE) 2" xfId="57414"/>
    <cellStyle name="Z_New Tax Reporting Pack (LE) 3" xfId="57415"/>
    <cellStyle name="Z_New Tax Reporting Pack (LE) 4" xfId="57416"/>
    <cellStyle name="Z_New Tax Reporting Pack (Q408)V2" xfId="57417"/>
    <cellStyle name="Z_New Tax Reporting Pack (Q408)V2 2" xfId="57418"/>
    <cellStyle name="Z_New Tax Reporting Pack (Q408)V2 3" xfId="57419"/>
    <cellStyle name="Z_New Tax Reporting Pack (Q408)V2 4" xfId="57420"/>
    <cellStyle name="Z_Nov07_EPMIS_Master_Data_File4" xfId="57421"/>
    <cellStyle name="Z_Nov07_EPMIS_Master_Data_File4 2" xfId="57422"/>
    <cellStyle name="Z_Nov07_EPMIS_Master_Data_File4 3" xfId="57423"/>
    <cellStyle name="Z_Nov07_EPMIS_Master_Data_File4 4" xfId="57424"/>
    <cellStyle name="Z_Nov07_EPMIS_Master_Data_File4_2007 12th Monthly Instalment - contested expenditures" xfId="57425"/>
    <cellStyle name="Z_Nov07_EPMIS_Master_Data_File4_2007 12th Monthly Instalment - contested expenditures 2" xfId="57426"/>
    <cellStyle name="Z_Nov07_EPMIS_Master_Data_File4_2007 12th Monthly Instalment - contested expenditures 3" xfId="57427"/>
    <cellStyle name="Z_Nov07_EPMIS_Master_Data_File4_2007 12th Monthly Instalment - contested expenditures 4" xfId="57428"/>
    <cellStyle name="Z_Nov07_EPMIS_Master_Data_File4_2008 Annual Estimates BP Cost - JV Income(filed with FIRS)" xfId="57429"/>
    <cellStyle name="Z_Nov07_EPMIS_Master_Data_File4_2008 Annual Estimates BP Cost - JV Income(filed with FIRS) 2" xfId="57430"/>
    <cellStyle name="Z_Nov07_EPMIS_Master_Data_File4_2008 Annual Estimates BP Cost - JV Income(filed with FIRS) 3" xfId="57431"/>
    <cellStyle name="Z_Nov07_EPMIS_Master_Data_File4_2008 Annual Estimates BP Cost - JV Income(filed with FIRS) 4" xfId="57432"/>
    <cellStyle name="Z_Nov07_EPMIS_Master_Data_File4_April  2008 (GP)" xfId="57433"/>
    <cellStyle name="Z_Nov07_EPMIS_Master_Data_File4_April  2008 (GP) 2" xfId="57434"/>
    <cellStyle name="Z_Nov07_EPMIS_Master_Data_File4_April  2008 (GP) 3" xfId="57435"/>
    <cellStyle name="Z_Nov07_EPMIS_Master_Data_File4_April  2008 (GP) 4" xfId="57436"/>
    <cellStyle name="Z_Nov07_EPMIS_Master_Data_File4_April 2008 draft Financials" xfId="57437"/>
    <cellStyle name="Z_Nov07_EPMIS_Master_Data_File4_April 2008 draft Financials 2" xfId="57438"/>
    <cellStyle name="Z_Nov07_EPMIS_Master_Data_File4_April 2008 draft Financials 3" xfId="57439"/>
    <cellStyle name="Z_Nov07_EPMIS_Master_Data_File4_April 2008 draft Financials 4" xfId="57440"/>
    <cellStyle name="Z_Nov07_EPMIS_Master_Data_File4_Aug 2008 Draft  Financials" xfId="57441"/>
    <cellStyle name="Z_Nov07_EPMIS_Master_Data_File4_Aug 2008 Draft  Financials 2" xfId="57442"/>
    <cellStyle name="Z_Nov07_EPMIS_Master_Data_File4_Aug 2008 Draft  Financials 2 2" xfId="57443"/>
    <cellStyle name="Z_Nov07_EPMIS_Master_Data_File4_Aug 2008 Draft  Financials 2 3" xfId="57444"/>
    <cellStyle name="Z_Nov07_EPMIS_Master_Data_File4_Aug 2008 Draft  Financials 2 4" xfId="57445"/>
    <cellStyle name="Z_Nov07_EPMIS_Master_Data_File4_Aug 2008 Draft  Financials 3" xfId="57446"/>
    <cellStyle name="Z_Nov07_EPMIS_Master_Data_File4_Aug 2008 Draft  Financials 4" xfId="57447"/>
    <cellStyle name="Z_Nov07_EPMIS_Master_Data_File4_Aug 2008 Draft  Financials 5" xfId="57448"/>
    <cellStyle name="Z_Nov07_EPMIS_Master_Data_File4_August  2008 (GP)" xfId="57449"/>
    <cellStyle name="Z_Nov07_EPMIS_Master_Data_File4_August  2008 (GP) 2" xfId="57450"/>
    <cellStyle name="Z_Nov07_EPMIS_Master_Data_File4_August  2008 (GP) 3" xfId="57451"/>
    <cellStyle name="Z_Nov07_EPMIS_Master_Data_File4_August  2008 (GP) 4" xfId="57452"/>
    <cellStyle name="Z_Nov07_EPMIS_Master_Data_File4_August 2008 GP  report" xfId="57453"/>
    <cellStyle name="Z_Nov07_EPMIS_Master_Data_File4_August 2008 GP  report 2" xfId="57454"/>
    <cellStyle name="Z_Nov07_EPMIS_Master_Data_File4_August 2008 GP  report 3" xfId="57455"/>
    <cellStyle name="Z_Nov07_EPMIS_Master_Data_File4_August 2008 GP  report 4" xfId="57456"/>
    <cellStyle name="Z_Nov07_EPMIS_Master_Data_File4_August 2008 LE Template_Celestine" xfId="57457"/>
    <cellStyle name="Z_Nov07_EPMIS_Master_Data_File4_August 2008 LE Template_Celestine 2" xfId="57458"/>
    <cellStyle name="Z_Nov07_EPMIS_Master_Data_File4_August 2008 LE Template_Celestine 3" xfId="57459"/>
    <cellStyle name="Z_Nov07_EPMIS_Master_Data_File4_August 2008 LE Template_Celestine 4" xfId="57460"/>
    <cellStyle name="Z_Nov07_EPMIS_Master_Data_File4_August08_SIGMA_Master_Data_File_update" xfId="57461"/>
    <cellStyle name="Z_Nov07_EPMIS_Master_Data_File4_August08_SIGMA_Master_Data_File_update 2" xfId="57462"/>
    <cellStyle name="Z_Nov07_EPMIS_Master_Data_File4_August08_SIGMA_Master_Data_File_update 3" xfId="57463"/>
    <cellStyle name="Z_Nov07_EPMIS_Master_Data_File4_August08_SIGMA_Master_Data_File_update 4" xfId="57464"/>
    <cellStyle name="Z_Nov07_EPMIS_Master_Data_File4_August08_SIGMA_Master_Data_File_update_080908" xfId="57465"/>
    <cellStyle name="Z_Nov07_EPMIS_Master_Data_File4_August08_SIGMA_Master_Data_File_update_080908 2" xfId="57466"/>
    <cellStyle name="Z_Nov07_EPMIS_Master_Data_File4_August08_SIGMA_Master_Data_File_update_080908 3" xfId="57467"/>
    <cellStyle name="Z_Nov07_EPMIS_Master_Data_File4_August08_SIGMA_Master_Data_File_update_080908 4" xfId="57468"/>
    <cellStyle name="Z_Nov07_EPMIS_Master_Data_File4_August08_SIGMA_Master_Data_File_update1" xfId="57469"/>
    <cellStyle name="Z_Nov07_EPMIS_Master_Data_File4_August08_SIGMA_Master_Data_File_update1 2" xfId="57470"/>
    <cellStyle name="Z_Nov07_EPMIS_Master_Data_File4_August08_SIGMA_Master_Data_File_update1 3" xfId="57471"/>
    <cellStyle name="Z_Nov07_EPMIS_Master_Data_File4_August08_SIGMA_Master_Data_File_update1 4" xfId="57472"/>
    <cellStyle name="Z_Nov07_EPMIS_Master_Data_File4_Book1" xfId="57473"/>
    <cellStyle name="Z_Nov07_EPMIS_Master_Data_File4_Book1 2" xfId="57474"/>
    <cellStyle name="Z_Nov07_EPMIS_Master_Data_File4_Book1 3" xfId="57475"/>
    <cellStyle name="Z_Nov07_EPMIS_Master_Data_File4_Book1 4" xfId="57476"/>
    <cellStyle name="Z_Nov07_EPMIS_Master_Data_File4_Business Plan Tax Comp (sensitivity analysis)" xfId="57477"/>
    <cellStyle name="Z_Nov07_EPMIS_Master_Data_File4_Business Plan Tax Comp (sensitivity analysis) 2" xfId="57478"/>
    <cellStyle name="Z_Nov07_EPMIS_Master_Data_File4_Business Plan Tax Comp (sensitivity analysis) 3" xfId="57479"/>
    <cellStyle name="Z_Nov07_EPMIS_Master_Data_File4_Business Plan Tax Comp (sensitivity analysis) 4" xfId="57480"/>
    <cellStyle name="Z_Nov07_EPMIS_Master_Data_File4_cash forecast September 2008  " xfId="57481"/>
    <cellStyle name="Z_Nov07_EPMIS_Master_Data_File4_cash forecast September 2008   2" xfId="57482"/>
    <cellStyle name="Z_Nov07_EPMIS_Master_Data_File4_cash forecast September 2008   3" xfId="57483"/>
    <cellStyle name="Z_Nov07_EPMIS_Master_Data_File4_cash forecast September 2008   4" xfId="57484"/>
    <cellStyle name="Z_Nov07_EPMIS_Master_Data_File4_Current_Tax_True_Up.xls?func=doc.Fetch&amp;nodeId=82634420&amp;docTitle=Current+Tax+True+Up" xfId="57485"/>
    <cellStyle name="Z_Nov07_EPMIS_Master_Data_File4_Current_Tax_True_Up.xls?func=doc.Fetch&amp;nodeId=82634420&amp;docTitle=Current+Tax+True+Up 2" xfId="57486"/>
    <cellStyle name="Z_Nov07_EPMIS_Master_Data_File4_Current_Tax_True_Up.xls?func=doc.Fetch&amp;nodeId=82634420&amp;docTitle=Current+Tax+True+Up 3" xfId="57487"/>
    <cellStyle name="Z_Nov07_EPMIS_Master_Data_File4_Current_Tax_True_Up.xls?func=doc.Fetch&amp;nodeId=82634420&amp;docTitle=Current+Tax+True+Up 4" xfId="57488"/>
    <cellStyle name="Z_Nov07_EPMIS_Master_Data_File4_Feb 08 Final Financials UPDATED" xfId="57489"/>
    <cellStyle name="Z_Nov07_EPMIS_Master_Data_File4_Feb 08 Final Financials UPDATED 2" xfId="57490"/>
    <cellStyle name="Z_Nov07_EPMIS_Master_Data_File4_Feb 08 Final Financials UPDATED 3" xfId="57491"/>
    <cellStyle name="Z_Nov07_EPMIS_Master_Data_File4_Feb 08 Final Financials UPDATED 4" xfId="57492"/>
    <cellStyle name="Z_Nov07_EPMIS_Master_Data_File4_Feb08_SIGMA_Master_Data_File4" xfId="57493"/>
    <cellStyle name="Z_Nov07_EPMIS_Master_Data_File4_Feb08_SIGMA_Master_Data_File4 2" xfId="57494"/>
    <cellStyle name="Z_Nov07_EPMIS_Master_Data_File4_Feb08_SIGMA_Master_Data_File4 3" xfId="57495"/>
    <cellStyle name="Z_Nov07_EPMIS_Master_Data_File4_Feb08_SIGMA_Master_Data_File4 4" xfId="57496"/>
    <cellStyle name="Z_Nov07_EPMIS_Master_Data_File4_Feb08_SIGMA_Master_Data_File4_August 2008 LE Template_Celestine" xfId="57497"/>
    <cellStyle name="Z_Nov07_EPMIS_Master_Data_File4_Feb08_SIGMA_Master_Data_File4_August 2008 LE Template_Celestine 2" xfId="57498"/>
    <cellStyle name="Z_Nov07_EPMIS_Master_Data_File4_Feb08_SIGMA_Master_Data_File4_August 2008 LE Template_Celestine 3" xfId="57499"/>
    <cellStyle name="Z_Nov07_EPMIS_Master_Data_File4_Feb08_SIGMA_Master_Data_File4_August 2008 LE Template_Celestine 4" xfId="57500"/>
    <cellStyle name="Z_Nov07_EPMIS_Master_Data_File4_Feb08_SIGMA_Master_Data_File4_November 2008 LE_updated FYLE_Celestine" xfId="57501"/>
    <cellStyle name="Z_Nov07_EPMIS_Master_Data_File4_Feb08_SIGMA_Master_Data_File4_November 2008 LE_updated FYLE_Celestine 2" xfId="57502"/>
    <cellStyle name="Z_Nov07_EPMIS_Master_Data_File4_Feb08_SIGMA_Master_Data_File4_November 2008 LE_updated FYLE_Celestine 3" xfId="57503"/>
    <cellStyle name="Z_Nov07_EPMIS_Master_Data_File4_Feb08_SIGMA_Master_Data_File4_November 2008 LE_updated FYLE_Celestine 4" xfId="57504"/>
    <cellStyle name="Z_Nov07_EPMIS_Master_Data_File4_Feb08_SIGMA_Master_Data_File4_October 2008 LE Template_Celestine" xfId="57505"/>
    <cellStyle name="Z_Nov07_EPMIS_Master_Data_File4_Feb08_SIGMA_Master_Data_File4_October 2008 LE Template_Celestine 2" xfId="57506"/>
    <cellStyle name="Z_Nov07_EPMIS_Master_Data_File4_Feb08_SIGMA_Master_Data_File4_October 2008 LE Template_Celestine 3" xfId="57507"/>
    <cellStyle name="Z_Nov07_EPMIS_Master_Data_File4_Feb08_SIGMA_Master_Data_File4_October 2008 LE Template_Celestine 4" xfId="57508"/>
    <cellStyle name="Z_Nov07_EPMIS_Master_Data_File4_Feb08_SIGMA_Master_Data_File4_Q208 LE Template_Celestine_August" xfId="57509"/>
    <cellStyle name="Z_Nov07_EPMIS_Master_Data_File4_Feb08_SIGMA_Master_Data_File4_Q208 LE Template_Celestine_August 2" xfId="57510"/>
    <cellStyle name="Z_Nov07_EPMIS_Master_Data_File4_Feb08_SIGMA_Master_Data_File4_Q208 LE Template_Celestine_August 3" xfId="57511"/>
    <cellStyle name="Z_Nov07_EPMIS_Master_Data_File4_Feb08_SIGMA_Master_Data_File4_Q208 LE Template_Celestine_August 4" xfId="57512"/>
    <cellStyle name="Z_Nov07_EPMIS_Master_Data_File4_Feb08_SIGMA_Master_Data_File4_SPDC_LE Templat" xfId="57513"/>
    <cellStyle name="Z_Nov07_EPMIS_Master_Data_File4_Feb08_SIGMA_Master_Data_File4_SPDC_LE Templat 2" xfId="57514"/>
    <cellStyle name="Z_Nov07_EPMIS_Master_Data_File4_Feb08_SIGMA_Master_Data_File4_SPDC_LE Templat 3" xfId="57515"/>
    <cellStyle name="Z_Nov07_EPMIS_Master_Data_File4_Feb08_SIGMA_Master_Data_File4_SPDC_LE Templat 4" xfId="57516"/>
    <cellStyle name="Z_Nov07_EPMIS_Master_Data_File4_Feb08_SIGMA_Master_Data_File51" xfId="57517"/>
    <cellStyle name="Z_Nov07_EPMIS_Master_Data_File4_Feb08_SIGMA_Master_Data_File51 2" xfId="57518"/>
    <cellStyle name="Z_Nov07_EPMIS_Master_Data_File4_Feb08_SIGMA_Master_Data_File51 3" xfId="57519"/>
    <cellStyle name="Z_Nov07_EPMIS_Master_Data_File4_Feb08_SIGMA_Master_Data_File51 4" xfId="57520"/>
    <cellStyle name="Z_Nov07_EPMIS_Master_Data_File4_Feb08_SIGMA_Master_Data_File51_August 2008 LE Template_Celestine" xfId="57521"/>
    <cellStyle name="Z_Nov07_EPMIS_Master_Data_File4_Feb08_SIGMA_Master_Data_File51_August 2008 LE Template_Celestine 2" xfId="57522"/>
    <cellStyle name="Z_Nov07_EPMIS_Master_Data_File4_Feb08_SIGMA_Master_Data_File51_August 2008 LE Template_Celestine 3" xfId="57523"/>
    <cellStyle name="Z_Nov07_EPMIS_Master_Data_File4_Feb08_SIGMA_Master_Data_File51_August 2008 LE Template_Celestine 4" xfId="57524"/>
    <cellStyle name="Z_Nov07_EPMIS_Master_Data_File4_Feb08_SIGMA_Master_Data_File51_November 2008 LE_updated FYLE_Celestine" xfId="57525"/>
    <cellStyle name="Z_Nov07_EPMIS_Master_Data_File4_Feb08_SIGMA_Master_Data_File51_November 2008 LE_updated FYLE_Celestine 2" xfId="57526"/>
    <cellStyle name="Z_Nov07_EPMIS_Master_Data_File4_Feb08_SIGMA_Master_Data_File51_November 2008 LE_updated FYLE_Celestine 3" xfId="57527"/>
    <cellStyle name="Z_Nov07_EPMIS_Master_Data_File4_Feb08_SIGMA_Master_Data_File51_November 2008 LE_updated FYLE_Celestine 4" xfId="57528"/>
    <cellStyle name="Z_Nov07_EPMIS_Master_Data_File4_Feb08_SIGMA_Master_Data_File51_October 2008 LE Template_Celestine" xfId="57529"/>
    <cellStyle name="Z_Nov07_EPMIS_Master_Data_File4_Feb08_SIGMA_Master_Data_File51_October 2008 LE Template_Celestine 2" xfId="57530"/>
    <cellStyle name="Z_Nov07_EPMIS_Master_Data_File4_Feb08_SIGMA_Master_Data_File51_October 2008 LE Template_Celestine 3" xfId="57531"/>
    <cellStyle name="Z_Nov07_EPMIS_Master_Data_File4_Feb08_SIGMA_Master_Data_File51_October 2008 LE Template_Celestine 4" xfId="57532"/>
    <cellStyle name="Z_Nov07_EPMIS_Master_Data_File4_Feb08_SIGMA_Master_Data_File51_Q208 LE Template_Celestine_August" xfId="57533"/>
    <cellStyle name="Z_Nov07_EPMIS_Master_Data_File4_Feb08_SIGMA_Master_Data_File51_Q208 LE Template_Celestine_August 2" xfId="57534"/>
    <cellStyle name="Z_Nov07_EPMIS_Master_Data_File4_Feb08_SIGMA_Master_Data_File51_Q208 LE Template_Celestine_August 3" xfId="57535"/>
    <cellStyle name="Z_Nov07_EPMIS_Master_Data_File4_Feb08_SIGMA_Master_Data_File51_Q208 LE Template_Celestine_August 4" xfId="57536"/>
    <cellStyle name="Z_Nov07_EPMIS_Master_Data_File4_Feb08_SIGMA_Master_Data_File51_SPDC_LE Templat" xfId="57537"/>
    <cellStyle name="Z_Nov07_EPMIS_Master_Data_File4_Feb08_SIGMA_Master_Data_File51_SPDC_LE Templat 2" xfId="57538"/>
    <cellStyle name="Z_Nov07_EPMIS_Master_Data_File4_Feb08_SIGMA_Master_Data_File51_SPDC_LE Templat 3" xfId="57539"/>
    <cellStyle name="Z_Nov07_EPMIS_Master_Data_File4_Feb08_SIGMA_Master_Data_File51_SPDC_LE Templat 4" xfId="57540"/>
    <cellStyle name="Z_Nov07_EPMIS_Master_Data_File4_Feb08_SIGMA_Master_Data_File6" xfId="57541"/>
    <cellStyle name="Z_Nov07_EPMIS_Master_Data_File4_Feb08_SIGMA_Master_Data_File6 2" xfId="57542"/>
    <cellStyle name="Z_Nov07_EPMIS_Master_Data_File4_Feb08_SIGMA_Master_Data_File6 3" xfId="57543"/>
    <cellStyle name="Z_Nov07_EPMIS_Master_Data_File4_Feb08_SIGMA_Master_Data_File6 4" xfId="57544"/>
    <cellStyle name="Z_Nov07_EPMIS_Master_Data_File4_Feb08_SIGMA_Master_Data_File6_August 2008 LE Template_Celestine" xfId="57545"/>
    <cellStyle name="Z_Nov07_EPMIS_Master_Data_File4_Feb08_SIGMA_Master_Data_File6_August 2008 LE Template_Celestine 2" xfId="57546"/>
    <cellStyle name="Z_Nov07_EPMIS_Master_Data_File4_Feb08_SIGMA_Master_Data_File6_August 2008 LE Template_Celestine 3" xfId="57547"/>
    <cellStyle name="Z_Nov07_EPMIS_Master_Data_File4_Feb08_SIGMA_Master_Data_File6_August 2008 LE Template_Celestine 4" xfId="57548"/>
    <cellStyle name="Z_Nov07_EPMIS_Master_Data_File4_Feb08_SIGMA_Master_Data_File6_November 2008 LE_updated FYLE_Celestine" xfId="57549"/>
    <cellStyle name="Z_Nov07_EPMIS_Master_Data_File4_Feb08_SIGMA_Master_Data_File6_November 2008 LE_updated FYLE_Celestine 2" xfId="57550"/>
    <cellStyle name="Z_Nov07_EPMIS_Master_Data_File4_Feb08_SIGMA_Master_Data_File6_November 2008 LE_updated FYLE_Celestine 3" xfId="57551"/>
    <cellStyle name="Z_Nov07_EPMIS_Master_Data_File4_Feb08_SIGMA_Master_Data_File6_November 2008 LE_updated FYLE_Celestine 4" xfId="57552"/>
    <cellStyle name="Z_Nov07_EPMIS_Master_Data_File4_Feb08_SIGMA_Master_Data_File6_October 2008 LE Template_Celestine" xfId="57553"/>
    <cellStyle name="Z_Nov07_EPMIS_Master_Data_File4_Feb08_SIGMA_Master_Data_File6_October 2008 LE Template_Celestine 2" xfId="57554"/>
    <cellStyle name="Z_Nov07_EPMIS_Master_Data_File4_Feb08_SIGMA_Master_Data_File6_October 2008 LE Template_Celestine 3" xfId="57555"/>
    <cellStyle name="Z_Nov07_EPMIS_Master_Data_File4_Feb08_SIGMA_Master_Data_File6_October 2008 LE Template_Celestine 4" xfId="57556"/>
    <cellStyle name="Z_Nov07_EPMIS_Master_Data_File4_Feb08_SIGMA_Master_Data_File6_Q208 LE Template_Celestine_August" xfId="57557"/>
    <cellStyle name="Z_Nov07_EPMIS_Master_Data_File4_Feb08_SIGMA_Master_Data_File6_Q208 LE Template_Celestine_August 2" xfId="57558"/>
    <cellStyle name="Z_Nov07_EPMIS_Master_Data_File4_Feb08_SIGMA_Master_Data_File6_Q208 LE Template_Celestine_August 3" xfId="57559"/>
    <cellStyle name="Z_Nov07_EPMIS_Master_Data_File4_Feb08_SIGMA_Master_Data_File6_Q208 LE Template_Celestine_August 4" xfId="57560"/>
    <cellStyle name="Z_Nov07_EPMIS_Master_Data_File4_Feb08_SIGMA_Master_Data_File6_SPDC_LE Templat" xfId="57561"/>
    <cellStyle name="Z_Nov07_EPMIS_Master_Data_File4_Feb08_SIGMA_Master_Data_File6_SPDC_LE Templat 2" xfId="57562"/>
    <cellStyle name="Z_Nov07_EPMIS_Master_Data_File4_Feb08_SIGMA_Master_Data_File6_SPDC_LE Templat 3" xfId="57563"/>
    <cellStyle name="Z_Nov07_EPMIS_Master_Data_File4_Feb08_SIGMA_Master_Data_File6_SPDC_LE Templat 4" xfId="57564"/>
    <cellStyle name="Z_Nov07_EPMIS_Master_Data_File4_Feb08_SIGMA_Master_Data_File8" xfId="57565"/>
    <cellStyle name="Z_Nov07_EPMIS_Master_Data_File4_Feb08_SIGMA_Master_Data_File8 2" xfId="57566"/>
    <cellStyle name="Z_Nov07_EPMIS_Master_Data_File4_Feb08_SIGMA_Master_Data_File8 3" xfId="57567"/>
    <cellStyle name="Z_Nov07_EPMIS_Master_Data_File4_Feb08_SIGMA_Master_Data_File8 4" xfId="57568"/>
    <cellStyle name="Z_Nov07_EPMIS_Master_Data_File4_Feb09_SIGMA_Master_Data2" xfId="57569"/>
    <cellStyle name="Z_Nov07_EPMIS_Master_Data_File4_Feb09_SIGMA_Master_Data2 2" xfId="57570"/>
    <cellStyle name="Z_Nov07_EPMIS_Master_Data_File4_Feb09_SIGMA_Master_Data2 3" xfId="57571"/>
    <cellStyle name="Z_Nov07_EPMIS_Master_Data_File4_Feb09_SIGMA_Master_Data2 4" xfId="57572"/>
    <cellStyle name="Z_Nov07_EPMIS_Master_Data_File4_February 2008 (GP)" xfId="57573"/>
    <cellStyle name="Z_Nov07_EPMIS_Master_Data_File4_February 2008 (GP) 2" xfId="57574"/>
    <cellStyle name="Z_Nov07_EPMIS_Master_Data_File4_February 2008 (GP) 3" xfId="57575"/>
    <cellStyle name="Z_Nov07_EPMIS_Master_Data_File4_February 2008 (GP) 4" xfId="57576"/>
    <cellStyle name="Z_Nov07_EPMIS_Master_Data_File4_FISC REV (FIRS)" xfId="57577"/>
    <cellStyle name="Z_Nov07_EPMIS_Master_Data_File4_FISC REV (FIRS) 2" xfId="57578"/>
    <cellStyle name="Z_Nov07_EPMIS_Master_Data_File4_FISC REV (FIRS) 3" xfId="57579"/>
    <cellStyle name="Z_Nov07_EPMIS_Master_Data_File4_FISC REV (FIRS) 4" xfId="57580"/>
    <cellStyle name="Z_Nov07_EPMIS_Master_Data_File4_Fixed Assets" xfId="57581"/>
    <cellStyle name="Z_Nov07_EPMIS_Master_Data_File4_Fixed Assets 2" xfId="57582"/>
    <cellStyle name="Z_Nov07_EPMIS_Master_Data_File4_Fixed Assets 3" xfId="57583"/>
    <cellStyle name="Z_Nov07_EPMIS_Master_Data_File4_Fixed Assets 4" xfId="57584"/>
    <cellStyle name="Z_Nov07_EPMIS_Master_Data_File4_FYLE - TAX COMP- Sept" xfId="57585"/>
    <cellStyle name="Z_Nov07_EPMIS_Master_Data_File4_FYLE - TAX COMP- Sept 2" xfId="57586"/>
    <cellStyle name="Z_Nov07_EPMIS_Master_Data_File4_FYLE - TAX COMP- Sept 3" xfId="57587"/>
    <cellStyle name="Z_Nov07_EPMIS_Master_Data_File4_FYLE - TAX COMP- Sept 4" xfId="57588"/>
    <cellStyle name="Z_Nov07_EPMIS_Master_Data_File4_FYLE - TAX COMP- Sept Revised" xfId="57589"/>
    <cellStyle name="Z_Nov07_EPMIS_Master_Data_File4_FYLE - TAX COMP- Sept Revised 2" xfId="57590"/>
    <cellStyle name="Z_Nov07_EPMIS_Master_Data_File4_FYLE - TAX COMP- Sept Revised 3" xfId="57591"/>
    <cellStyle name="Z_Nov07_EPMIS_Master_Data_File4_FYLE - TAX COMP- Sept Revised 4" xfId="57592"/>
    <cellStyle name="Z_Nov07_EPMIS_Master_Data_File4_FYLE 08 - TAX COMPv2" xfId="57593"/>
    <cellStyle name="Z_Nov07_EPMIS_Master_Data_File4_FYLE 08 - TAX COMPv2 2" xfId="57594"/>
    <cellStyle name="Z_Nov07_EPMIS_Master_Data_File4_FYLE 08 - TAX COMPv2 3" xfId="57595"/>
    <cellStyle name="Z_Nov07_EPMIS_Master_Data_File4_FYLE 08 - TAX COMPv2 4" xfId="57596"/>
    <cellStyle name="Z_Nov07_EPMIS_Master_Data_File4_FYLE 08 - TAX COMPv3" xfId="57597"/>
    <cellStyle name="Z_Nov07_EPMIS_Master_Data_File4_FYLE 08 - TAX COMPv3 2" xfId="57598"/>
    <cellStyle name="Z_Nov07_EPMIS_Master_Data_File4_FYLE 08 - TAX COMPv3 3" xfId="57599"/>
    <cellStyle name="Z_Nov07_EPMIS_Master_Data_File4_FYLE 08 - TAX COMPv3 4" xfId="57600"/>
    <cellStyle name="Z_Nov07_EPMIS_Master_Data_File4_FYLE 08 - TAX COMPva" xfId="57601"/>
    <cellStyle name="Z_Nov07_EPMIS_Master_Data_File4_FYLE 08 - TAX COMPva 2" xfId="57602"/>
    <cellStyle name="Z_Nov07_EPMIS_Master_Data_File4_FYLE 08 - TAX COMPva 3" xfId="57603"/>
    <cellStyle name="Z_Nov07_EPMIS_Master_Data_File4_FYLE 08 - TAX COMPva 4" xfId="57604"/>
    <cellStyle name="Z_Nov07_EPMIS_Master_Data_File4_FYLE 08 - TAX COMPvafinal" xfId="57605"/>
    <cellStyle name="Z_Nov07_EPMIS_Master_Data_File4_FYLE 08 - TAX COMPvafinal 2" xfId="57606"/>
    <cellStyle name="Z_Nov07_EPMIS_Master_Data_File4_FYLE 08 - TAX COMPvafinal 3" xfId="57607"/>
    <cellStyle name="Z_Nov07_EPMIS_Master_Data_File4_FYLE 08 - TAX COMPvafinal 4" xfId="57608"/>
    <cellStyle name="Z_Nov07_EPMIS_Master_Data_File4_FYLE Tax Advice" xfId="57609"/>
    <cellStyle name="Z_Nov07_EPMIS_Master_Data_File4_FYLE Tax Advice 2" xfId="57610"/>
    <cellStyle name="Z_Nov07_EPMIS_Master_Data_File4_FYLE Tax Advice 3" xfId="57611"/>
    <cellStyle name="Z_Nov07_EPMIS_Master_Data_File4_FYLE Tax Advice 4" xfId="57612"/>
    <cellStyle name="Z_Nov07_EPMIS_Master_Data_File4_July 08 GP YTD" xfId="57613"/>
    <cellStyle name="Z_Nov07_EPMIS_Master_Data_File4_July 08 GP YTD 2" xfId="57614"/>
    <cellStyle name="Z_Nov07_EPMIS_Master_Data_File4_July 08 GP YTD 3" xfId="57615"/>
    <cellStyle name="Z_Nov07_EPMIS_Master_Data_File4_July 08 GP YTD 4" xfId="57616"/>
    <cellStyle name="Z_Nov07_EPMIS_Master_Data_File4_July 2008 Draft  Financials" xfId="57617"/>
    <cellStyle name="Z_Nov07_EPMIS_Master_Data_File4_July 2008 Draft  Financials 2" xfId="57618"/>
    <cellStyle name="Z_Nov07_EPMIS_Master_Data_File4_July 2008 Draft  Financials 3" xfId="57619"/>
    <cellStyle name="Z_Nov07_EPMIS_Master_Data_File4_July 2008 Draft  Financials 4" xfId="57620"/>
    <cellStyle name="Z_Nov07_EPMIS_Master_Data_File4_May 2008 Draft Financials" xfId="57621"/>
    <cellStyle name="Z_Nov07_EPMIS_Master_Data_File4_May 2008 Draft Financials 2" xfId="57622"/>
    <cellStyle name="Z_Nov07_EPMIS_Master_Data_File4_May 2008 Draft Financials 3" xfId="57623"/>
    <cellStyle name="Z_Nov07_EPMIS_Master_Data_File4_May 2008 Draft Financials 4" xfId="57624"/>
    <cellStyle name="Z_Nov07_EPMIS_Master_Data_File4_May08_SIGMA_Master_Data_File" xfId="57625"/>
    <cellStyle name="Z_Nov07_EPMIS_Master_Data_File4_May08_SIGMA_Master_Data_File 2" xfId="57626"/>
    <cellStyle name="Z_Nov07_EPMIS_Master_Data_File4_May08_SIGMA_Master_Data_File 3" xfId="57627"/>
    <cellStyle name="Z_Nov07_EPMIS_Master_Data_File4_May08_SIGMA_Master_Data_File 4" xfId="57628"/>
    <cellStyle name="Z_Nov07_EPMIS_Master_Data_File4_May08_SIGMA_Master_Data_File2a" xfId="57629"/>
    <cellStyle name="Z_Nov07_EPMIS_Master_Data_File4_May08_SIGMA_Master_Data_File2a 2" xfId="57630"/>
    <cellStyle name="Z_Nov07_EPMIS_Master_Data_File4_May08_SIGMA_Master_Data_File2a 3" xfId="57631"/>
    <cellStyle name="Z_Nov07_EPMIS_Master_Data_File4_May08_SIGMA_Master_Data_File2a 4" xfId="57632"/>
    <cellStyle name="Z_Nov07_EPMIS_Master_Data_File4_Monthly Computation August 2008" xfId="57633"/>
    <cellStyle name="Z_Nov07_EPMIS_Master_Data_File4_Monthly Computation August 2008 2" xfId="57634"/>
    <cellStyle name="Z_Nov07_EPMIS_Master_Data_File4_Monthly Computation August 2008 3" xfId="57635"/>
    <cellStyle name="Z_Nov07_EPMIS_Master_Data_File4_Monthly Computation August 2008 4" xfId="57636"/>
    <cellStyle name="Z_Nov07_EPMIS_Master_Data_File4_Monthly Computations February 2008v3" xfId="57637"/>
    <cellStyle name="Z_Nov07_EPMIS_Master_Data_File4_Monthly Computations February 2008v3 2" xfId="57638"/>
    <cellStyle name="Z_Nov07_EPMIS_Master_Data_File4_Monthly Computations February 2008v3 3" xfId="57639"/>
    <cellStyle name="Z_Nov07_EPMIS_Master_Data_File4_Monthly Computations February 2008v3 4" xfId="57640"/>
    <cellStyle name="Z_Nov07_EPMIS_Master_Data_File4_Monthly Computations January 2008v1" xfId="57641"/>
    <cellStyle name="Z_Nov07_EPMIS_Master_Data_File4_Monthly Computations January 2008v1 2" xfId="57642"/>
    <cellStyle name="Z_Nov07_EPMIS_Master_Data_File4_Monthly Computations January 2008v1 3" xfId="57643"/>
    <cellStyle name="Z_Nov07_EPMIS_Master_Data_File4_Monthly Computations January 2008v1 4" xfId="57644"/>
    <cellStyle name="Z_Nov07_EPMIS_Master_Data_File4_Monthly Computations May 2008 a" xfId="57645"/>
    <cellStyle name="Z_Nov07_EPMIS_Master_Data_File4_Monthly Computations May 2008 a 2" xfId="57646"/>
    <cellStyle name="Z_Nov07_EPMIS_Master_Data_File4_Monthly Computations May 2008 a 3" xfId="57647"/>
    <cellStyle name="Z_Nov07_EPMIS_Master_Data_File4_Monthly Computations May 2008 a 4" xfId="57648"/>
    <cellStyle name="Z_Nov07_EPMIS_Master_Data_File4_Monthly Computations May 2008 b2" xfId="57649"/>
    <cellStyle name="Z_Nov07_EPMIS_Master_Data_File4_Monthly Computations May 2008 b2 2" xfId="57650"/>
    <cellStyle name="Z_Nov07_EPMIS_Master_Data_File4_Monthly Computations May 2008 b2 3" xfId="57651"/>
    <cellStyle name="Z_Nov07_EPMIS_Master_Data_File4_Monthly Computations May 2008 b2 4" xfId="57652"/>
    <cellStyle name="Z_Nov07_EPMIS_Master_Data_File4_New Tax Reporting Pack (LE)" xfId="57653"/>
    <cellStyle name="Z_Nov07_EPMIS_Master_Data_File4_New Tax Reporting Pack (LE) 2" xfId="57654"/>
    <cellStyle name="Z_Nov07_EPMIS_Master_Data_File4_New Tax Reporting Pack (LE) 3" xfId="57655"/>
    <cellStyle name="Z_Nov07_EPMIS_Master_Data_File4_New Tax Reporting Pack (LE) 4" xfId="57656"/>
    <cellStyle name="Z_Nov07_EPMIS_Master_Data_File4_New Tax Reporting Pack (Q408)V2" xfId="57657"/>
    <cellStyle name="Z_Nov07_EPMIS_Master_Data_File4_New Tax Reporting Pack (Q408)V2 2" xfId="57658"/>
    <cellStyle name="Z_Nov07_EPMIS_Master_Data_File4_New Tax Reporting Pack (Q408)V2 3" xfId="57659"/>
    <cellStyle name="Z_Nov07_EPMIS_Master_Data_File4_New Tax Reporting Pack (Q408)V2 4" xfId="57660"/>
    <cellStyle name="Z_Nov07_EPMIS_Master_Data_File4_November 2008 LE_updated FYLE_Celestine" xfId="57661"/>
    <cellStyle name="Z_Nov07_EPMIS_Master_Data_File4_November 2008 LE_updated FYLE_Celestine 2" xfId="57662"/>
    <cellStyle name="Z_Nov07_EPMIS_Master_Data_File4_November 2008 LE_updated FYLE_Celestine 3" xfId="57663"/>
    <cellStyle name="Z_Nov07_EPMIS_Master_Data_File4_November 2008 LE_updated FYLE_Celestine 4" xfId="57664"/>
    <cellStyle name="Z_Nov07_EPMIS_Master_Data_File4_October 2008 LE Template_Celestine" xfId="57665"/>
    <cellStyle name="Z_Nov07_EPMIS_Master_Data_File4_October 2008 LE Template_Celestine 2" xfId="57666"/>
    <cellStyle name="Z_Nov07_EPMIS_Master_Data_File4_October 2008 LE Template_Celestine 3" xfId="57667"/>
    <cellStyle name="Z_Nov07_EPMIS_Master_Data_File4_October 2008 LE Template_Celestine 4" xfId="57668"/>
    <cellStyle name="Z_Nov07_EPMIS_Master_Data_File4_Q1 08 GP LE" xfId="57669"/>
    <cellStyle name="Z_Nov07_EPMIS_Master_Data_File4_Q1 08 GP LE 2" xfId="57670"/>
    <cellStyle name="Z_Nov07_EPMIS_Master_Data_File4_Q1 08 GP LE 3" xfId="57671"/>
    <cellStyle name="Z_Nov07_EPMIS_Master_Data_File4_Q1 08 GP LE 4" xfId="57672"/>
    <cellStyle name="Z_Nov07_EPMIS_Master_Data_File4_Q1 08LE - TAX COMP" xfId="57673"/>
    <cellStyle name="Z_Nov07_EPMIS_Master_Data_File4_Q1 08LE - TAX COMP 2" xfId="57674"/>
    <cellStyle name="Z_Nov07_EPMIS_Master_Data_File4_Q1 08LE - TAX COMP 3" xfId="57675"/>
    <cellStyle name="Z_Nov07_EPMIS_Master_Data_File4_Q1 08LE - TAX COMP 4" xfId="57676"/>
    <cellStyle name="Z_Nov07_EPMIS_Master_Data_File4_Q1 08LE - TAX COMPv2" xfId="57677"/>
    <cellStyle name="Z_Nov07_EPMIS_Master_Data_File4_Q1 08LE - TAX COMPv2 2" xfId="57678"/>
    <cellStyle name="Z_Nov07_EPMIS_Master_Data_File4_Q1 08LE - TAX COMPv2 3" xfId="57679"/>
    <cellStyle name="Z_Nov07_EPMIS_Master_Data_File4_Q1 08LE - TAX COMPv2 4" xfId="57680"/>
    <cellStyle name="Z_Nov07_EPMIS_Master_Data_File4_Q1 2008 - TAX COMP" xfId="57681"/>
    <cellStyle name="Z_Nov07_EPMIS_Master_Data_File4_Q1 2008 - TAX COMP 2" xfId="57682"/>
    <cellStyle name="Z_Nov07_EPMIS_Master_Data_File4_Q1 2008 - TAX COMP 3" xfId="57683"/>
    <cellStyle name="Z_Nov07_EPMIS_Master_Data_File4_Q1 2008 - TAX COMP 4" xfId="57684"/>
    <cellStyle name="Z_Nov07_EPMIS_Master_Data_File4_Q1 2008 - TAX COMPv0" xfId="57685"/>
    <cellStyle name="Z_Nov07_EPMIS_Master_Data_File4_Q1 2008 - TAX COMPv0 2" xfId="57686"/>
    <cellStyle name="Z_Nov07_EPMIS_Master_Data_File4_Q1 2008 - TAX COMPv0 3" xfId="57687"/>
    <cellStyle name="Z_Nov07_EPMIS_Master_Data_File4_Q1 2008 - TAX COMPv0 4" xfId="57688"/>
    <cellStyle name="Z_Nov07_EPMIS_Master_Data_File4_Q1 2008 Draft Fianancials" xfId="57689"/>
    <cellStyle name="Z_Nov07_EPMIS_Master_Data_File4_Q1 2008 Draft Fianancials 2" xfId="57690"/>
    <cellStyle name="Z_Nov07_EPMIS_Master_Data_File4_Q1 2008 Draft Fianancials 3" xfId="57691"/>
    <cellStyle name="Z_Nov07_EPMIS_Master_Data_File4_Q1 2008 Draft Fianancials 4" xfId="57692"/>
    <cellStyle name="Z_Nov07_EPMIS_Master_Data_File4_Q108 GP Actual" xfId="57693"/>
    <cellStyle name="Z_Nov07_EPMIS_Master_Data_File4_Q108 GP Actual 2" xfId="57694"/>
    <cellStyle name="Z_Nov07_EPMIS_Master_Data_File4_Q108 GP Actual 3" xfId="57695"/>
    <cellStyle name="Z_Nov07_EPMIS_Master_Data_File4_Q108 GP Actual 4" xfId="57696"/>
    <cellStyle name="Z_Nov07_EPMIS_Master_Data_File4_Q108LE Tax Advice " xfId="57697"/>
    <cellStyle name="Z_Nov07_EPMIS_Master_Data_File4_Q108LE Tax Advice  2" xfId="57698"/>
    <cellStyle name="Z_Nov07_EPMIS_Master_Data_File4_Q108LE Tax Advice  3" xfId="57699"/>
    <cellStyle name="Z_Nov07_EPMIS_Master_Data_File4_Q108LE Tax Advice  4" xfId="57700"/>
    <cellStyle name="Z_Nov07_EPMIS_Master_Data_File4_Q108LE Tax Comp" xfId="57701"/>
    <cellStyle name="Z_Nov07_EPMIS_Master_Data_File4_Q108LE Tax Comp 2" xfId="57702"/>
    <cellStyle name="Z_Nov07_EPMIS_Master_Data_File4_Q108LE Tax Comp 3" xfId="57703"/>
    <cellStyle name="Z_Nov07_EPMIS_Master_Data_File4_Q108LE Tax Comp 4" xfId="57704"/>
    <cellStyle name="Z_Nov07_EPMIS_Master_Data_File4_Q2 08LE - TAX COMPva" xfId="57705"/>
    <cellStyle name="Z_Nov07_EPMIS_Master_Data_File4_Q2 08LE - TAX COMPva 2" xfId="57706"/>
    <cellStyle name="Z_Nov07_EPMIS_Master_Data_File4_Q2 08LE - TAX COMPva 3" xfId="57707"/>
    <cellStyle name="Z_Nov07_EPMIS_Master_Data_File4_Q2 08LE - TAX COMPva 4" xfId="57708"/>
    <cellStyle name="Z_Nov07_EPMIS_Master_Data_File4_Q2 08LE - TAX COMPvafinal" xfId="57709"/>
    <cellStyle name="Z_Nov07_EPMIS_Master_Data_File4_Q2 08LE - TAX COMPvafinal 2" xfId="57710"/>
    <cellStyle name="Z_Nov07_EPMIS_Master_Data_File4_Q2 08LE - TAX COMPvafinal 3" xfId="57711"/>
    <cellStyle name="Z_Nov07_EPMIS_Master_Data_File4_Q2 08LE - TAX COMPvafinal 4" xfId="57712"/>
    <cellStyle name="Z_Nov07_EPMIS_Master_Data_File4_Q2 08LE - TAX COMPvafinal1" xfId="57713"/>
    <cellStyle name="Z_Nov07_EPMIS_Master_Data_File4_Q2 08LE - TAX COMPvafinal1 2" xfId="57714"/>
    <cellStyle name="Z_Nov07_EPMIS_Master_Data_File4_Q2 08LE - TAX COMPvafinal1 3" xfId="57715"/>
    <cellStyle name="Z_Nov07_EPMIS_Master_Data_File4_Q2 08LE - TAX COMPvafinal1 4" xfId="57716"/>
    <cellStyle name="Z_Nov07_EPMIS_Master_Data_File4_Q2 2008 - TAX COMPg" xfId="57717"/>
    <cellStyle name="Z_Nov07_EPMIS_Master_Data_File4_Q2 2008 - TAX COMPg 2" xfId="57718"/>
    <cellStyle name="Z_Nov07_EPMIS_Master_Data_File4_Q2 2008 - TAX COMPg 3" xfId="57719"/>
    <cellStyle name="Z_Nov07_EPMIS_Master_Data_File4_Q2 2008 - TAX COMPg 4" xfId="57720"/>
    <cellStyle name="Z_Nov07_EPMIS_Master_Data_File4_Q2 2008 draft Financials" xfId="57721"/>
    <cellStyle name="Z_Nov07_EPMIS_Master_Data_File4_Q2 2008 draft Financials 2" xfId="57722"/>
    <cellStyle name="Z_Nov07_EPMIS_Master_Data_File4_Q2 2008 draft Financials 3" xfId="57723"/>
    <cellStyle name="Z_Nov07_EPMIS_Master_Data_File4_Q2 2008 draft Financials 4" xfId="57724"/>
    <cellStyle name="Z_Nov07_EPMIS_Master_Data_File4_Q2 2008 draft Financials1" xfId="57725"/>
    <cellStyle name="Z_Nov07_EPMIS_Master_Data_File4_Q2 2008 draft Financials1 2" xfId="57726"/>
    <cellStyle name="Z_Nov07_EPMIS_Master_Data_File4_Q2 2008 draft Financials1 3" xfId="57727"/>
    <cellStyle name="Z_Nov07_EPMIS_Master_Data_File4_Q2 2008 draft Financials1 4" xfId="57728"/>
    <cellStyle name="Z_Nov07_EPMIS_Master_Data_File4_Q208 LE Template_Celestine_August" xfId="57729"/>
    <cellStyle name="Z_Nov07_EPMIS_Master_Data_File4_Q208 LE Template_Celestine_August 2" xfId="57730"/>
    <cellStyle name="Z_Nov07_EPMIS_Master_Data_File4_Q208 LE Template_Celestine_August 3" xfId="57731"/>
    <cellStyle name="Z_Nov07_EPMIS_Master_Data_File4_Q208 LE Template_Celestine_August 4" xfId="57732"/>
    <cellStyle name="Z_Nov07_EPMIS_Master_Data_File4_Q4 2007 - TAX COMPv1" xfId="57733"/>
    <cellStyle name="Z_Nov07_EPMIS_Master_Data_File4_Q4 2007 - TAX COMPv1 2" xfId="57734"/>
    <cellStyle name="Z_Nov07_EPMIS_Master_Data_File4_Q4 2007 - TAX COMPv1 3" xfId="57735"/>
    <cellStyle name="Z_Nov07_EPMIS_Master_Data_File4_Q4 2007 - TAX COMPv1 4" xfId="57736"/>
    <cellStyle name="Z_Nov07_EPMIS_Master_Data_File4_Q4 2007 - TAX COMPv2" xfId="57737"/>
    <cellStyle name="Z_Nov07_EPMIS_Master_Data_File4_Q4 2007 - TAX COMPv2 2" xfId="57738"/>
    <cellStyle name="Z_Nov07_EPMIS_Master_Data_File4_Q4 2007 - TAX COMPv2 3" xfId="57739"/>
    <cellStyle name="Z_Nov07_EPMIS_Master_Data_File4_Q4 2007 - TAX COMPv2 4" xfId="57740"/>
    <cellStyle name="Z_Nov07_EPMIS_Master_Data_File4_Q4 2007 - TAX COMPv3" xfId="57741"/>
    <cellStyle name="Z_Nov07_EPMIS_Master_Data_File4_Q4 2007 - TAX COMPv3 2" xfId="57742"/>
    <cellStyle name="Z_Nov07_EPMIS_Master_Data_File4_Q4 2007 - TAX COMPv3 3" xfId="57743"/>
    <cellStyle name="Z_Nov07_EPMIS_Master_Data_File4_Q4 2007 - TAX COMPv3 4" xfId="57744"/>
    <cellStyle name="Z_Nov07_EPMIS_Master_Data_File4_Q4 2007 - TAX COMPv4 OPL 238  ADJ" xfId="57745"/>
    <cellStyle name="Z_Nov07_EPMIS_Master_Data_File4_Q4 2007 - TAX COMPv4 OPL 238  ADJ 2" xfId="57746"/>
    <cellStyle name="Z_Nov07_EPMIS_Master_Data_File4_Q4 2007 - TAX COMPv4 OPL 238  ADJ 3" xfId="57747"/>
    <cellStyle name="Z_Nov07_EPMIS_Master_Data_File4_Q4 2007 - TAX COMPv4 OPL 238  ADJ 4" xfId="57748"/>
    <cellStyle name="Z_Nov07_EPMIS_Master_Data_File4_Q4 LE (December 2007)v0" xfId="57749"/>
    <cellStyle name="Z_Nov07_EPMIS_Master_Data_File4_Q4 LE (December 2007)v0 2" xfId="57750"/>
    <cellStyle name="Z_Nov07_EPMIS_Master_Data_File4_Q4 LE (December 2007)v0 3" xfId="57751"/>
    <cellStyle name="Z_Nov07_EPMIS_Master_Data_File4_Q4 LE (December 2007)v0 4" xfId="57752"/>
    <cellStyle name="Z_Nov07_EPMIS_Master_Data_File4_Q4 LE (December 2007)v0_August 2008 LE Template_Celestine" xfId="57753"/>
    <cellStyle name="Z_Nov07_EPMIS_Master_Data_File4_Q4 LE (December 2007)v0_August 2008 LE Template_Celestine 2" xfId="57754"/>
    <cellStyle name="Z_Nov07_EPMIS_Master_Data_File4_Q4 LE (December 2007)v0_August 2008 LE Template_Celestine 3" xfId="57755"/>
    <cellStyle name="Z_Nov07_EPMIS_Master_Data_File4_Q4 LE (December 2007)v0_August 2008 LE Template_Celestine 4" xfId="57756"/>
    <cellStyle name="Z_Nov07_EPMIS_Master_Data_File4_Q4 LE (December 2007)v0_November 2008 LE_updated FYLE_Celestine" xfId="57757"/>
    <cellStyle name="Z_Nov07_EPMIS_Master_Data_File4_Q4 LE (December 2007)v0_November 2008 LE_updated FYLE_Celestine 2" xfId="57758"/>
    <cellStyle name="Z_Nov07_EPMIS_Master_Data_File4_Q4 LE (December 2007)v0_November 2008 LE_updated FYLE_Celestine 3" xfId="57759"/>
    <cellStyle name="Z_Nov07_EPMIS_Master_Data_File4_Q4 LE (December 2007)v0_November 2008 LE_updated FYLE_Celestine 4" xfId="57760"/>
    <cellStyle name="Z_Nov07_EPMIS_Master_Data_File4_Q4 LE (December 2007)v0_October 2008 LE Template_Celestine" xfId="57761"/>
    <cellStyle name="Z_Nov07_EPMIS_Master_Data_File4_Q4 LE (December 2007)v0_October 2008 LE Template_Celestine 2" xfId="57762"/>
    <cellStyle name="Z_Nov07_EPMIS_Master_Data_File4_Q4 LE (December 2007)v0_October 2008 LE Template_Celestine 3" xfId="57763"/>
    <cellStyle name="Z_Nov07_EPMIS_Master_Data_File4_Q4 LE (December 2007)v0_October 2008 LE Template_Celestine 4" xfId="57764"/>
    <cellStyle name="Z_Nov07_EPMIS_Master_Data_File4_Q4 LE (December 2007)v0_Q208 LE Template_Celestine_August" xfId="57765"/>
    <cellStyle name="Z_Nov07_EPMIS_Master_Data_File4_Q4 LE (December 2007)v0_Q208 LE Template_Celestine_August 2" xfId="57766"/>
    <cellStyle name="Z_Nov07_EPMIS_Master_Data_File4_Q4 LE (December 2007)v0_Q208 LE Template_Celestine_August 3" xfId="57767"/>
    <cellStyle name="Z_Nov07_EPMIS_Master_Data_File4_Q4 LE (December 2007)v0_Q208 LE Template_Celestine_August 4" xfId="57768"/>
    <cellStyle name="Z_Nov07_EPMIS_Master_Data_File4_Q4 LE (December 2007)v0_SPDC_LE Templat" xfId="57769"/>
    <cellStyle name="Z_Nov07_EPMIS_Master_Data_File4_Q4 LE (December 2007)v0_SPDC_LE Templat 2" xfId="57770"/>
    <cellStyle name="Z_Nov07_EPMIS_Master_Data_File4_Q4 LE (December 2007)v0_SPDC_LE Templat 3" xfId="57771"/>
    <cellStyle name="Z_Nov07_EPMIS_Master_Data_File4_Q4 LE (December 2007)v0_SPDC_LE Templat 4" xfId="57772"/>
    <cellStyle name="Z_Nov07_EPMIS_Master_Data_File4_Q4_Capex Reconciliation" xfId="57773"/>
    <cellStyle name="Z_Nov07_EPMIS_Master_Data_File4_Q4_Capex Reconciliation 2" xfId="57774"/>
    <cellStyle name="Z_Nov07_EPMIS_Master_Data_File4_Q4_Capex Reconciliation 3" xfId="57775"/>
    <cellStyle name="Z_Nov07_EPMIS_Master_Data_File4_Q4_Capex Reconciliation 4" xfId="57776"/>
    <cellStyle name="Z_Nov07_EPMIS_Master_Data_File4_REV for personal use" xfId="57777"/>
    <cellStyle name="Z_Nov07_EPMIS_Master_Data_File4_REV for personal use 2" xfId="57778"/>
    <cellStyle name="Z_Nov07_EPMIS_Master_Data_File4_REV for personal use 3" xfId="57779"/>
    <cellStyle name="Z_Nov07_EPMIS_Master_Data_File4_REV for personal use 4" xfId="57780"/>
    <cellStyle name="Z_Nov07_EPMIS_Master_Data_File4_Revised Advice for Tax and Royalty3" xfId="57781"/>
    <cellStyle name="Z_Nov07_EPMIS_Master_Data_File4_Revised Advice for Tax and Royalty3 2" xfId="57782"/>
    <cellStyle name="Z_Nov07_EPMIS_Master_Data_File4_Revised Advice for Tax and Royalty3 3" xfId="57783"/>
    <cellStyle name="Z_Nov07_EPMIS_Master_Data_File4_Revised Advice for Tax and Royalty3 4" xfId="57784"/>
    <cellStyle name="Z_Nov07_EPMIS_Master_Data_File4_Shell Exclusive Additions - Q21" xfId="57785"/>
    <cellStyle name="Z_Nov07_EPMIS_Master_Data_File4_Shell Exclusive Additions - Q21 2" xfId="57786"/>
    <cellStyle name="Z_Nov07_EPMIS_Master_Data_File4_Shell Exclusive Additions - Q21 3" xfId="57787"/>
    <cellStyle name="Z_Nov07_EPMIS_Master_Data_File4_Shell Exclusive Additions - Q21 4" xfId="57788"/>
    <cellStyle name="Z_Nov07_EPMIS_Master_Data_File4_SPDC_LE Templat" xfId="57789"/>
    <cellStyle name="Z_Nov07_EPMIS_Master_Data_File4_SPDC_LE Templat 2" xfId="57790"/>
    <cellStyle name="Z_Nov07_EPMIS_Master_Data_File4_SPDC_LE Templat 3" xfId="57791"/>
    <cellStyle name="Z_Nov07_EPMIS_Master_Data_File4_SPDC_LE Templat 4" xfId="57792"/>
    <cellStyle name="Z_Nov07_EPMIS_Master_Data_File4_Tax Advice for June LE" xfId="57793"/>
    <cellStyle name="Z_Nov07_EPMIS_Master_Data_File4_Tax Advice for June LE 2" xfId="57794"/>
    <cellStyle name="Z_Nov07_EPMIS_Master_Data_File4_Tax Advice for June LE 3" xfId="57795"/>
    <cellStyle name="Z_Nov07_EPMIS_Master_Data_File4_Tax Advice for June LE 4" xfId="57796"/>
    <cellStyle name="Z_November 08_SPDC EXPEX LE_Celestine2" xfId="57797"/>
    <cellStyle name="Z_November 08_SPDC EXPEX LE_Celestine2 2" xfId="57798"/>
    <cellStyle name="Z_November 08_SPDC EXPEX LE_Celestine2 3" xfId="57799"/>
    <cellStyle name="Z_November 08_SPDC EXPEX LE_Celestine2 4" xfId="57800"/>
    <cellStyle name="Z_November 2008 LE_updated FYLE_Celestine" xfId="57801"/>
    <cellStyle name="Z_November 2008 LE_updated FYLE_Celestine 2" xfId="57802"/>
    <cellStyle name="Z_November 2008 LE_updated FYLE_Celestine 3" xfId="57803"/>
    <cellStyle name="Z_November 2008 LE_updated FYLE_Celestine 4" xfId="57804"/>
    <cellStyle name="Z_October 08_SPDC EXPEX LE_v3_final" xfId="57805"/>
    <cellStyle name="Z_October 08_SPDC EXPEX LE_v3_final 2" xfId="57806"/>
    <cellStyle name="Z_October 08_SPDC EXPEX LE_v3_final 3" xfId="57807"/>
    <cellStyle name="Z_October 08_SPDC EXPEX LE_v3_final 4" xfId="57808"/>
    <cellStyle name="Z_October 2008 LE Template_Celestine" xfId="57809"/>
    <cellStyle name="Z_October 2008 LE Template_Celestine 2" xfId="57810"/>
    <cellStyle name="Z_October 2008 LE Template_Celestine 3" xfId="57811"/>
    <cellStyle name="Z_October 2008 LE Template_Celestine 4" xfId="57812"/>
    <cellStyle name="Z_Q108LE Tax Advice " xfId="57813"/>
    <cellStyle name="Z_Q108LE Tax Advice  2" xfId="57814"/>
    <cellStyle name="Z_Q108LE Tax Advice  3" xfId="57815"/>
    <cellStyle name="Z_Q108LE Tax Advice  4" xfId="57816"/>
    <cellStyle name="Z_Q2 08LE - TAX COMPvafinal" xfId="57817"/>
    <cellStyle name="Z_Q2 08LE - TAX COMPvafinal 2" xfId="57818"/>
    <cellStyle name="Z_Q2 08LE - TAX COMPvafinal 3" xfId="57819"/>
    <cellStyle name="Z_Q2 08LE - TAX COMPvafinal 4" xfId="57820"/>
    <cellStyle name="Z_Q2_2008_SPDC EXPEX LE_final " xfId="57821"/>
    <cellStyle name="Z_Q2_2008_SPDC EXPEX LE_final  2" xfId="57822"/>
    <cellStyle name="Z_Q2_2008_SPDC EXPEX LE_final  3" xfId="57823"/>
    <cellStyle name="Z_Q2_2008_SPDC EXPEX LE_final  4" xfId="57824"/>
    <cellStyle name="Z_Q208 LE Template_Celestine_August" xfId="57825"/>
    <cellStyle name="Z_Q208 LE Template_Celestine_August 2" xfId="57826"/>
    <cellStyle name="Z_Q208 LE Template_Celestine_August 3" xfId="57827"/>
    <cellStyle name="Z_Q208 LE Template_Celestine_August 4" xfId="57828"/>
    <cellStyle name="Z_Q4 2007 - TAX COMPv2" xfId="57829"/>
    <cellStyle name="Z_Q4 2007 - TAX COMPv2 2" xfId="57830"/>
    <cellStyle name="Z_Q4 2007 - TAX COMPv2 3" xfId="57831"/>
    <cellStyle name="Z_Q4 2007 - TAX COMPv2 4" xfId="57832"/>
    <cellStyle name="Z_Q4 2007 - TAX COMPv4 OPL 238  ADJ" xfId="57833"/>
    <cellStyle name="Z_Q4 2007 - TAX COMPv4 OPL 238  ADJ 2" xfId="57834"/>
    <cellStyle name="Z_Q4 2007 - TAX COMPv4 OPL 238  ADJ 3" xfId="57835"/>
    <cellStyle name="Z_Q4 2007 - TAX COMPv4 OPL 238  ADJ 4" xfId="57836"/>
    <cellStyle name="Z_Q4 LE (December 2007)v0" xfId="57837"/>
    <cellStyle name="Z_Q4 LE (December 2007)v0 2" xfId="57838"/>
    <cellStyle name="Z_Q4 LE (December 2007)v0 3" xfId="57839"/>
    <cellStyle name="Z_Q4 LE (December 2007)v0 4" xfId="57840"/>
    <cellStyle name="Z_Q4 LE Tax and Royalty Advice" xfId="57841"/>
    <cellStyle name="Z_Q4 LE Tax and Royalty Advice 2" xfId="57842"/>
    <cellStyle name="Z_Q4 LE Tax and Royalty Advice 3" xfId="57843"/>
    <cellStyle name="Z_Q4 LE Tax and Royalty Advice 4" xfId="57844"/>
    <cellStyle name="Z_Q4_Capex Reconciliation" xfId="57845"/>
    <cellStyle name="Z_Q4_Capex Reconciliation 2" xfId="57846"/>
    <cellStyle name="Z_Q4_Capex Reconciliation 3" xfId="57847"/>
    <cellStyle name="Z_Q4_Capex Reconciliation 4" xfId="57848"/>
    <cellStyle name="Z_REV for personal use" xfId="57849"/>
    <cellStyle name="Z_REV for personal use 2" xfId="57850"/>
    <cellStyle name="Z_REV for personal use 3" xfId="57851"/>
    <cellStyle name="Z_REV for personal use 4" xfId="57852"/>
    <cellStyle name="z_SEPTEMBER 2002 BSU PERF REPORT" xfId="57853"/>
    <cellStyle name="z_SEPTEMBER 2002 BSU PERF REPORT 2" xfId="57854"/>
    <cellStyle name="z_SEPTEMBER 2002 BSU PERF REPORT 3" xfId="57855"/>
    <cellStyle name="z_SEPTEMBER 2002 BSU PERF REPORT 4" xfId="57856"/>
    <cellStyle name="Z_SPDC_LE Templat" xfId="57857"/>
    <cellStyle name="Z_SPDC_LE Templat 2" xfId="57858"/>
    <cellStyle name="Z_SPDC_LE Templat 3" xfId="57859"/>
    <cellStyle name="Z_SPDC_LE Templat 4" xfId="57860"/>
    <cellStyle name="Z_Tax Payment Forecastv2" xfId="57861"/>
    <cellStyle name="Z_Tax Payment Forecastv2 2" xfId="57862"/>
    <cellStyle name="Z_Tax Payment Forecastv2 3" xfId="57863"/>
    <cellStyle name="Z_Tax Payment Forecastv2 4" xfId="57864"/>
    <cellStyle name="뷭?_BOOKSHIP" xfId="8453"/>
    <cellStyle name="콤마 [0]_1202" xfId="8454"/>
    <cellStyle name="콤마_1202" xfId="8455"/>
    <cellStyle name="표준_020406-CTR추진방안" xfId="8456"/>
    <cellStyle name="一般_GARMENT STEP FORM HK" xfId="8457"/>
    <cellStyle name="千分位[0]_APPENIX" xfId="57865"/>
    <cellStyle name="千分位_APPENIX" xfId="57866"/>
    <cellStyle name="常规_bha" xfId="57867"/>
    <cellStyle name="普通_15表层" xfId="57868"/>
    <cellStyle name="標準_Energy Table_1" xfId="57869"/>
    <cellStyle name="貨幣 [0]_GARMENT STEP FORM HK" xfId="8458"/>
    <cellStyle name="貨幣_GARMENT STEP FORM HK" xfId="84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externalLink" Target="externalLinks/externalLink38.xml"/><Relationship Id="rId47" Type="http://schemas.openxmlformats.org/officeDocument/2006/relationships/externalLink" Target="externalLinks/externalLink43.xml"/><Relationship Id="rId50" Type="http://schemas.openxmlformats.org/officeDocument/2006/relationships/externalLink" Target="externalLinks/externalLink46.xml"/><Relationship Id="rId55" Type="http://schemas.openxmlformats.org/officeDocument/2006/relationships/externalLink" Target="externalLinks/externalLink51.xml"/><Relationship Id="rId63" Type="http://schemas.openxmlformats.org/officeDocument/2006/relationships/externalLink" Target="externalLinks/externalLink59.xml"/><Relationship Id="rId68" Type="http://schemas.openxmlformats.org/officeDocument/2006/relationships/styles" Target="styles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externalLink" Target="externalLinks/externalLink36.xml"/><Relationship Id="rId45" Type="http://schemas.openxmlformats.org/officeDocument/2006/relationships/externalLink" Target="externalLinks/externalLink41.xml"/><Relationship Id="rId53" Type="http://schemas.openxmlformats.org/officeDocument/2006/relationships/externalLink" Target="externalLinks/externalLink49.xml"/><Relationship Id="rId58" Type="http://schemas.openxmlformats.org/officeDocument/2006/relationships/externalLink" Target="externalLinks/externalLink54.xml"/><Relationship Id="rId66" Type="http://schemas.openxmlformats.org/officeDocument/2006/relationships/externalLink" Target="externalLinks/externalLink62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49" Type="http://schemas.openxmlformats.org/officeDocument/2006/relationships/externalLink" Target="externalLinks/externalLink45.xml"/><Relationship Id="rId57" Type="http://schemas.openxmlformats.org/officeDocument/2006/relationships/externalLink" Target="externalLinks/externalLink53.xml"/><Relationship Id="rId61" Type="http://schemas.openxmlformats.org/officeDocument/2006/relationships/externalLink" Target="externalLinks/externalLink57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4" Type="http://schemas.openxmlformats.org/officeDocument/2006/relationships/externalLink" Target="externalLinks/externalLink40.xml"/><Relationship Id="rId52" Type="http://schemas.openxmlformats.org/officeDocument/2006/relationships/externalLink" Target="externalLinks/externalLink48.xml"/><Relationship Id="rId60" Type="http://schemas.openxmlformats.org/officeDocument/2006/relationships/externalLink" Target="externalLinks/externalLink56.xml"/><Relationship Id="rId65" Type="http://schemas.openxmlformats.org/officeDocument/2006/relationships/externalLink" Target="externalLinks/externalLink6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43" Type="http://schemas.openxmlformats.org/officeDocument/2006/relationships/externalLink" Target="externalLinks/externalLink39.xml"/><Relationship Id="rId48" Type="http://schemas.openxmlformats.org/officeDocument/2006/relationships/externalLink" Target="externalLinks/externalLink44.xml"/><Relationship Id="rId56" Type="http://schemas.openxmlformats.org/officeDocument/2006/relationships/externalLink" Target="externalLinks/externalLink52.xml"/><Relationship Id="rId64" Type="http://schemas.openxmlformats.org/officeDocument/2006/relationships/externalLink" Target="externalLinks/externalLink60.xml"/><Relationship Id="rId69" Type="http://schemas.openxmlformats.org/officeDocument/2006/relationships/sharedStrings" Target="sharedStrings.xml"/><Relationship Id="rId8" Type="http://schemas.openxmlformats.org/officeDocument/2006/relationships/externalLink" Target="externalLinks/externalLink4.xml"/><Relationship Id="rId51" Type="http://schemas.openxmlformats.org/officeDocument/2006/relationships/externalLink" Target="externalLinks/externalLink47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Relationship Id="rId46" Type="http://schemas.openxmlformats.org/officeDocument/2006/relationships/externalLink" Target="externalLinks/externalLink42.xml"/><Relationship Id="rId59" Type="http://schemas.openxmlformats.org/officeDocument/2006/relationships/externalLink" Target="externalLinks/externalLink55.xml"/><Relationship Id="rId67" Type="http://schemas.openxmlformats.org/officeDocument/2006/relationships/theme" Target="theme/theme1.xml"/><Relationship Id="rId20" Type="http://schemas.openxmlformats.org/officeDocument/2006/relationships/externalLink" Target="externalLinks/externalLink16.xml"/><Relationship Id="rId41" Type="http://schemas.openxmlformats.org/officeDocument/2006/relationships/externalLink" Target="externalLinks/externalLink37.xml"/><Relationship Id="rId54" Type="http://schemas.openxmlformats.org/officeDocument/2006/relationships/externalLink" Target="externalLinks/externalLink50.xml"/><Relationship Id="rId62" Type="http://schemas.openxmlformats.org/officeDocument/2006/relationships/externalLink" Target="externalLinks/externalLink58.xml"/><Relationship Id="rId7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Osayuki.Eguasa\Local%20Settings\Temporary%20Internet%20Files\OLK13E\FINAL%20ACCRU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fortum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Gregory.Way\OTLocal\EP%20Africa%20-%20Projects%20Applications\Workbin\602A9D.0\NIE_DFW_20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RI-S-008\Victor.Kalu$\cached\My%20Documents\DD&amp;A\2006%20DD&amp;A\DepreciationTren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R.LePoole$\Cached\My%20Documents\BP07\NIP_DFW_%202007-10-2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General%20items\OD%20Perf%20Repor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fs0001\vol2\Tax\CLIENT\ESSO\DIRECT%20TAX\PIT\NEWT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9\C.Cremers$\Documents%20and%20Settings\Rotimi.Ajao\Desktop\Consolidated\Documents%20and%20Settings\Rotimi.Ajao\Desktop\TOMAS_OPEX_2_worki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Details04\OD%20Performance%20Data04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Consolidated_KPI_Repor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Expense%20Statement\POMAFE-TUNDU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Jeroen.Dubois\Desktop\Firm_and_Doable_with_new_scenarios(1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%20spreadshee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7%20Reporting%20-Jude\Quarterly%20-%20Jude\SNEPCO%20GLP%20Q3%20Actual%2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JULY-%202010-%20EXPORT-API%20xl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ViewProj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kat_450_20MMb_20K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Performance%20Reports%2004\Mar%2004\2004%20Commitmen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reen.Ekweozoh/Local%20Settings/Temporary%20Internet%20Files/OLK1B2/Q3%20IAP_BP05%20Data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April_IAP_MasterDat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3\Expense%20Statement03\aug360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Performance%20reports\Report%20for%20Felix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Uzoh.Nwankwo$\cached\My%20Documents\Group%20Reporting\ARO\Approved_120107_Reserve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final%20sap%20rep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AUGUST-%202010-%20EXPORT-API_provisional%20xl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0102%20simple%20use%20this%20one%20as%20base%20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eastgl10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5\SND-O%20Total%202005%20Budge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DATA0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FinProj_0513_pr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Invoice%20Tracking%20Sheet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xSAPtemp7116May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JPAT-S-113\M.Amitha$\cached\My%20Documents\Allocation%20Key%20Model\!!!%20All%20Allocation%20Model%20Files\actmpva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Documents%20and%20Settings\Uzoh.Nwankwo\Local%20Settings\Temporary%20Internet%20Files\OLK35\EPMIS_Reporting_Workbook_200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P03301_revised%204-6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Ebooks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Angel.Pariola\final%20training%20plans\SNEPCO%20Training%20Plan%202006%20020506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TEMP\POMAFE-2003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Q3%20IAP_BP05%20Data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APRIL%20BCC%20DATA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Common\Planning_2006\PEEP%20Data%202006-07-05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aroline.Hofer/Local%20Settings/Temporary%20Internet%20Files/OLK11F/Low%20Case/2009@$50,%20$5HH%20RT09%20-%20Inp_v1.4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Sphdata\Trinidad\Block%2025a\2001%20Development%20Planning%20support\Gas%20Cases\April%202000%20Cases\Gascases_r7_6tcf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ep-00.shell.com/Documents%20and%20Settings/Jeroen.Dubois/Local%20Settings/Temporary%20Internet%20Files/OLK1C/PEEP%20Data%202006-08-01_Doable2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Invoice%20tracking%20etc\Expense%20Plan%202003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lentine.Iheasirim/Local%20Settings/Temporary%20Internet%20Files/OLK102/Q1%20salary%20re-allocations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OPU\Expense%20Statement\lagbrt91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Commitments%20Register\2003\2003leavetime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Dept_03\CFD\Corporate%20Finance\Group%20Reporting\GPMIS%20Reporting\BP08\DFW_AFAM_25092008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2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im.Bello/AppData/Local/Microsoft/Windows/Temporary%20Internet%20Files/Content.Outlook/87P6Z85Z/Cash%20Flow%20SPDC%20Q1%202013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Finance\SERRANO\Year2001\COSTCONTROL_FILES\PO_REPORTS\PDINV_FORMS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Lagos\Department\CFD\CTL-TXP\1Q2005%20PPT\FEB%202005\DEFTAX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8%20Reporting%20-%20Jude\Q1%2008\SNEPCo_Q1%2008%20LE_10-03-08_MC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Q3%20IAP_BP05%20Data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10\Francis.Emordi$\TEMP\TEMP\TEMP\TEMP\TEMP\TEMP\TEMP\my%20Documents\BUDGET%20PERF\JUNE-FINAL%2009-07PAE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Jan-Dec%20GBU%20Trans_140307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_DFW_2004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knowledge-epg.shell.com/17%20Wells%20Planning/BP08%20+%20%209/Func_Alignment%20Mtg/FundLimited/Approved%20%20LT%20Seq%20WellList%20%2002Jun08%20Ver2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roup%20Impact_PSV20-14_Nov21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KPI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Module"/>
      <sheetName val="Summary Cash Flow"/>
      <sheetName val="PV Table"/>
      <sheetName val="Expanded Cash Flow"/>
      <sheetName val="Pre-Tax Cash Flow"/>
      <sheetName val="Government Take Cash Flow"/>
      <sheetName val="Standard Cash Flow"/>
      <sheetName val="Company Corporation Tax"/>
      <sheetName val="Company Special Tax"/>
      <sheetName val="Field Interests"/>
      <sheetName val="Company Offsets"/>
      <sheetName val="Summary Valuation"/>
      <sheetName val="Parameters"/>
      <sheetName val="Economics"/>
      <sheetName val="PDS1"/>
      <sheetName val="Sheet1"/>
      <sheetName val=""/>
      <sheetName val="Prdxn"/>
    </sheetNames>
    <sheetDataSet>
      <sheetData sheetId="0" refreshError="1"/>
      <sheetData sheetId="1" refreshError="1">
        <row r="1">
          <cell r="C1" t="str">
            <v>Fortum</v>
          </cell>
          <cell r="I1">
            <v>36970.477500000001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>
            <v>0.36499999999999999</v>
          </cell>
        </row>
      </sheetData>
      <sheetData sheetId="12" refreshError="1">
        <row r="1">
          <cell r="C1" t="str">
            <v>Fortum</v>
          </cell>
        </row>
        <row r="3">
          <cell r="C3">
            <v>0.36499999999999999</v>
          </cell>
          <cell r="D3">
            <v>0.36499999999999999</v>
          </cell>
        </row>
        <row r="6">
          <cell r="B6" t="str">
            <v>Nominal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NIE_DFW_2007"/>
      <sheetName val="Overview"/>
    </sheetNames>
    <sheetDataSet>
      <sheetData sheetId="0" refreshError="1"/>
      <sheetData sheetId="1" refreshError="1">
        <row r="6">
          <cell r="D6">
            <v>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</sheetData>
      <sheetData sheetId="2" refreshError="1">
        <row r="6">
          <cell r="D6">
            <v>0</v>
          </cell>
        </row>
        <row r="36">
          <cell r="E36">
            <v>163.02073556423187</v>
          </cell>
          <cell r="F36">
            <v>159.09206001739503</v>
          </cell>
          <cell r="G36">
            <v>171.74830069480134</v>
          </cell>
          <cell r="H36">
            <v>177.38458858063461</v>
          </cell>
          <cell r="I36">
            <v>165.58954147539976</v>
          </cell>
          <cell r="J36">
            <v>43.802101135253906</v>
          </cell>
          <cell r="K36">
            <v>22.227100372314453</v>
          </cell>
          <cell r="L36">
            <v>0</v>
          </cell>
          <cell r="M36">
            <v>0</v>
          </cell>
          <cell r="N36">
            <v>0</v>
          </cell>
        </row>
        <row r="41">
          <cell r="E41">
            <v>712.84180068969727</v>
          </cell>
          <cell r="F41">
            <v>615.47552108764648</v>
          </cell>
          <cell r="G41">
            <v>524.1487979888916</v>
          </cell>
          <cell r="H41">
            <v>294.93199634552002</v>
          </cell>
          <cell r="I41">
            <v>378.17091178893958</v>
          </cell>
          <cell r="J41">
            <v>1151.9264869689891</v>
          </cell>
          <cell r="K41">
            <v>1458.4018363952587</v>
          </cell>
          <cell r="L41">
            <v>1330.4615402221605</v>
          </cell>
          <cell r="M41">
            <v>1936.6480560302709</v>
          </cell>
          <cell r="N41">
            <v>2093.1692047119141</v>
          </cell>
        </row>
        <row r="46"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52"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7">
          <cell r="E57">
            <v>9.3572998046875</v>
          </cell>
          <cell r="F57">
            <v>9.0992002487182617</v>
          </cell>
          <cell r="G57">
            <v>8.7976999282836914</v>
          </cell>
          <cell r="H57">
            <v>8.0388002395629883</v>
          </cell>
          <cell r="I57">
            <v>8.1447000503540039</v>
          </cell>
          <cell r="J57">
            <v>12.228300094604492</v>
          </cell>
          <cell r="K57">
            <v>10.931699752807617</v>
          </cell>
          <cell r="L57">
            <v>10.094300270080566</v>
          </cell>
          <cell r="M57">
            <v>9.2379999160766602</v>
          </cell>
          <cell r="N57">
            <v>8.323699951171875</v>
          </cell>
        </row>
        <row r="62">
          <cell r="E62">
            <v>340.16339111328125</v>
          </cell>
          <cell r="F62">
            <v>221.25559997558594</v>
          </cell>
          <cell r="G62">
            <v>217.21710205078125</v>
          </cell>
          <cell r="H62">
            <v>320.39230346679688</v>
          </cell>
          <cell r="I62">
            <v>285.12939453125</v>
          </cell>
          <cell r="J62">
            <v>198.62379455566406</v>
          </cell>
          <cell r="K62">
            <v>452.56549072265625</v>
          </cell>
          <cell r="L62">
            <v>743.04107666015625</v>
          </cell>
          <cell r="M62">
            <v>753.256591796875</v>
          </cell>
          <cell r="N62">
            <v>714.2545166015625</v>
          </cell>
        </row>
        <row r="70">
          <cell r="E70">
            <v>-1196.2368355417252</v>
          </cell>
          <cell r="F70">
            <v>-1154.7833292495729</v>
          </cell>
          <cell r="G70">
            <v>-1060.6639080237044</v>
          </cell>
          <cell r="H70">
            <v>-944.01414790205308</v>
          </cell>
          <cell r="I70">
            <v>-1016.0101120748914</v>
          </cell>
          <cell r="J70">
            <v>-841.65222410501531</v>
          </cell>
          <cell r="K70">
            <v>-276.92408220911688</v>
          </cell>
          <cell r="L70">
            <v>-52.499475888614882</v>
          </cell>
          <cell r="M70">
            <v>-24.636318230281631</v>
          </cell>
          <cell r="N70">
            <v>-319.70916110579856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 TREND"/>
      <sheetName val="2006"/>
      <sheetName val="Sheet3"/>
      <sheetName val="Sheet1"/>
    </sheetNames>
    <sheetDataSet>
      <sheetData sheetId="0" refreshError="1"/>
      <sheetData sheetId="1" refreshError="1">
        <row r="7">
          <cell r="D7">
            <v>0</v>
          </cell>
        </row>
        <row r="8">
          <cell r="D8">
            <v>0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36088631.770000003</v>
          </cell>
        </row>
        <row r="12">
          <cell r="D12">
            <v>1814023.45</v>
          </cell>
        </row>
        <row r="13">
          <cell r="D13">
            <v>3513343.41</v>
          </cell>
        </row>
        <row r="14">
          <cell r="D14">
            <v>3747885.57</v>
          </cell>
        </row>
        <row r="15">
          <cell r="D15">
            <v>11975576.039999999</v>
          </cell>
        </row>
        <row r="16">
          <cell r="D16">
            <v>3838386.58</v>
          </cell>
        </row>
        <row r="17">
          <cell r="D17">
            <v>2357447.61</v>
          </cell>
        </row>
        <row r="18">
          <cell r="D18">
            <v>418716.05</v>
          </cell>
        </row>
        <row r="19">
          <cell r="D19">
            <v>4613487.22</v>
          </cell>
        </row>
        <row r="20">
          <cell r="D20">
            <v>382064.15</v>
          </cell>
        </row>
        <row r="21">
          <cell r="D21">
            <v>259739.07</v>
          </cell>
        </row>
        <row r="22">
          <cell r="D22">
            <v>1676055.21</v>
          </cell>
        </row>
        <row r="23">
          <cell r="D23">
            <v>4337.17</v>
          </cell>
        </row>
        <row r="24">
          <cell r="D24">
            <v>0</v>
          </cell>
        </row>
        <row r="25">
          <cell r="D25">
            <v>1705518.78</v>
          </cell>
        </row>
        <row r="26">
          <cell r="D26">
            <v>0</v>
          </cell>
        </row>
        <row r="27">
          <cell r="D27">
            <v>386208.95</v>
          </cell>
        </row>
        <row r="28">
          <cell r="D28">
            <v>721296.94</v>
          </cell>
        </row>
        <row r="29">
          <cell r="D29">
            <v>0</v>
          </cell>
        </row>
        <row r="30">
          <cell r="D30">
            <v>246957.04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Mapping Fields to AGG node"/>
    </sheetNames>
    <sheetDataSet>
      <sheetData sheetId="0">
        <row r="1">
          <cell r="I1">
            <v>2007</v>
          </cell>
        </row>
      </sheetData>
      <sheetData sheetId="1">
        <row r="4">
          <cell r="D4">
            <v>-3315.7594088745118</v>
          </cell>
          <cell r="E4">
            <v>-3082.7006683105469</v>
          </cell>
          <cell r="F4">
            <v>-2917.656845925781</v>
          </cell>
          <cell r="G4">
            <v>-2695.2676368772263</v>
          </cell>
          <cell r="H4">
            <v>-2491.767354751536</v>
          </cell>
          <cell r="I4">
            <v>-1909.5967888923651</v>
          </cell>
          <cell r="J4">
            <v>-1855.5710166062659</v>
          </cell>
          <cell r="K4">
            <v>-1736.5555127759446</v>
          </cell>
          <cell r="L4">
            <v>-1664.8801249868484</v>
          </cell>
          <cell r="M4">
            <v>-1569.9588427875781</v>
          </cell>
        </row>
        <row r="5"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D7">
            <v>-127.77179718017578</v>
          </cell>
          <cell r="E7">
            <v>-132.87600708007813</v>
          </cell>
          <cell r="F7">
            <v>-134.16180419921875</v>
          </cell>
          <cell r="G7">
            <v>-156.03520202636719</v>
          </cell>
          <cell r="H7">
            <v>-154.0010986328125</v>
          </cell>
          <cell r="I7">
            <v>-143.49270629882813</v>
          </cell>
          <cell r="J7">
            <v>-141.94540405273438</v>
          </cell>
          <cell r="K7">
            <v>-160.96330261230469</v>
          </cell>
          <cell r="L7">
            <v>-157.54559326171875</v>
          </cell>
          <cell r="M7">
            <v>-153.45820617675781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10"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D12">
            <v>162.32490539550781</v>
          </cell>
          <cell r="E12">
            <v>168.55349731445313</v>
          </cell>
          <cell r="F12">
            <v>166.68339538574219</v>
          </cell>
          <cell r="G12">
            <v>170.27789306640625</v>
          </cell>
          <cell r="H12">
            <v>173.6676025390625</v>
          </cell>
          <cell r="I12">
            <v>173.66769409179688</v>
          </cell>
          <cell r="J12">
            <v>173.66709899902344</v>
          </cell>
          <cell r="K12">
            <v>173.66720581054688</v>
          </cell>
          <cell r="L12">
            <v>173.66709899902344</v>
          </cell>
          <cell r="M12">
            <v>173.66700744628906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D14">
            <v>80.092597961425781</v>
          </cell>
          <cell r="E14">
            <v>34.925201416015625</v>
          </cell>
          <cell r="F14">
            <v>34.016201019287109</v>
          </cell>
          <cell r="G14">
            <v>32.394100189208984</v>
          </cell>
          <cell r="H14">
            <v>33.794101715087891</v>
          </cell>
          <cell r="I14">
            <v>33.644699096679688</v>
          </cell>
          <cell r="J14">
            <v>33.485099792480469</v>
          </cell>
          <cell r="K14">
            <v>33.484100341796875</v>
          </cell>
          <cell r="L14">
            <v>33.480300903320313</v>
          </cell>
          <cell r="M14">
            <v>33.488399505615234</v>
          </cell>
        </row>
        <row r="15">
          <cell r="D15">
            <v>19.288400650024414</v>
          </cell>
          <cell r="E15">
            <v>13.354299545288086</v>
          </cell>
          <cell r="F15">
            <v>20.314800262451172</v>
          </cell>
          <cell r="G15">
            <v>48.723201751708984</v>
          </cell>
          <cell r="H15">
            <v>40.327301025390625</v>
          </cell>
          <cell r="I15">
            <v>16.206100463867188</v>
          </cell>
          <cell r="J15">
            <v>28.592199325561523</v>
          </cell>
          <cell r="K15">
            <v>18.844900131225586</v>
          </cell>
          <cell r="L15">
            <v>40.395401000976563</v>
          </cell>
          <cell r="M15">
            <v>31.66710090637207</v>
          </cell>
        </row>
        <row r="16">
          <cell r="D16">
            <v>527.95159912109375</v>
          </cell>
          <cell r="E16">
            <v>562.7625732421875</v>
          </cell>
          <cell r="F16">
            <v>595.8970947265625</v>
          </cell>
          <cell r="G16">
            <v>612.900390625</v>
          </cell>
          <cell r="H16">
            <v>628.69842529296875</v>
          </cell>
          <cell r="I16">
            <v>645.79779052734375</v>
          </cell>
          <cell r="J16">
            <v>624.43341064453125</v>
          </cell>
          <cell r="K16">
            <v>592.7633056640625</v>
          </cell>
          <cell r="L16">
            <v>560.2708740234375</v>
          </cell>
          <cell r="M16">
            <v>529.4141845703125</v>
          </cell>
        </row>
        <row r="17">
          <cell r="D17">
            <v>138.25199890136719</v>
          </cell>
          <cell r="E17">
            <v>107.71610260009766</v>
          </cell>
          <cell r="F17">
            <v>85.180801391601563</v>
          </cell>
          <cell r="G17">
            <v>60.762901306152344</v>
          </cell>
          <cell r="H17">
            <v>46.798099517822266</v>
          </cell>
          <cell r="I17">
            <v>40.649101257324219</v>
          </cell>
          <cell r="J17">
            <v>35.752601623535156</v>
          </cell>
          <cell r="K17">
            <v>30.026800155639648</v>
          </cell>
          <cell r="L17">
            <v>25.477500915527344</v>
          </cell>
          <cell r="M17">
            <v>21.098699569702148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D19">
            <v>1141.728759765625</v>
          </cell>
          <cell r="E19">
            <v>1001.014892578125</v>
          </cell>
          <cell r="F19">
            <v>961.53558349609375</v>
          </cell>
          <cell r="G19">
            <v>912.22247314453125</v>
          </cell>
          <cell r="H19">
            <v>799.4879150390625</v>
          </cell>
          <cell r="I19">
            <v>562.29730224609375</v>
          </cell>
          <cell r="J19">
            <v>643.1875</v>
          </cell>
          <cell r="K19">
            <v>687.91082763671875</v>
          </cell>
          <cell r="L19">
            <v>663.37188720703125</v>
          </cell>
          <cell r="M19">
            <v>641.88409423828125</v>
          </cell>
        </row>
        <row r="20">
          <cell r="D20">
            <v>158.26499938964844</v>
          </cell>
          <cell r="E20">
            <v>112.83589935302734</v>
          </cell>
          <cell r="F20">
            <v>33.062801361083984</v>
          </cell>
          <cell r="G20">
            <v>-85.232902526855469</v>
          </cell>
          <cell r="H20">
            <v>-93.412696838378906</v>
          </cell>
          <cell r="I20">
            <v>-182.23410034179688</v>
          </cell>
          <cell r="J20">
            <v>-254.81350708007813</v>
          </cell>
          <cell r="K20">
            <v>-412.20458984375</v>
          </cell>
          <cell r="L20">
            <v>-417.57571411132813</v>
          </cell>
          <cell r="M20">
            <v>-403.39599609375</v>
          </cell>
        </row>
        <row r="21">
          <cell r="D21">
            <v>99.680000305175696</v>
          </cell>
          <cell r="E21">
            <v>101.67400360107401</v>
          </cell>
          <cell r="F21">
            <v>103.70700073242099</v>
          </cell>
          <cell r="G21">
            <v>105.78099822998</v>
          </cell>
          <cell r="H21">
            <v>107.897003173828</v>
          </cell>
          <cell r="I21">
            <v>110.055000305175</v>
          </cell>
          <cell r="J21">
            <v>112.25599670410099</v>
          </cell>
          <cell r="K21">
            <v>114.500999450683</v>
          </cell>
          <cell r="L21">
            <v>116.79100036621</v>
          </cell>
          <cell r="M21">
            <v>119.126998901367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D28">
            <v>20.7560005187988</v>
          </cell>
          <cell r="E28">
            <v>9.7569999694824201</v>
          </cell>
          <cell r="F28">
            <v>17.7070007324218</v>
          </cell>
          <cell r="G28">
            <v>13.812999725341699</v>
          </cell>
          <cell r="H28">
            <v>46.734001159667898</v>
          </cell>
          <cell r="I28">
            <v>55.855998992919901</v>
          </cell>
          <cell r="J28">
            <v>82.654998779296804</v>
          </cell>
          <cell r="K28">
            <v>-36.013999938964801</v>
          </cell>
          <cell r="L28">
            <v>-51.028999328613203</v>
          </cell>
          <cell r="M28">
            <v>-56.633998870849602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D43">
            <v>603.99990844726563</v>
          </cell>
          <cell r="E43">
            <v>-198</v>
          </cell>
          <cell r="F43">
            <v>-182</v>
          </cell>
          <cell r="G43">
            <v>-130</v>
          </cell>
          <cell r="H43">
            <v>-7</v>
          </cell>
          <cell r="I43">
            <v>-8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D44">
            <v>-94.409797668457031</v>
          </cell>
          <cell r="E44">
            <v>-5.4249000549316406</v>
          </cell>
          <cell r="F44">
            <v>-3.2065000534057617</v>
          </cell>
          <cell r="G44">
            <v>1.2544000148773193</v>
          </cell>
          <cell r="H44">
            <v>4.9088997840881348</v>
          </cell>
          <cell r="I44">
            <v>-8.9086999893188477</v>
          </cell>
          <cell r="J44">
            <v>-6.132199764251709</v>
          </cell>
          <cell r="K44">
            <v>-4.4109001159667969</v>
          </cell>
          <cell r="L44">
            <v>1.5200000256299973E-2</v>
          </cell>
          <cell r="M44">
            <v>-9.5899999141693115E-2</v>
          </cell>
        </row>
        <row r="45">
          <cell r="D45">
            <v>484.77340698242188</v>
          </cell>
          <cell r="E45">
            <v>-63.984001159667969</v>
          </cell>
          <cell r="F45">
            <v>-35.588798522949219</v>
          </cell>
          <cell r="G45">
            <v>-26.560300827026367</v>
          </cell>
          <cell r="H45">
            <v>-8.7677001953125</v>
          </cell>
          <cell r="I45">
            <v>-144.62879943847656</v>
          </cell>
          <cell r="J45">
            <v>-39.71820068359375</v>
          </cell>
          <cell r="K45">
            <v>-27.882200241088867</v>
          </cell>
          <cell r="L45">
            <v>-6.4362001419067383</v>
          </cell>
          <cell r="M45">
            <v>-10.507399559020996</v>
          </cell>
        </row>
        <row r="46">
          <cell r="D46">
            <v>-8.8999996185302734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D48">
            <v>113.96342952728264</v>
          </cell>
          <cell r="E48">
            <v>33.749183994293844</v>
          </cell>
          <cell r="F48">
            <v>122.69028731214189</v>
          </cell>
          <cell r="G48">
            <v>-125.44355747892769</v>
          </cell>
          <cell r="H48">
            <v>-166.19580365704837</v>
          </cell>
          <cell r="I48">
            <v>35.418306361814849</v>
          </cell>
          <cell r="J48">
            <v>32.12181835369622</v>
          </cell>
          <cell r="K48">
            <v>-25.771106549237526</v>
          </cell>
          <cell r="L48">
            <v>-102.0073193257719</v>
          </cell>
          <cell r="M48">
            <v>-64.384943664581016</v>
          </cell>
        </row>
        <row r="49">
          <cell r="D49">
            <v>1256.905029296875</v>
          </cell>
          <cell r="E49">
            <v>1056.143798828125</v>
          </cell>
          <cell r="F49">
            <v>1037.143798828125</v>
          </cell>
          <cell r="G49">
            <v>1028.9161376953125</v>
          </cell>
          <cell r="H49">
            <v>900.41497802734375</v>
          </cell>
          <cell r="I49">
            <v>645.8577880859375</v>
          </cell>
          <cell r="J49">
            <v>735.6021728515625</v>
          </cell>
          <cell r="K49">
            <v>780.89202880859375</v>
          </cell>
          <cell r="L49">
            <v>766.0147705078125</v>
          </cell>
          <cell r="M49">
            <v>754.0723876953125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D55">
            <v>-158.264892578125</v>
          </cell>
          <cell r="E55">
            <v>-112.83589935302734</v>
          </cell>
          <cell r="F55">
            <v>-33.062698364257813</v>
          </cell>
          <cell r="G55">
            <v>85.232902526855469</v>
          </cell>
          <cell r="H55">
            <v>93.412696838378906</v>
          </cell>
          <cell r="I55">
            <v>182.23399353027344</v>
          </cell>
          <cell r="J55">
            <v>254.81350708007813</v>
          </cell>
          <cell r="K55">
            <v>412.20458984375</v>
          </cell>
          <cell r="L55">
            <v>417.57571411132813</v>
          </cell>
          <cell r="M55">
            <v>335.49020385742188</v>
          </cell>
        </row>
        <row r="56">
          <cell r="D56">
            <v>-1100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D58">
            <v>327.28240966796875</v>
          </cell>
          <cell r="E58">
            <v>293.19241333007813</v>
          </cell>
          <cell r="F58">
            <v>330.435302734375</v>
          </cell>
          <cell r="G58">
            <v>337.35589599609375</v>
          </cell>
          <cell r="H58">
            <v>343.23849487304688</v>
          </cell>
          <cell r="I58">
            <v>326.0845947265625</v>
          </cell>
          <cell r="J58">
            <v>187.60060119628906</v>
          </cell>
          <cell r="K58">
            <v>114.54759979248047</v>
          </cell>
          <cell r="L58">
            <v>156.22059631347656</v>
          </cell>
          <cell r="M58">
            <v>162.43989562988281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D69">
            <v>-158.05670166015625</v>
          </cell>
          <cell r="E69">
            <v>305.03570556640625</v>
          </cell>
          <cell r="F69">
            <v>328.75149536132813</v>
          </cell>
          <cell r="G69">
            <v>128.98750305175781</v>
          </cell>
          <cell r="H69">
            <v>-95.106903076171875</v>
          </cell>
          <cell r="I69">
            <v>20.766599655151367</v>
          </cell>
          <cell r="J69">
            <v>-73.101402282714844</v>
          </cell>
          <cell r="K69">
            <v>67.394096374511719</v>
          </cell>
          <cell r="L69">
            <v>39.560699462890625</v>
          </cell>
          <cell r="M69">
            <v>-12.34689998626709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D73">
            <v>-34</v>
          </cell>
          <cell r="E73">
            <v>0</v>
          </cell>
          <cell r="F73">
            <v>-200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</row>
        <row r="93"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</row>
        <row r="94"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7"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</row>
        <row r="101"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</row>
        <row r="102"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</row>
      </sheetData>
      <sheetData sheetId="2" refreshError="1"/>
      <sheetData sheetId="3">
        <row r="33"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</row>
        <row r="35"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8">
          <cell r="F38">
            <v>2124.9999084472656</v>
          </cell>
          <cell r="G38">
            <v>1926.9999084472656</v>
          </cell>
          <cell r="H38">
            <v>1744.9999084472656</v>
          </cell>
          <cell r="I38">
            <v>1614.9999084472656</v>
          </cell>
          <cell r="J38">
            <v>1607.9999084472656</v>
          </cell>
          <cell r="K38">
            <v>1599.9999084472656</v>
          </cell>
          <cell r="L38">
            <v>1599.9999084472656</v>
          </cell>
          <cell r="M38">
            <v>1599.9999084472656</v>
          </cell>
          <cell r="N38">
            <v>1599.9999084472656</v>
          </cell>
          <cell r="O38">
            <v>1599.9999084472656</v>
          </cell>
        </row>
        <row r="43"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6">
          <cell r="F46">
            <v>39.590202331542969</v>
          </cell>
          <cell r="G46">
            <v>34.165302276611328</v>
          </cell>
          <cell r="H46">
            <v>30.958802223205566</v>
          </cell>
          <cell r="I46">
            <v>32.213202238082886</v>
          </cell>
          <cell r="J46">
            <v>37.122102022171021</v>
          </cell>
          <cell r="K46">
            <v>28.213402032852173</v>
          </cell>
          <cell r="L46">
            <v>22.081202268600464</v>
          </cell>
          <cell r="M46">
            <v>17.670302152633667</v>
          </cell>
          <cell r="N46">
            <v>17.685502152889967</v>
          </cell>
          <cell r="O46">
            <v>17.589602153748274</v>
          </cell>
        </row>
        <row r="47">
          <cell r="F47">
            <v>764.77340698242188</v>
          </cell>
          <cell r="G47">
            <v>700.78940582275391</v>
          </cell>
          <cell r="H47">
            <v>665.20060729980469</v>
          </cell>
          <cell r="I47">
            <v>638.64030647277832</v>
          </cell>
          <cell r="J47">
            <v>629.87260627746582</v>
          </cell>
          <cell r="K47">
            <v>485.24380683898926</v>
          </cell>
          <cell r="L47">
            <v>445.52560615539551</v>
          </cell>
          <cell r="M47">
            <v>417.64340591430664</v>
          </cell>
          <cell r="N47">
            <v>411.2072057723999</v>
          </cell>
          <cell r="O47">
            <v>400.69980621337891</v>
          </cell>
        </row>
        <row r="48">
          <cell r="F48">
            <v>20.100000381469727</v>
          </cell>
          <cell r="G48">
            <v>20.100000381469727</v>
          </cell>
          <cell r="H48">
            <v>20.100000381469727</v>
          </cell>
          <cell r="I48">
            <v>20.100000381469727</v>
          </cell>
          <cell r="J48">
            <v>20.100000381469727</v>
          </cell>
          <cell r="K48">
            <v>20.100000381469727</v>
          </cell>
          <cell r="L48">
            <v>20.100000381469727</v>
          </cell>
          <cell r="M48">
            <v>20.100000381469727</v>
          </cell>
          <cell r="N48">
            <v>20.100000381469727</v>
          </cell>
          <cell r="O48">
            <v>20.100000381469727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</row>
        <row r="54">
          <cell r="F54">
            <v>-413.03657047271736</v>
          </cell>
          <cell r="G54">
            <v>-379.28738647842351</v>
          </cell>
          <cell r="H54">
            <v>-256.59709916628162</v>
          </cell>
          <cell r="I54">
            <v>-382.04065664520931</v>
          </cell>
          <cell r="J54">
            <v>-548.23646030225768</v>
          </cell>
          <cell r="K54">
            <v>-563.12616398203556</v>
          </cell>
          <cell r="L54">
            <v>-480.69633558674661</v>
          </cell>
          <cell r="M54">
            <v>-507.05564271300329</v>
          </cell>
          <cell r="N54">
            <v>-617.92769713336213</v>
          </cell>
          <cell r="O54">
            <v>-672.85970512633708</v>
          </cell>
        </row>
        <row r="59">
          <cell r="F59">
            <v>1256.905029296875</v>
          </cell>
          <cell r="G59">
            <v>1056.143798828125</v>
          </cell>
          <cell r="H59">
            <v>1037.143798828125</v>
          </cell>
          <cell r="I59">
            <v>1028.9161376953125</v>
          </cell>
          <cell r="J59">
            <v>900.41497802734375</v>
          </cell>
          <cell r="K59">
            <v>645.8577880859375</v>
          </cell>
          <cell r="L59">
            <v>735.6021728515625</v>
          </cell>
          <cell r="M59">
            <v>780.89202880859375</v>
          </cell>
          <cell r="N59">
            <v>766.0147705078125</v>
          </cell>
          <cell r="O59">
            <v>754.0723876953125</v>
          </cell>
        </row>
        <row r="62">
          <cell r="F62">
            <v>-205</v>
          </cell>
          <cell r="G62">
            <v>-205</v>
          </cell>
          <cell r="H62">
            <v>-205</v>
          </cell>
          <cell r="I62">
            <v>-205</v>
          </cell>
          <cell r="J62">
            <v>-205</v>
          </cell>
          <cell r="K62">
            <v>-205</v>
          </cell>
          <cell r="L62">
            <v>-205</v>
          </cell>
          <cell r="M62">
            <v>-205</v>
          </cell>
          <cell r="N62">
            <v>-205</v>
          </cell>
          <cell r="O62">
            <v>-205</v>
          </cell>
        </row>
        <row r="64"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</row>
        <row r="66">
          <cell r="F66">
            <v>-4601.9448928833008</v>
          </cell>
          <cell r="G66">
            <v>-4816.4547958374023</v>
          </cell>
          <cell r="H66">
            <v>-4953.2244949340811</v>
          </cell>
          <cell r="I66">
            <v>-4973.7725906372052</v>
          </cell>
          <cell r="J66">
            <v>-4988.2568969726544</v>
          </cell>
          <cell r="K66">
            <v>-4865.7698937059631</v>
          </cell>
          <cell r="L66">
            <v>-4723.2123833299866</v>
          </cell>
          <cell r="M66">
            <v>-4424.9205923599002</v>
          </cell>
          <cell r="N66">
            <v>-4114.6829429431764</v>
          </cell>
          <cell r="O66">
            <v>-3898.3197379871212</v>
          </cell>
        </row>
        <row r="76">
          <cell r="F76">
            <v>-760</v>
          </cell>
          <cell r="G76">
            <v>-760</v>
          </cell>
          <cell r="H76">
            <v>-760</v>
          </cell>
          <cell r="I76">
            <v>-760</v>
          </cell>
          <cell r="J76">
            <v>-760</v>
          </cell>
          <cell r="K76">
            <v>-760</v>
          </cell>
          <cell r="L76">
            <v>-760</v>
          </cell>
          <cell r="M76">
            <v>-760</v>
          </cell>
          <cell r="N76">
            <v>-760</v>
          </cell>
          <cell r="O76">
            <v>-760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</row>
        <row r="85"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</row>
        <row r="90"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</row>
        <row r="96"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9">
          <cell r="F99">
            <v>-358.05670166015625</v>
          </cell>
          <cell r="G99">
            <v>-53.02099609375</v>
          </cell>
          <cell r="H99">
            <v>275.73049926757813</v>
          </cell>
          <cell r="I99">
            <v>404.71800231933594</v>
          </cell>
          <cell r="J99">
            <v>309.61109924316406</v>
          </cell>
          <cell r="K99">
            <v>330.37769889831543</v>
          </cell>
          <cell r="L99">
            <v>257.27629661560059</v>
          </cell>
          <cell r="M99">
            <v>324.6703929901123</v>
          </cell>
          <cell r="N99">
            <v>364.23109245300293</v>
          </cell>
          <cell r="O99">
            <v>351.88419246673584</v>
          </cell>
        </row>
        <row r="103"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F104">
            <v>-768</v>
          </cell>
          <cell r="G104">
            <v>-768</v>
          </cell>
          <cell r="H104">
            <v>-968</v>
          </cell>
          <cell r="I104">
            <v>-968</v>
          </cell>
          <cell r="J104">
            <v>-968</v>
          </cell>
          <cell r="K104">
            <v>-968</v>
          </cell>
          <cell r="L104">
            <v>-968</v>
          </cell>
          <cell r="M104">
            <v>-968</v>
          </cell>
          <cell r="N104">
            <v>-968</v>
          </cell>
          <cell r="O104">
            <v>-968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>
        <row r="13">
          <cell r="D13">
            <v>14.450160980224609</v>
          </cell>
          <cell r="E13">
            <v>13.290722846984863</v>
          </cell>
          <cell r="F13">
            <v>9.496211051940918</v>
          </cell>
          <cell r="G13">
            <v>10.27140998840332</v>
          </cell>
          <cell r="H13">
            <v>9.878321647644043</v>
          </cell>
          <cell r="I13">
            <v>4.5641697943210602E-4</v>
          </cell>
          <cell r="J13">
            <v>2.996184304356575E-2</v>
          </cell>
          <cell r="K13">
            <v>2.2156799968797714E-4</v>
          </cell>
          <cell r="L13">
            <v>2.4427997414022684E-4</v>
          </cell>
          <cell r="M13">
            <v>2.1427999308798462E-4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D18">
            <v>24.973875045776367</v>
          </cell>
          <cell r="E18">
            <v>25.759191513061523</v>
          </cell>
          <cell r="F18">
            <v>25.525966644287109</v>
          </cell>
          <cell r="G18">
            <v>26.01124382019043</v>
          </cell>
          <cell r="H18">
            <v>25.782712936401367</v>
          </cell>
          <cell r="I18">
            <v>8.5909605026245117</v>
          </cell>
          <cell r="J18">
            <v>12.493694305419922</v>
          </cell>
          <cell r="K18">
            <v>12.490823745727539</v>
          </cell>
          <cell r="L18">
            <v>12.490726470947266</v>
          </cell>
          <cell r="M18">
            <v>12.189919471740723</v>
          </cell>
        </row>
        <row r="19">
          <cell r="D19">
            <v>37.8204345703125</v>
          </cell>
          <cell r="E19">
            <v>21.832679748535156</v>
          </cell>
          <cell r="F19">
            <v>33.056877136230469</v>
          </cell>
          <cell r="G19">
            <v>90.025375366210938</v>
          </cell>
          <cell r="H19">
            <v>67.610427856445313</v>
          </cell>
          <cell r="I19">
            <v>5.3586540222167969</v>
          </cell>
          <cell r="J19">
            <v>44.512622833251953</v>
          </cell>
          <cell r="K19">
            <v>30.798444747924805</v>
          </cell>
          <cell r="L19">
            <v>64.519004821777344</v>
          </cell>
          <cell r="M19">
            <v>36.747318267822266</v>
          </cell>
        </row>
        <row r="20">
          <cell r="D20">
            <v>0</v>
          </cell>
          <cell r="E20">
            <v>9.597224235534668</v>
          </cell>
          <cell r="F20">
            <v>13.073480606079102</v>
          </cell>
          <cell r="G20">
            <v>0</v>
          </cell>
          <cell r="H20">
            <v>13.602149963378906</v>
          </cell>
          <cell r="I20">
            <v>58.556343078613281</v>
          </cell>
          <cell r="J20">
            <v>13.174545288085938</v>
          </cell>
          <cell r="K20">
            <v>3.4237616062164307</v>
          </cell>
          <cell r="L20">
            <v>7.7077441215515137</v>
          </cell>
          <cell r="M20">
            <v>38.021785736083984</v>
          </cell>
        </row>
        <row r="21">
          <cell r="D21">
            <v>77.244470596313477</v>
          </cell>
          <cell r="E21">
            <v>70.479818344116211</v>
          </cell>
          <cell r="F21">
            <v>81.152535438537598</v>
          </cell>
          <cell r="G21">
            <v>126.30802917480469</v>
          </cell>
          <cell r="H21">
            <v>116.87361240386963</v>
          </cell>
          <cell r="I21">
            <v>72.506414020434022</v>
          </cell>
          <cell r="J21">
            <v>70.210824269801378</v>
          </cell>
          <cell r="K21">
            <v>46.713251667868462</v>
          </cell>
          <cell r="L21">
            <v>84.717719694250263</v>
          </cell>
          <cell r="M21">
            <v>86.959237755640061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7">
          <cell r="D27">
            <v>29.744878768920898</v>
          </cell>
          <cell r="E27">
            <v>48.469902038574219</v>
          </cell>
          <cell r="F27">
            <v>79.531997680664063</v>
          </cell>
          <cell r="G27">
            <v>87.765296936035156</v>
          </cell>
          <cell r="H27">
            <v>144.82640075683594</v>
          </cell>
          <cell r="I27">
            <v>198.01759338378906</v>
          </cell>
          <cell r="J27">
            <v>68.774299621582031</v>
          </cell>
          <cell r="K27">
            <v>23.044240951538086</v>
          </cell>
          <cell r="L27">
            <v>30.123189926147461</v>
          </cell>
          <cell r="M27">
            <v>22.14940071105957</v>
          </cell>
        </row>
        <row r="28">
          <cell r="D28">
            <v>826.23562431335449</v>
          </cell>
          <cell r="E28">
            <v>625.36041259765625</v>
          </cell>
          <cell r="F28">
            <v>525.65264511108398</v>
          </cell>
          <cell r="G28">
            <v>485.61942672729492</v>
          </cell>
          <cell r="H28">
            <v>601.52059555053711</v>
          </cell>
          <cell r="I28">
            <v>382.50286102294922</v>
          </cell>
          <cell r="J28">
            <v>193.75006103515625</v>
          </cell>
          <cell r="K28">
            <v>83.594388961791992</v>
          </cell>
          <cell r="L28">
            <v>44.00251579284668</v>
          </cell>
          <cell r="M28">
            <v>38.481769979000092</v>
          </cell>
        </row>
        <row r="31">
          <cell r="D31">
            <v>119.26677703857422</v>
          </cell>
          <cell r="E31">
            <v>75.586585998535156</v>
          </cell>
          <cell r="F31">
            <v>71.28570556640625</v>
          </cell>
          <cell r="G31">
            <v>69.717735290527344</v>
          </cell>
          <cell r="H31">
            <v>68.138534545898438</v>
          </cell>
          <cell r="I31">
            <v>66.548446655273438</v>
          </cell>
          <cell r="J31">
            <v>64.953765869140625</v>
          </cell>
          <cell r="K31">
            <v>63.635673522949219</v>
          </cell>
          <cell r="L31">
            <v>62.383930206298828</v>
          </cell>
          <cell r="M31">
            <v>61.221275329589844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43.796150207519531</v>
          </cell>
          <cell r="K32">
            <v>0</v>
          </cell>
          <cell r="L32">
            <v>0.49217993021011353</v>
          </cell>
          <cell r="M32">
            <v>7.75469970703125</v>
          </cell>
        </row>
        <row r="36"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64">
          <cell r="D64">
            <v>338.70468139648438</v>
          </cell>
          <cell r="E64">
            <v>389.43386840820313</v>
          </cell>
          <cell r="F64">
            <v>390.7794189453125</v>
          </cell>
          <cell r="G64">
            <v>400.46942138671875</v>
          </cell>
          <cell r="H64">
            <v>404.72683715820313</v>
          </cell>
          <cell r="I64">
            <v>381.8765869140625</v>
          </cell>
          <cell r="J64">
            <v>373.81161499023438</v>
          </cell>
          <cell r="K64">
            <v>368.00167846679688</v>
          </cell>
          <cell r="L64">
            <v>360.22747802734375</v>
          </cell>
          <cell r="M64">
            <v>353.08050537109375</v>
          </cell>
        </row>
        <row r="65">
          <cell r="D65">
            <v>586.99689853892596</v>
          </cell>
          <cell r="E65">
            <v>-29.060762365795966</v>
          </cell>
          <cell r="F65">
            <v>82.077678258355263</v>
          </cell>
          <cell r="G65">
            <v>-140.42806923433804</v>
          </cell>
          <cell r="H65">
            <v>-158.46983603487843</v>
          </cell>
          <cell r="I65">
            <v>-141.64786569818878</v>
          </cell>
          <cell r="J65">
            <v>37.183042249584361</v>
          </cell>
          <cell r="K65">
            <v>-46.294604256866918</v>
          </cell>
          <cell r="L65">
            <v>-98.158299735306002</v>
          </cell>
          <cell r="M65">
            <v>-53.68310673011726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679.05157470703125</v>
          </cell>
          <cell r="E67">
            <v>612.77691650390625</v>
          </cell>
          <cell r="F67">
            <v>568.8792724609375</v>
          </cell>
          <cell r="G67">
            <v>517.794189453125</v>
          </cell>
          <cell r="H67">
            <v>470.0106201171875</v>
          </cell>
          <cell r="I67">
            <v>348.16116333007813</v>
          </cell>
          <cell r="J67">
            <v>333.0972900390625</v>
          </cell>
          <cell r="K67">
            <v>308.40121459960938</v>
          </cell>
          <cell r="L67">
            <v>289.16372680664063</v>
          </cell>
          <cell r="M67">
            <v>263.94650268554688</v>
          </cell>
        </row>
        <row r="68">
          <cell r="D68">
            <v>1158.5181884765625</v>
          </cell>
          <cell r="E68">
            <v>1006.132080078125</v>
          </cell>
          <cell r="F68">
            <v>923.78302001953125</v>
          </cell>
          <cell r="G68">
            <v>837.21868896484375</v>
          </cell>
          <cell r="H68">
            <v>719.68365478515625</v>
          </cell>
          <cell r="I68">
            <v>486.71417236328125</v>
          </cell>
          <cell r="J68">
            <v>548.01434326171875</v>
          </cell>
          <cell r="K68">
            <v>550.0458984375</v>
          </cell>
          <cell r="L68">
            <v>501.06314086914063</v>
          </cell>
          <cell r="M68">
            <v>450.62435913085938</v>
          </cell>
        </row>
        <row r="82">
          <cell r="D82">
            <v>1.02</v>
          </cell>
          <cell r="E82">
            <v>1.0404</v>
          </cell>
          <cell r="F82">
            <v>1.0612079999999999</v>
          </cell>
          <cell r="G82">
            <v>1.08243216</v>
          </cell>
          <cell r="H82">
            <v>1.1040808032</v>
          </cell>
          <cell r="I82">
            <v>1.1261624192640001</v>
          </cell>
          <cell r="J82">
            <v>1.14868566764928</v>
          </cell>
          <cell r="K82">
            <v>1.1716593810022657</v>
          </cell>
          <cell r="L82">
            <v>1.1950925686223111</v>
          </cell>
          <cell r="M82">
            <v>1.2189944199947573</v>
          </cell>
        </row>
      </sheetData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5"/>
      <sheetName val="Sheet2"/>
      <sheetName val="itemized cost"/>
      <sheetName val="Lookups"/>
      <sheetName val="Dropdown Lists"/>
      <sheetName val="COST"/>
      <sheetName val="Estimate"/>
      <sheetName val="Proof of Tax - OUTPUT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PDS1"/>
      <sheetName val="PDS2"/>
      <sheetName val="January"/>
      <sheetName val="February"/>
      <sheetName val="March"/>
      <sheetName val="April"/>
      <sheetName val="May"/>
      <sheetName val="June"/>
      <sheetName val="Dialog90"/>
      <sheetName val="Module1"/>
      <sheetName val="Module2"/>
      <sheetName val="Dialog1"/>
      <sheetName val="Dialog8"/>
      <sheetName val="Dialog7"/>
      <sheetName val="Dialog6"/>
      <sheetName val="Dialog5"/>
      <sheetName val="Dialog4"/>
      <sheetName val="Dialog3"/>
      <sheetName val="Dialog2"/>
      <sheetName val="Module5"/>
      <sheetName val="Module10"/>
      <sheetName val="Module20"/>
      <sheetName val="Module3"/>
      <sheetName val="Module4"/>
      <sheetName val="Module6"/>
      <sheetName val="Module11"/>
      <sheetName val="Module17"/>
      <sheetName val="Module7"/>
      <sheetName val="2006 FA SCHEDULE"/>
      <sheetName val="FEB1"/>
      <sheetName val="FEB2"/>
      <sheetName val="JAN2"/>
      <sheetName val="MAR1"/>
      <sheetName val="MAR2"/>
      <sheetName val="Report Summary"/>
      <sheetName val="Master"/>
      <sheetName val="Pension Report"/>
      <sheetName val="Index"/>
      <sheetName val="2006_FA_SCHEDULE"/>
      <sheetName val="Report_Summary"/>
      <sheetName val="Pension_Report"/>
      <sheetName val="nov"/>
      <sheetName val="July-99"/>
      <sheetName val="June-99"/>
      <sheetName val="TOTAL Qtrly Incentive"/>
    </sheetNames>
    <sheetDataSet>
      <sheetData sheetId="0">
        <row r="5">
          <cell r="B5" t="str">
            <v>Unique</v>
          </cell>
        </row>
      </sheetData>
      <sheetData sheetId="1">
        <row r="5">
          <cell r="B5" t="str">
            <v>Unique</v>
          </cell>
          <cell r="C5" t="str">
            <v>Staff Name</v>
          </cell>
          <cell r="D5" t="str">
            <v>Basic</v>
          </cell>
          <cell r="E5" t="str">
            <v>Housing</v>
          </cell>
          <cell r="F5" t="str">
            <v>End-of-Year</v>
          </cell>
          <cell r="G5" t="str">
            <v xml:space="preserve">Leave </v>
          </cell>
          <cell r="H5" t="str">
            <v xml:space="preserve">Start </v>
          </cell>
          <cell r="I5" t="str">
            <v>Dependent</v>
          </cell>
          <cell r="J5" t="str">
            <v>Children</v>
          </cell>
          <cell r="K5" t="str">
            <v>Life</v>
          </cell>
          <cell r="L5" t="str">
            <v>Housing Allow.</v>
          </cell>
          <cell r="M5" t="str">
            <v>Trans. Loan</v>
          </cell>
          <cell r="N5" t="str">
            <v>Regular</v>
          </cell>
          <cell r="O5" t="str">
            <v>Annual</v>
          </cell>
        </row>
        <row r="6">
          <cell r="B6" t="str">
            <v>Serial No</v>
          </cell>
          <cell r="C6">
            <v>0</v>
          </cell>
          <cell r="D6" t="str">
            <v>Pay</v>
          </cell>
          <cell r="E6" t="str">
            <v>Allowance</v>
          </cell>
          <cell r="F6" t="str">
            <v>Bonus</v>
          </cell>
          <cell r="G6" t="str">
            <v>Allowance</v>
          </cell>
          <cell r="H6" t="str">
            <v>Date</v>
          </cell>
          <cell r="I6" t="str">
            <v>Relative</v>
          </cell>
          <cell r="J6" t="str">
            <v>Allowance</v>
          </cell>
          <cell r="K6" t="str">
            <v>Assurance</v>
          </cell>
          <cell r="L6" t="str">
            <v xml:space="preserve"> Up-Front</v>
          </cell>
          <cell r="M6" t="str">
            <v>Last Noted Amt.</v>
          </cell>
          <cell r="N6" t="str">
            <v>Repayment</v>
          </cell>
          <cell r="O6" t="str">
            <v xml:space="preserve"> Bonus</v>
          </cell>
        </row>
        <row r="8">
          <cell r="B8">
            <v>1</v>
          </cell>
          <cell r="C8" t="str">
            <v>Anihuvi Ayeni</v>
          </cell>
          <cell r="D8">
            <v>790656</v>
          </cell>
          <cell r="E8">
            <v>124000</v>
          </cell>
          <cell r="F8">
            <v>65888</v>
          </cell>
          <cell r="G8">
            <v>79066</v>
          </cell>
          <cell r="H8">
            <v>34456</v>
          </cell>
          <cell r="I8">
            <v>4000</v>
          </cell>
          <cell r="J8">
            <v>0</v>
          </cell>
          <cell r="K8">
            <v>0</v>
          </cell>
          <cell r="L8">
            <v>124000</v>
          </cell>
          <cell r="M8">
            <v>317750</v>
          </cell>
          <cell r="N8">
            <v>7750</v>
          </cell>
        </row>
        <row r="9">
          <cell r="B9">
            <v>2</v>
          </cell>
          <cell r="C9" t="str">
            <v>Fidelia Osueke</v>
          </cell>
          <cell r="D9">
            <v>843132</v>
          </cell>
          <cell r="E9">
            <v>140000</v>
          </cell>
          <cell r="F9">
            <v>70261</v>
          </cell>
          <cell r="G9">
            <v>84313</v>
          </cell>
          <cell r="H9">
            <v>34456</v>
          </cell>
          <cell r="I9">
            <v>4000</v>
          </cell>
          <cell r="J9">
            <v>0</v>
          </cell>
          <cell r="K9">
            <v>0</v>
          </cell>
          <cell r="L9">
            <v>140000</v>
          </cell>
          <cell r="M9">
            <v>294500</v>
          </cell>
          <cell r="N9">
            <v>7750</v>
          </cell>
        </row>
        <row r="10">
          <cell r="B10">
            <v>3</v>
          </cell>
          <cell r="C10" t="str">
            <v>Stella Eze</v>
          </cell>
          <cell r="D10">
            <v>766920</v>
          </cell>
          <cell r="E10">
            <v>124000</v>
          </cell>
          <cell r="F10">
            <v>63910</v>
          </cell>
          <cell r="G10">
            <v>76692</v>
          </cell>
          <cell r="H10">
            <v>34456</v>
          </cell>
          <cell r="I10">
            <v>4000</v>
          </cell>
          <cell r="J10">
            <v>0</v>
          </cell>
          <cell r="K10">
            <v>0</v>
          </cell>
          <cell r="L10">
            <v>124000</v>
          </cell>
          <cell r="M10">
            <v>294500</v>
          </cell>
          <cell r="N10">
            <v>7750</v>
          </cell>
        </row>
        <row r="11">
          <cell r="B11">
            <v>4</v>
          </cell>
          <cell r="C11" t="str">
            <v>Mosunmola Abudu</v>
          </cell>
          <cell r="D11">
            <v>1326720</v>
          </cell>
          <cell r="E11">
            <v>200000</v>
          </cell>
          <cell r="F11">
            <v>110560</v>
          </cell>
          <cell r="G11">
            <v>132672</v>
          </cell>
          <cell r="H11">
            <v>34442</v>
          </cell>
          <cell r="I11">
            <v>4000</v>
          </cell>
          <cell r="J11">
            <v>5000</v>
          </cell>
          <cell r="K11">
            <v>0</v>
          </cell>
          <cell r="L11">
            <v>200000</v>
          </cell>
          <cell r="M11">
            <v>574166.49</v>
          </cell>
          <cell r="N11">
            <v>10833.33</v>
          </cell>
        </row>
        <row r="12">
          <cell r="B12">
            <v>5</v>
          </cell>
          <cell r="C12" t="str">
            <v>Charles Ochonogor</v>
          </cell>
          <cell r="D12">
            <v>1372188</v>
          </cell>
          <cell r="E12">
            <v>200000</v>
          </cell>
          <cell r="F12">
            <v>114349</v>
          </cell>
          <cell r="G12">
            <v>137218</v>
          </cell>
          <cell r="H12">
            <v>34335</v>
          </cell>
          <cell r="I12">
            <v>4000</v>
          </cell>
          <cell r="J12">
            <v>10000</v>
          </cell>
          <cell r="K12">
            <v>0</v>
          </cell>
          <cell r="L12">
            <v>200000</v>
          </cell>
          <cell r="M12">
            <v>422500.07</v>
          </cell>
          <cell r="N12">
            <v>10833.33</v>
          </cell>
        </row>
        <row r="13">
          <cell r="B13">
            <v>6</v>
          </cell>
          <cell r="C13" t="str">
            <v>Olufunke Banjoko</v>
          </cell>
          <cell r="D13">
            <v>592164</v>
          </cell>
          <cell r="E13">
            <v>99000</v>
          </cell>
          <cell r="F13">
            <v>49347</v>
          </cell>
          <cell r="G13">
            <v>59216</v>
          </cell>
          <cell r="H13">
            <v>34624</v>
          </cell>
          <cell r="I13">
            <v>4000</v>
          </cell>
          <cell r="J13">
            <v>0</v>
          </cell>
          <cell r="K13">
            <v>0</v>
          </cell>
          <cell r="L13">
            <v>99000</v>
          </cell>
          <cell r="M13">
            <v>302250</v>
          </cell>
          <cell r="N13">
            <v>7750</v>
          </cell>
        </row>
        <row r="14">
          <cell r="B14">
            <v>7</v>
          </cell>
          <cell r="C14" t="str">
            <v>Omolara Semowo</v>
          </cell>
          <cell r="D14">
            <v>786744</v>
          </cell>
          <cell r="E14">
            <v>158000</v>
          </cell>
          <cell r="F14">
            <v>65562</v>
          </cell>
          <cell r="G14">
            <v>78674</v>
          </cell>
          <cell r="H14">
            <v>34669</v>
          </cell>
          <cell r="I14">
            <v>4000</v>
          </cell>
          <cell r="J14">
            <v>0</v>
          </cell>
          <cell r="K14">
            <v>0</v>
          </cell>
          <cell r="L14">
            <v>158000</v>
          </cell>
          <cell r="M14">
            <v>317750</v>
          </cell>
          <cell r="N14">
            <v>7750</v>
          </cell>
        </row>
        <row r="15">
          <cell r="B15">
            <v>8</v>
          </cell>
          <cell r="C15" t="str">
            <v>Johnson Adesola</v>
          </cell>
          <cell r="D15">
            <v>661800</v>
          </cell>
          <cell r="E15">
            <v>112000</v>
          </cell>
          <cell r="F15">
            <v>55150</v>
          </cell>
          <cell r="G15">
            <v>66180</v>
          </cell>
          <cell r="H15">
            <v>34698</v>
          </cell>
          <cell r="I15">
            <v>4000</v>
          </cell>
          <cell r="J15">
            <v>0</v>
          </cell>
          <cell r="K15">
            <v>0</v>
          </cell>
          <cell r="L15">
            <v>112000</v>
          </cell>
          <cell r="M15">
            <v>317750</v>
          </cell>
          <cell r="N15">
            <v>7750</v>
          </cell>
        </row>
        <row r="16">
          <cell r="B16">
            <v>9</v>
          </cell>
          <cell r="C16" t="str">
            <v>Olayinka Solola</v>
          </cell>
          <cell r="D16">
            <v>729312</v>
          </cell>
          <cell r="E16">
            <v>124000</v>
          </cell>
          <cell r="F16">
            <v>60776</v>
          </cell>
          <cell r="G16">
            <v>72931</v>
          </cell>
          <cell r="H16">
            <v>0</v>
          </cell>
          <cell r="I16">
            <v>4000</v>
          </cell>
          <cell r="J16">
            <v>0</v>
          </cell>
          <cell r="K16">
            <v>0</v>
          </cell>
          <cell r="L16">
            <v>124000</v>
          </cell>
          <cell r="M16">
            <v>294500</v>
          </cell>
          <cell r="N16">
            <v>7750</v>
          </cell>
        </row>
        <row r="17">
          <cell r="B17">
            <v>10</v>
          </cell>
          <cell r="C17" t="str">
            <v>Adebomi Onisile</v>
          </cell>
          <cell r="D17">
            <v>698292</v>
          </cell>
          <cell r="E17">
            <v>124000</v>
          </cell>
          <cell r="F17">
            <v>58191</v>
          </cell>
          <cell r="G17">
            <v>69829</v>
          </cell>
          <cell r="H17">
            <v>34988</v>
          </cell>
          <cell r="I17">
            <v>4000</v>
          </cell>
          <cell r="J17">
            <v>0</v>
          </cell>
          <cell r="K17">
            <v>0</v>
          </cell>
          <cell r="L17">
            <v>124000</v>
          </cell>
          <cell r="M17">
            <v>294500</v>
          </cell>
          <cell r="N17">
            <v>7750</v>
          </cell>
        </row>
        <row r="18">
          <cell r="B18">
            <v>11</v>
          </cell>
          <cell r="C18" t="str">
            <v>Julie Udoh</v>
          </cell>
          <cell r="D18">
            <v>722724</v>
          </cell>
          <cell r="E18">
            <v>124000</v>
          </cell>
          <cell r="F18">
            <v>60227</v>
          </cell>
          <cell r="G18">
            <v>72272</v>
          </cell>
          <cell r="H18">
            <v>35004</v>
          </cell>
          <cell r="I18">
            <v>4000</v>
          </cell>
          <cell r="J18">
            <v>0</v>
          </cell>
          <cell r="K18">
            <v>0</v>
          </cell>
          <cell r="L18">
            <v>124000</v>
          </cell>
          <cell r="M18">
            <v>302250</v>
          </cell>
          <cell r="N18">
            <v>7750</v>
          </cell>
        </row>
        <row r="19">
          <cell r="B19">
            <v>12</v>
          </cell>
          <cell r="C19" t="str">
            <v>Hudson Okoh</v>
          </cell>
          <cell r="D19">
            <v>825624</v>
          </cell>
          <cell r="E19">
            <v>140000</v>
          </cell>
          <cell r="F19">
            <v>68802</v>
          </cell>
          <cell r="G19">
            <v>82562</v>
          </cell>
          <cell r="H19">
            <v>35086</v>
          </cell>
          <cell r="I19">
            <v>4000</v>
          </cell>
          <cell r="J19">
            <v>0</v>
          </cell>
          <cell r="K19">
            <v>0</v>
          </cell>
          <cell r="L19">
            <v>140000</v>
          </cell>
          <cell r="M19">
            <v>294500</v>
          </cell>
          <cell r="N19">
            <v>7750</v>
          </cell>
        </row>
        <row r="20">
          <cell r="B20">
            <v>13</v>
          </cell>
          <cell r="C20" t="str">
            <v>Taiwo Akinlawon</v>
          </cell>
          <cell r="D20">
            <v>1115004</v>
          </cell>
          <cell r="E20">
            <v>200000</v>
          </cell>
          <cell r="F20">
            <v>92917</v>
          </cell>
          <cell r="G20">
            <v>111500</v>
          </cell>
          <cell r="H20">
            <v>35612</v>
          </cell>
          <cell r="I20">
            <v>4000</v>
          </cell>
          <cell r="J20">
            <v>0</v>
          </cell>
          <cell r="K20">
            <v>0</v>
          </cell>
          <cell r="L20">
            <v>200000</v>
          </cell>
          <cell r="M20">
            <v>325500</v>
          </cell>
          <cell r="N20">
            <v>7750</v>
          </cell>
        </row>
        <row r="21">
          <cell r="B21">
            <v>14</v>
          </cell>
          <cell r="C21" t="str">
            <v>Olugbenga Ajenifuja</v>
          </cell>
          <cell r="D21">
            <v>137544</v>
          </cell>
          <cell r="E21">
            <v>0</v>
          </cell>
          <cell r="F21">
            <v>0</v>
          </cell>
          <cell r="G21">
            <v>0</v>
          </cell>
          <cell r="H21">
            <v>35878</v>
          </cell>
          <cell r="I21">
            <v>4000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B22">
            <v>15</v>
          </cell>
          <cell r="C22" t="str">
            <v>Atuora Ugbizi</v>
          </cell>
          <cell r="D22">
            <v>137544</v>
          </cell>
          <cell r="E22">
            <v>0</v>
          </cell>
          <cell r="F22">
            <v>0</v>
          </cell>
          <cell r="G22">
            <v>0</v>
          </cell>
          <cell r="H22">
            <v>35926</v>
          </cell>
          <cell r="I22">
            <v>4000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B23">
            <v>16</v>
          </cell>
          <cell r="C23" t="str">
            <v>Doyin Ajenipa</v>
          </cell>
          <cell r="D23">
            <v>137544</v>
          </cell>
          <cell r="E23">
            <v>0</v>
          </cell>
          <cell r="F23">
            <v>0</v>
          </cell>
          <cell r="G23">
            <v>0</v>
          </cell>
          <cell r="H23">
            <v>35926</v>
          </cell>
          <cell r="I23">
            <v>4000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B24">
            <v>17</v>
          </cell>
          <cell r="C24" t="str">
            <v>Uzochi Ukwu</v>
          </cell>
          <cell r="D24">
            <v>137544</v>
          </cell>
          <cell r="E24">
            <v>0</v>
          </cell>
          <cell r="F24">
            <v>0</v>
          </cell>
          <cell r="G24">
            <v>0</v>
          </cell>
          <cell r="H24">
            <v>35926</v>
          </cell>
          <cell r="I24">
            <v>4000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B25">
            <v>18</v>
          </cell>
          <cell r="C25" t="str">
            <v>Uchenna Owelle</v>
          </cell>
          <cell r="D25">
            <v>137544</v>
          </cell>
          <cell r="E25">
            <v>0</v>
          </cell>
          <cell r="F25">
            <v>0</v>
          </cell>
          <cell r="G25">
            <v>0</v>
          </cell>
          <cell r="H25">
            <v>35926</v>
          </cell>
          <cell r="I25">
            <v>4000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B26">
            <v>19</v>
          </cell>
          <cell r="C26" t="str">
            <v>David Omoke</v>
          </cell>
          <cell r="D26">
            <v>137544</v>
          </cell>
          <cell r="E26">
            <v>0</v>
          </cell>
          <cell r="F26">
            <v>0</v>
          </cell>
          <cell r="G26">
            <v>0</v>
          </cell>
          <cell r="H26">
            <v>36069</v>
          </cell>
          <cell r="I26">
            <v>4000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B27">
            <v>20</v>
          </cell>
          <cell r="C27" t="str">
            <v>Godwin Uboh</v>
          </cell>
          <cell r="D27">
            <v>996000</v>
          </cell>
          <cell r="E27">
            <v>178000</v>
          </cell>
          <cell r="F27">
            <v>83000</v>
          </cell>
          <cell r="G27">
            <v>99600</v>
          </cell>
          <cell r="H27">
            <v>35034</v>
          </cell>
          <cell r="I27">
            <v>4000</v>
          </cell>
          <cell r="J27">
            <v>0</v>
          </cell>
          <cell r="K27">
            <v>0</v>
          </cell>
          <cell r="L27">
            <v>178000</v>
          </cell>
          <cell r="M27">
            <v>413591.67</v>
          </cell>
          <cell r="N27">
            <v>7750</v>
          </cell>
        </row>
        <row r="28">
          <cell r="B28">
            <v>21</v>
          </cell>
          <cell r="C28" t="str">
            <v>Igho Akpedeye</v>
          </cell>
          <cell r="D28">
            <v>2032464</v>
          </cell>
          <cell r="E28">
            <v>252000</v>
          </cell>
          <cell r="F28">
            <v>176736</v>
          </cell>
          <cell r="G28">
            <v>176736</v>
          </cell>
          <cell r="H28">
            <v>36130</v>
          </cell>
          <cell r="I28">
            <v>4000</v>
          </cell>
          <cell r="J28">
            <v>0</v>
          </cell>
          <cell r="K28">
            <v>0</v>
          </cell>
          <cell r="L28">
            <v>252000</v>
          </cell>
          <cell r="M28">
            <v>799980</v>
          </cell>
          <cell r="N28">
            <v>13333</v>
          </cell>
          <cell r="O28">
            <v>265104</v>
          </cell>
        </row>
        <row r="29">
          <cell r="B29">
            <v>22</v>
          </cell>
          <cell r="C29" t="str">
            <v>Mustafa Jubril</v>
          </cell>
          <cell r="D29">
            <v>1673808</v>
          </cell>
          <cell r="E29">
            <v>225000</v>
          </cell>
          <cell r="F29">
            <v>168784</v>
          </cell>
          <cell r="G29">
            <v>167381</v>
          </cell>
          <cell r="H29">
            <v>36200</v>
          </cell>
          <cell r="I29">
            <v>4000</v>
          </cell>
          <cell r="J29">
            <v>0</v>
          </cell>
          <cell r="K29">
            <v>0</v>
          </cell>
          <cell r="L29">
            <v>225000</v>
          </cell>
          <cell r="M29">
            <v>0</v>
          </cell>
          <cell r="N2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X Forecast Inputs"/>
      <sheetName val="Assumptions"/>
      <sheetName val="Help"/>
      <sheetName val="Comments - Inputs"/>
      <sheetName val="Comments - Assumptions"/>
      <sheetName val="D.T,Equip.&amp;Chem. Calculations"/>
      <sheetName val="Prod. Function Calculations"/>
      <sheetName val="Labor Dist. Calculations "/>
      <sheetName val="S_S DL&amp;F"/>
      <sheetName val="Surf DL&amp;F"/>
      <sheetName val="Chemical Summary"/>
      <sheetName val="Opex Summary"/>
      <sheetName val="Chemical Summary (2)"/>
      <sheetName val="Labor Dist. Calculations_Old"/>
      <sheetName val="OPEX Forecast Inputs_Old"/>
      <sheetName val="Assumptions (2)"/>
      <sheetName val="SAP-1"/>
      <sheetName val="PEEP-Report 2"/>
      <sheetName val="PEEP-Report 3"/>
      <sheetName val="PEEP-Report 4"/>
      <sheetName val="PEEP-Report 5"/>
      <sheetName val="D.T,Equip.&amp;Chem.Inputs"/>
      <sheetName val="PEEP-Report 6"/>
      <sheetName val="Catagory Definition"/>
      <sheetName val="SURFACE OIL WELL D_T CALCULATOR"/>
      <sheetName val="SURFACE OIL WELL D_T DATA"/>
      <sheetName val="SURFACE GAS WELL D_T CALCULATOR"/>
      <sheetName val="SURFACE GAS WELL D_T DATA"/>
      <sheetName val="SURFACE WATER INJECT D_T CALC"/>
      <sheetName val="SURFACE WATER INJECT D_T DATA"/>
      <sheetName val="SURFACE GAS INJECT D_T CALC"/>
      <sheetName val="SURFACE GAS INJECT D_T DATA"/>
      <sheetName val="SUBSEA OIL WELL D_T CALCULATOR"/>
      <sheetName val="SUBSEA OIL WELL D_T DATA"/>
      <sheetName val="SUBSEA GAS WELL D_T CALCULATOR"/>
      <sheetName val="SUBSEA GAS WELL D_T DATA"/>
      <sheetName val="SUBSEA WATER INJECT D_T CALC"/>
      <sheetName val="SUBSEA WATER INJECT D_T DATA"/>
      <sheetName val="SUBSEA GAS INJECT D_T CALC"/>
      <sheetName val="SUBSEA GAS INJECT D_T DATA"/>
      <sheetName val="Assumptions (old)"/>
      <sheetName val="Index"/>
      <sheetName val="Staffing Schedule"/>
      <sheetName val="OPEX_Questions"/>
      <sheetName val="Parameters"/>
      <sheetName val="Summary Cash Flow"/>
      <sheetName val="staff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Data (2)"/>
      <sheetName val="AP ACCRUALS"/>
      <sheetName val="2005"/>
      <sheetName val="Sheet2"/>
      <sheetName val="Sheet3"/>
      <sheetName val="Sheet1 (3)"/>
      <sheetName val="Sheet1"/>
      <sheetName val="Budget Data"/>
      <sheetName val="Sheet1 (2)"/>
      <sheetName val="Exp List"/>
      <sheetName val="BASE DATABASE"/>
      <sheetName val="comm final"/>
      <sheetName val="for PDD"/>
      <sheetName val="Sheet15"/>
      <sheetName val="AWARDED (2)"/>
      <sheetName val="OPEX Forecast Inpu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B1" t="str">
            <v>Salaries &amp; Wages</v>
          </cell>
        </row>
        <row r="2">
          <cell r="B2" t="str">
            <v>Allowances</v>
          </cell>
        </row>
        <row r="3">
          <cell r="B3" t="str">
            <v>Pensions</v>
          </cell>
        </row>
        <row r="4">
          <cell r="B4" t="str">
            <v>End of Service Benefits</v>
          </cell>
        </row>
        <row r="5">
          <cell r="B5" t="str">
            <v>Overtime</v>
          </cell>
        </row>
        <row r="6">
          <cell r="B6" t="str">
            <v>Normal Retirement</v>
          </cell>
        </row>
        <row r="7">
          <cell r="B7" t="str">
            <v>Early Retirement</v>
          </cell>
        </row>
        <row r="8">
          <cell r="B8" t="str">
            <v>Widow Pension - Death in Service</v>
          </cell>
        </row>
        <row r="9">
          <cell r="B9" t="str">
            <v>Widow Pension - Death in Retirement</v>
          </cell>
        </row>
        <row r="10">
          <cell r="B10" t="str">
            <v>Commutation Payment on Retirement</v>
          </cell>
        </row>
        <row r="11">
          <cell r="B11" t="str">
            <v>Commutation Payment on Death in Retirement</v>
          </cell>
        </row>
        <row r="12">
          <cell r="B12" t="str">
            <v>Disability Benefits</v>
          </cell>
        </row>
        <row r="13">
          <cell r="B13" t="str">
            <v>Death in Service Benefits</v>
          </cell>
        </row>
        <row r="14">
          <cell r="B14" t="str">
            <v>Ex-gratia Payments</v>
          </cell>
        </row>
        <row r="15">
          <cell r="B15" t="str">
            <v>Enhanced Early Retirement</v>
          </cell>
        </row>
        <row r="16">
          <cell r="B16" t="str">
            <v>Holiday Pay</v>
          </cell>
        </row>
        <row r="17">
          <cell r="B17" t="str">
            <v>Other Benefits - Non taxable</v>
          </cell>
        </row>
        <row r="18">
          <cell r="B18" t="str">
            <v>Salaries &amp; Wages - SST</v>
          </cell>
        </row>
        <row r="19">
          <cell r="B19" t="str">
            <v>External trainee contribution</v>
          </cell>
        </row>
        <row r="20">
          <cell r="B20" t="str">
            <v>Variable Pay</v>
          </cell>
        </row>
        <row r="21">
          <cell r="B21" t="str">
            <v>Variable Pay  SST</v>
          </cell>
        </row>
        <row r="22">
          <cell r="B22" t="str">
            <v>Allowances - Not Declarable</v>
          </cell>
        </row>
        <row r="23">
          <cell r="B23" t="str">
            <v>Bonuses</v>
          </cell>
        </row>
        <row r="24">
          <cell r="B24" t="str">
            <v>Bonuses SST</v>
          </cell>
        </row>
        <row r="25">
          <cell r="B25" t="str">
            <v>Offshore Variable Salary Costs</v>
          </cell>
        </row>
        <row r="26">
          <cell r="B26" t="str">
            <v>Employee Car Leaseplan</v>
          </cell>
        </row>
        <row r="27">
          <cell r="B27" t="str">
            <v>Salaries - Assessed in Prior Year</v>
          </cell>
        </row>
        <row r="28">
          <cell r="B28" t="str">
            <v>SST (Social Security Tax)</v>
          </cell>
        </row>
        <row r="29">
          <cell r="B29" t="str">
            <v>SST, Holiday pay</v>
          </cell>
        </row>
        <row r="30">
          <cell r="B30" t="str">
            <v>SST, Manual</v>
          </cell>
        </row>
        <row r="31">
          <cell r="B31" t="str">
            <v>Pension cost secured</v>
          </cell>
        </row>
        <row r="32">
          <cell r="B32" t="str">
            <v>Pension cost Unsecured</v>
          </cell>
        </row>
        <row r="33">
          <cell r="B33" t="str">
            <v>Pension Contribution, Other</v>
          </cell>
        </row>
        <row r="34">
          <cell r="B34" t="str">
            <v>Pension Contribution, JV Agreement</v>
          </cell>
        </row>
        <row r="35">
          <cell r="B35" t="str">
            <v>Pension Contribution, JV Agreement Recovery</v>
          </cell>
        </row>
        <row r="36">
          <cell r="B36" t="str">
            <v>Other Staff cost, Declarable</v>
          </cell>
        </row>
        <row r="37">
          <cell r="B37" t="str">
            <v>Other Staff cost, Not Declarable</v>
          </cell>
        </row>
        <row r="38">
          <cell r="B38" t="str">
            <v>Reimbursed sickness benefit</v>
          </cell>
        </row>
        <row r="39">
          <cell r="B39" t="str">
            <v>Daily Allowance</v>
          </cell>
        </row>
        <row r="40">
          <cell r="B40" t="str">
            <v>Mileage Allowance</v>
          </cell>
        </row>
        <row r="41">
          <cell r="B41" t="str">
            <v>Overseas Tax Allowance</v>
          </cell>
        </row>
        <row r="42">
          <cell r="B42" t="str">
            <v>Company Housing</v>
          </cell>
        </row>
        <row r="43">
          <cell r="B43" t="str">
            <v>Company cars/Subsidised transport</v>
          </cell>
        </row>
        <row r="44">
          <cell r="B44" t="str">
            <v>Educational assistance</v>
          </cell>
        </row>
        <row r="45">
          <cell r="B45" t="str">
            <v>Subsidised housing loans</v>
          </cell>
        </row>
        <row r="46">
          <cell r="B46" t="str">
            <v>Service awards</v>
          </cell>
        </row>
        <row r="47">
          <cell r="B47" t="str">
            <v>Medical facilities/subsidies</v>
          </cell>
        </row>
        <row r="48">
          <cell r="B48" t="str">
            <v>Special incentive schemes</v>
          </cell>
        </row>
        <row r="49">
          <cell r="B49" t="str">
            <v>Company sponsored employee functions</v>
          </cell>
        </row>
        <row r="50">
          <cell r="B50" t="str">
            <v>Staff Welfare</v>
          </cell>
        </row>
        <row r="51">
          <cell r="B51" t="str">
            <v>Shell Club</v>
          </cell>
        </row>
        <row r="52">
          <cell r="B52" t="str">
            <v>Cabin  Rental &amp; Services</v>
          </cell>
        </row>
        <row r="53">
          <cell r="B53" t="str">
            <v>Cabins - Recoveries</v>
          </cell>
        </row>
        <row r="54">
          <cell r="B54" t="str">
            <v>Awards - Not deductible</v>
          </cell>
        </row>
        <row r="55">
          <cell r="B55" t="str">
            <v>Redundancy</v>
          </cell>
        </row>
        <row r="56">
          <cell r="B56" t="str">
            <v>Severance</v>
          </cell>
        </row>
        <row r="57">
          <cell r="B57" t="str">
            <v>External Settlement - Manpower Related</v>
          </cell>
        </row>
        <row r="58">
          <cell r="B58" t="str">
            <v>JV CUTBACK - Manpower</v>
          </cell>
        </row>
        <row r="59">
          <cell r="B59" t="str">
            <v>Services Planning</v>
          </cell>
        </row>
        <row r="60">
          <cell r="B60" t="str">
            <v>Well Construction Generic Services</v>
          </cell>
        </row>
        <row r="61">
          <cell r="B61" t="str">
            <v>Drill Tool Rental Services</v>
          </cell>
        </row>
        <row r="62">
          <cell r="B62" t="str">
            <v>Conductor Services</v>
          </cell>
        </row>
        <row r="63">
          <cell r="B63" t="str">
            <v>Casing &amp; Tubing Services</v>
          </cell>
        </row>
        <row r="64">
          <cell r="B64" t="str">
            <v>Fishing, Milling &amp; Cutting Services</v>
          </cell>
        </row>
        <row r="65">
          <cell r="B65" t="str">
            <v>Platform Rig Services</v>
          </cell>
        </row>
        <row r="66">
          <cell r="B66" t="str">
            <v>Mobile Rig Services</v>
          </cell>
        </row>
        <row r="67">
          <cell r="B67" t="str">
            <v>Land Rig Services</v>
          </cell>
        </row>
        <row r="68">
          <cell r="B68" t="str">
            <v>Substructure Services</v>
          </cell>
        </row>
        <row r="69">
          <cell r="B69" t="str">
            <v>Pumping &amp; Completion Services</v>
          </cell>
        </row>
        <row r="70">
          <cell r="B70" t="str">
            <v>Mud &amp; Drilling Chemical Services</v>
          </cell>
        </row>
        <row r="71">
          <cell r="B71" t="str">
            <v>Mud Logging Services</v>
          </cell>
        </row>
        <row r="72">
          <cell r="B72" t="str">
            <v>Cementing Services</v>
          </cell>
        </row>
        <row r="73">
          <cell r="B73" t="str">
            <v>Directional Drilling Services</v>
          </cell>
        </row>
        <row r="74">
          <cell r="B74" t="str">
            <v>Perforation &amp; Completion Logging Svcs</v>
          </cell>
        </row>
        <row r="75">
          <cell r="B75" t="str">
            <v>Geological Well Services</v>
          </cell>
        </row>
        <row r="76">
          <cell r="B76" t="str">
            <v>Coring Services</v>
          </cell>
        </row>
        <row r="77">
          <cell r="B77" t="str">
            <v>Well Maintenance, Prod Services Generic</v>
          </cell>
        </row>
        <row r="78">
          <cell r="B78" t="str">
            <v>Well Services, Excluding Wireline</v>
          </cell>
        </row>
        <row r="79">
          <cell r="B79" t="str">
            <v>Wireline Services</v>
          </cell>
        </row>
        <row r="80">
          <cell r="B80" t="str">
            <v>Wellhead Services</v>
          </cell>
        </row>
        <row r="81">
          <cell r="B81" t="str">
            <v>Completion Services</v>
          </cell>
        </row>
        <row r="82">
          <cell r="B82" t="str">
            <v>Production Testing/Operation Services</v>
          </cell>
        </row>
        <row r="83">
          <cell r="B83" t="str">
            <v>Production Chemistry Services</v>
          </cell>
        </row>
        <row r="84">
          <cell r="B84" t="str">
            <v>Well Repair/Workover</v>
          </cell>
        </row>
        <row r="85">
          <cell r="B85" t="str">
            <v>Facility Management Generic</v>
          </cell>
        </row>
        <row r="86">
          <cell r="B86" t="str">
            <v>Offshore Accommodation</v>
          </cell>
        </row>
        <row r="87">
          <cell r="B87" t="str">
            <v>Installation Facililty Management Svcs</v>
          </cell>
        </row>
        <row r="88">
          <cell r="B88" t="str">
            <v>Installation Project Management Services</v>
          </cell>
        </row>
        <row r="89">
          <cell r="B89" t="str">
            <v>Project Management Services Generic</v>
          </cell>
        </row>
        <row r="90">
          <cell r="B90" t="str">
            <v>EPIC Projects</v>
          </cell>
        </row>
        <row r="91">
          <cell r="B91" t="str">
            <v>Major Project Management Services</v>
          </cell>
        </row>
        <row r="92">
          <cell r="B92" t="str">
            <v>Construction Contractors Management Svcs</v>
          </cell>
        </row>
        <row r="93">
          <cell r="B93" t="str">
            <v>Construction Contract Management Svcs</v>
          </cell>
        </row>
        <row r="94">
          <cell r="B94" t="str">
            <v>Maintenance Contract,Gen Management Svcs</v>
          </cell>
        </row>
        <row r="95">
          <cell r="B95" t="str">
            <v>Design Engineering Services Generic</v>
          </cell>
        </row>
        <row r="96">
          <cell r="B96" t="str">
            <v>Design, Oil And Gas Facilities</v>
          </cell>
        </row>
        <row r="97">
          <cell r="B97" t="str">
            <v>Design Rotating Equipment</v>
          </cell>
        </row>
        <row r="98">
          <cell r="B98" t="str">
            <v>Design Plant</v>
          </cell>
        </row>
        <row r="99">
          <cell r="B99" t="str">
            <v>Design Marine</v>
          </cell>
        </row>
        <row r="100">
          <cell r="B100" t="str">
            <v>Design Instrumentation</v>
          </cell>
        </row>
        <row r="101">
          <cell r="B101" t="str">
            <v>Design Buildings</v>
          </cell>
        </row>
        <row r="102">
          <cell r="B102" t="str">
            <v>Design Installations</v>
          </cell>
        </row>
        <row r="103">
          <cell r="B103" t="str">
            <v>Design Electrical</v>
          </cell>
        </row>
        <row r="104">
          <cell r="B104" t="str">
            <v>Design Pipeline</v>
          </cell>
        </row>
        <row r="105">
          <cell r="B105" t="str">
            <v>Design Conceptual</v>
          </cell>
        </row>
        <row r="106">
          <cell r="B106" t="str">
            <v>Design General</v>
          </cell>
        </row>
        <row r="107">
          <cell r="B107" t="str">
            <v>Design Process, major plant</v>
          </cell>
        </row>
        <row r="108">
          <cell r="B108" t="str">
            <v>Design, Water And Steam Facilities</v>
          </cell>
        </row>
        <row r="109">
          <cell r="B109" t="str">
            <v>Civil Engineering &amp; Services Generic</v>
          </cell>
        </row>
        <row r="110">
          <cell r="B110" t="str">
            <v>Road Services</v>
          </cell>
        </row>
        <row r="111">
          <cell r="B111" t="str">
            <v>Canal Works Maintenance</v>
          </cell>
        </row>
        <row r="112">
          <cell r="B112" t="str">
            <v>Cooling Tower Services</v>
          </cell>
        </row>
        <row r="113">
          <cell r="B113" t="str">
            <v>Flare/Chimney Services</v>
          </cell>
        </row>
        <row r="114">
          <cell r="B114" t="str">
            <v>Refractory/Lining Sv F.Furnaces,Chimneys</v>
          </cell>
        </row>
        <row r="115">
          <cell r="B115" t="str">
            <v>Stack Building Services</v>
          </cell>
        </row>
        <row r="116">
          <cell r="B116" t="str">
            <v>Sewage Treatment Plant Installation</v>
          </cell>
        </row>
        <row r="117">
          <cell r="B117" t="str">
            <v>Rail Track Repairs</v>
          </cell>
        </row>
        <row r="118">
          <cell r="B118" t="str">
            <v>Marine Construction</v>
          </cell>
        </row>
        <row r="119">
          <cell r="B119" t="str">
            <v>General Civil Works</v>
          </cell>
        </row>
        <row r="120">
          <cell r="B120" t="str">
            <v>Plumbing Services</v>
          </cell>
        </row>
        <row r="121">
          <cell r="B121" t="str">
            <v>Buildings, Construction</v>
          </cell>
        </row>
        <row r="122">
          <cell r="B122" t="str">
            <v>Buildings Mnt incl Office Bldgs, Liftsetc</v>
          </cell>
        </row>
        <row r="123">
          <cell r="B123" t="str">
            <v>Construction Services, Steelwork</v>
          </cell>
        </row>
        <row r="124">
          <cell r="B124" t="str">
            <v>Pre-fabricated Structures, incl Loading Arms</v>
          </cell>
        </row>
        <row r="125">
          <cell r="B125" t="str">
            <v>Temporary Buildings incl Portakabin Rental</v>
          </cell>
        </row>
        <row r="126">
          <cell r="B126" t="str">
            <v>Pile Driving,Concrete Piles &amp; Corrugated Sheets</v>
          </cell>
        </row>
        <row r="127">
          <cell r="B127" t="str">
            <v>Foundation Works Services</v>
          </cell>
        </row>
        <row r="128">
          <cell r="B128" t="str">
            <v>Scaffolding, Goods &amp; Services</v>
          </cell>
        </row>
        <row r="129">
          <cell r="B129" t="str">
            <v>Concrete Services</v>
          </cell>
        </row>
        <row r="130">
          <cell r="B130" t="str">
            <v>Insulation Services incl Rubber Cladding</v>
          </cell>
        </row>
        <row r="131">
          <cell r="B131" t="str">
            <v>Painting / Blasting</v>
          </cell>
        </row>
        <row r="132">
          <cell r="B132" t="str">
            <v>Industrial Coating</v>
          </cell>
        </row>
        <row r="133">
          <cell r="B133" t="str">
            <v>Site Prepare, Construct, Pave, Restore</v>
          </cell>
        </row>
        <row r="134">
          <cell r="B134" t="str">
            <v>Site Fabric Mnt incl Painting/Concrete Roof</v>
          </cell>
        </row>
        <row r="135">
          <cell r="B135" t="str">
            <v>Quantity Surveying Services</v>
          </cell>
        </row>
        <row r="136">
          <cell r="B136" t="str">
            <v>Mechanical Engineering Services Generic</v>
          </cell>
        </row>
        <row r="137">
          <cell r="B137" t="str">
            <v>Steam Turbine Services</v>
          </cell>
        </row>
        <row r="138">
          <cell r="B138" t="str">
            <v>Engines Services</v>
          </cell>
        </row>
        <row r="139">
          <cell r="B139" t="str">
            <v>Gas Turbine Services</v>
          </cell>
        </row>
        <row r="140">
          <cell r="B140" t="str">
            <v>Compressor Services</v>
          </cell>
        </row>
        <row r="141">
          <cell r="B141" t="str">
            <v>Pump Maintenance Services</v>
          </cell>
        </row>
        <row r="142">
          <cell r="B142" t="str">
            <v>Reciproc. Pump Services</v>
          </cell>
        </row>
        <row r="143">
          <cell r="B143" t="str">
            <v>Centrifug. Pump Services</v>
          </cell>
        </row>
        <row r="144">
          <cell r="B144" t="str">
            <v>Mechanical Seal Services</v>
          </cell>
        </row>
        <row r="145">
          <cell r="B145" t="str">
            <v>Gearbox/Coupling Services</v>
          </cell>
        </row>
        <row r="146">
          <cell r="B146" t="str">
            <v>Offshore Crane Services</v>
          </cell>
        </row>
        <row r="147">
          <cell r="B147" t="str">
            <v>Desalination Plant Services</v>
          </cell>
        </row>
        <row r="148">
          <cell r="B148" t="str">
            <v>Airco/Heating Services</v>
          </cell>
        </row>
        <row r="149">
          <cell r="B149" t="str">
            <v>Plant Equipment Services General</v>
          </cell>
        </row>
        <row r="150">
          <cell r="B150" t="str">
            <v>Plant Equipment Services Specialized</v>
          </cell>
        </row>
        <row r="151">
          <cell r="B151" t="str">
            <v>Plant Equipment Hire</v>
          </cell>
        </row>
        <row r="152">
          <cell r="B152" t="str">
            <v>General Machinery Maintenance</v>
          </cell>
        </row>
        <row r="153">
          <cell r="B153" t="str">
            <v>Vibration Checks</v>
          </cell>
        </row>
        <row r="154">
          <cell r="B154" t="str">
            <v>Tank Construction &amp; Maintenance</v>
          </cell>
        </row>
        <row r="155">
          <cell r="B155" t="str">
            <v>Machining Services</v>
          </cell>
        </row>
        <row r="156">
          <cell r="B156" t="str">
            <v>Welding Services</v>
          </cell>
        </row>
        <row r="157">
          <cell r="B157" t="str">
            <v>Heat Treatment Services</v>
          </cell>
        </row>
        <row r="158">
          <cell r="B158" t="str">
            <v>Valve Maintenance Services</v>
          </cell>
        </row>
        <row r="159">
          <cell r="B159" t="str">
            <v>Bolt Tensioning Services</v>
          </cell>
        </row>
        <row r="160">
          <cell r="B160" t="str">
            <v>Pipeline Services Generic</v>
          </cell>
        </row>
        <row r="161">
          <cell r="B161" t="str">
            <v>Pigging Services</v>
          </cell>
        </row>
        <row r="162">
          <cell r="B162" t="str">
            <v>Pipeline Inspection</v>
          </cell>
        </row>
        <row r="163">
          <cell r="B163" t="str">
            <v>Tele Inspection, Video Pipleine Inspection</v>
          </cell>
        </row>
        <row r="164">
          <cell r="B164" t="str">
            <v>Pipeline Construction</v>
          </cell>
        </row>
        <row r="165">
          <cell r="B165" t="str">
            <v>Removal Of Pipelines</v>
          </cell>
        </row>
        <row r="166">
          <cell r="B166" t="str">
            <v>Pipe Laying</v>
          </cell>
        </row>
        <row r="167">
          <cell r="B167" t="str">
            <v>Pipe Fabrication</v>
          </cell>
        </row>
        <row r="168">
          <cell r="B168" t="str">
            <v>Pipeline Maintenance</v>
          </cell>
        </row>
        <row r="169">
          <cell r="B169" t="str">
            <v>Pipeline Repair</v>
          </cell>
        </row>
        <row r="170">
          <cell r="B170" t="str">
            <v>Pipeline Coating</v>
          </cell>
        </row>
        <row r="171">
          <cell r="B171" t="str">
            <v>Non-Metallic Piping &amp; Pipeline Systems</v>
          </cell>
        </row>
        <row r="172">
          <cell r="B172" t="str">
            <v>Underwater Services Generic</v>
          </cell>
        </row>
        <row r="173">
          <cell r="B173" t="str">
            <v>Diving Services</v>
          </cell>
        </row>
        <row r="174">
          <cell r="B174" t="str">
            <v>Remote Operated Vehicles</v>
          </cell>
        </row>
        <row r="175">
          <cell r="B175" t="str">
            <v>Electrical &amp; Instrument Services Generic</v>
          </cell>
        </row>
        <row r="176">
          <cell r="B176" t="str">
            <v>Control And Automation Services</v>
          </cell>
        </row>
        <row r="177">
          <cell r="B177" t="str">
            <v>Control And Automation System Services, Eg Dcs</v>
          </cell>
        </row>
        <row r="178">
          <cell r="B178" t="str">
            <v>Other Control Room System Maintenance</v>
          </cell>
        </row>
        <row r="179">
          <cell r="B179" t="str">
            <v>Field Control And Automation Maintenance</v>
          </cell>
        </row>
        <row r="180">
          <cell r="B180" t="str">
            <v>Qmi Process Instrument Maintenance</v>
          </cell>
        </row>
        <row r="181">
          <cell r="B181" t="str">
            <v>Control Valves Maintenance</v>
          </cell>
        </row>
        <row r="182">
          <cell r="B182" t="str">
            <v>Emergency Equipment Testing</v>
          </cell>
        </row>
        <row r="183">
          <cell r="B183" t="str">
            <v>Field Monitoring Equipment Maintenance</v>
          </cell>
        </row>
        <row r="184">
          <cell r="B184" t="str">
            <v>Electrical Services</v>
          </cell>
        </row>
        <row r="185">
          <cell r="B185" t="str">
            <v>Cathodic Protection Services</v>
          </cell>
        </row>
        <row r="186">
          <cell r="B186" t="str">
            <v>UPS Systems Services</v>
          </cell>
        </row>
        <row r="187">
          <cell r="B187" t="str">
            <v>Generator Services</v>
          </cell>
        </row>
        <row r="188">
          <cell r="B188" t="str">
            <v>Transformer Services</v>
          </cell>
        </row>
        <row r="189">
          <cell r="B189" t="str">
            <v>Uninterrupted Power Supply Services</v>
          </cell>
        </row>
        <row r="190">
          <cell r="B190" t="str">
            <v>Electric Motor Services</v>
          </cell>
        </row>
        <row r="191">
          <cell r="B191" t="str">
            <v>Variable Speed Drive Services</v>
          </cell>
        </row>
        <row r="192">
          <cell r="B192" t="str">
            <v>Switchboard/Rmu Services</v>
          </cell>
        </row>
        <row r="193">
          <cell r="B193" t="str">
            <v>Electric/Instr/Communic. Cable Services</v>
          </cell>
        </row>
        <row r="194">
          <cell r="B194" t="str">
            <v>Various Electrical Services</v>
          </cell>
        </row>
        <row r="195">
          <cell r="B195" t="str">
            <v>Inspection Test Generic</v>
          </cell>
        </row>
        <row r="196">
          <cell r="B196" t="str">
            <v>Inspection Mechanical Gen Excl. Pipelines</v>
          </cell>
        </row>
        <row r="197">
          <cell r="B197" t="str">
            <v>Inspection Metalurgical</v>
          </cell>
        </row>
        <row r="198">
          <cell r="B198" t="str">
            <v>NDT Work</v>
          </cell>
        </row>
        <row r="199">
          <cell r="B199" t="str">
            <v>National Cert. Authorities</v>
          </cell>
        </row>
        <row r="200">
          <cell r="B200" t="str">
            <v>Corrosion Inspection</v>
          </cell>
        </row>
        <row r="201">
          <cell r="B201" t="str">
            <v>Lab Testing Of Mat.s &amp; Failure Analysis</v>
          </cell>
        </row>
        <row r="202">
          <cell r="B202" t="str">
            <v>Oil &amp; Gas Facility Integrity Management</v>
          </cell>
        </row>
        <row r="203">
          <cell r="B203" t="str">
            <v>Marine Load Surveys</v>
          </cell>
        </row>
        <row r="204">
          <cell r="B204" t="str">
            <v>Prod/Sample Analyse</v>
          </cell>
        </row>
        <row r="205">
          <cell r="B205" t="str">
            <v>Customer/Product Test</v>
          </cell>
        </row>
        <row r="206">
          <cell r="B206" t="str">
            <v>Meter Proving</v>
          </cell>
        </row>
        <row r="207">
          <cell r="B207" t="str">
            <v>Tank Guage Mnt</v>
          </cell>
        </row>
        <row r="208">
          <cell r="B208" t="str">
            <v>Calibration</v>
          </cell>
        </row>
        <row r="209">
          <cell r="B209" t="str">
            <v>Inspection, Tanks</v>
          </cell>
        </row>
        <row r="210">
          <cell r="B210" t="str">
            <v>Soil Investigation And Testing</v>
          </cell>
        </row>
        <row r="211">
          <cell r="B211" t="str">
            <v>Inspection, Cathodic</v>
          </cell>
        </row>
        <row r="212">
          <cell r="B212" t="str">
            <v>Bulk Cargo Testing</v>
          </cell>
        </row>
        <row r="213">
          <cell r="B213" t="str">
            <v>Prod Laboratory Services</v>
          </cell>
        </row>
        <row r="214">
          <cell r="B214" t="str">
            <v>QA Syst Certif/Audit</v>
          </cell>
        </row>
        <row r="215">
          <cell r="B215" t="str">
            <v>Insp &amp; Exped. Agency</v>
          </cell>
        </row>
        <row r="216">
          <cell r="B216" t="str">
            <v>Verific &amp; Certif of Installs, Prods &amp; Svcs</v>
          </cell>
        </row>
        <row r="217">
          <cell r="B217" t="str">
            <v>Disposal &amp; Remediation Services Generic</v>
          </cell>
        </row>
        <row r="218">
          <cell r="B218" t="str">
            <v>Site Cleanup, Soil Restoration, Pollution Svcs</v>
          </cell>
        </row>
        <row r="219">
          <cell r="B219" t="str">
            <v>Well Abandonment Services</v>
          </cell>
        </row>
        <row r="220">
          <cell r="B220" t="str">
            <v>Demolition Svcs, Buildings, Structures</v>
          </cell>
        </row>
        <row r="221">
          <cell r="B221" t="str">
            <v>Offshore Installation Abandonment Svcs</v>
          </cell>
        </row>
        <row r="222">
          <cell r="B222" t="str">
            <v>Property/Land Services Generic</v>
          </cell>
        </row>
        <row r="223">
          <cell r="B223" t="str">
            <v>Property Rates/Taxes, Incl Water &amp; Sewage</v>
          </cell>
        </row>
        <row r="224">
          <cell r="B224" t="str">
            <v>Plant Property Lease/Rent incl Agents Fees</v>
          </cell>
        </row>
        <row r="225">
          <cell r="B225" t="str">
            <v>Land Acquisition/Sale incl Agents Fees</v>
          </cell>
        </row>
        <row r="226">
          <cell r="B226" t="str">
            <v>Land Lease/Rent</v>
          </cell>
        </row>
        <row r="227">
          <cell r="B227" t="str">
            <v>Property Acquisisition/Sale incl Agents Fees</v>
          </cell>
        </row>
        <row r="228">
          <cell r="B228" t="str">
            <v>Property Lease/Rent</v>
          </cell>
        </row>
        <row r="229">
          <cell r="B229" t="str">
            <v>Property Maintenance including Consultants</v>
          </cell>
        </row>
        <row r="230">
          <cell r="B230" t="str">
            <v>Estate Maintenance (Comprehensive)</v>
          </cell>
        </row>
        <row r="231">
          <cell r="B231" t="str">
            <v>Exploration/Seismic Services Generic</v>
          </cell>
        </row>
        <row r="232">
          <cell r="B232" t="str">
            <v>Concession Fees (Government Licenses)</v>
          </cell>
        </row>
        <row r="233">
          <cell r="B233" t="str">
            <v>Acquisition Seismic Services</v>
          </cell>
        </row>
        <row r="234">
          <cell r="B234" t="str">
            <v>Surveying Concessions</v>
          </cell>
        </row>
        <row r="235">
          <cell r="B235" t="str">
            <v>Well Shoot Services</v>
          </cell>
        </row>
        <row r="236">
          <cell r="B236" t="str">
            <v>Processing Seismic Services</v>
          </cell>
        </row>
        <row r="237">
          <cell r="B237" t="str">
            <v>Interpretation Seismic Services</v>
          </cell>
        </row>
        <row r="238">
          <cell r="B238" t="str">
            <v>Topography Services (Geomatics Services)</v>
          </cell>
        </row>
        <row r="239">
          <cell r="B239" t="str">
            <v>Geological Consultancy Services</v>
          </cell>
        </row>
        <row r="240">
          <cell r="B240" t="str">
            <v>Surveying Seismic Vessels</v>
          </cell>
        </row>
        <row r="241">
          <cell r="B241" t="str">
            <v>IT &amp; Communication Services Generic</v>
          </cell>
        </row>
        <row r="242">
          <cell r="B242" t="str">
            <v>Televisual Equipment Services incl CCTV</v>
          </cell>
        </row>
        <row r="243">
          <cell r="B243" t="str">
            <v>Telecom Equipment Services</v>
          </cell>
        </row>
        <row r="244">
          <cell r="B244" t="str">
            <v>Telemetry Services</v>
          </cell>
        </row>
        <row r="245">
          <cell r="B245" t="str">
            <v>Telecom Services</v>
          </cell>
        </row>
        <row r="246">
          <cell r="B246" t="str">
            <v>Mobile Phone Airtime Services</v>
          </cell>
        </row>
        <row r="247">
          <cell r="B247" t="str">
            <v>Data Communications</v>
          </cell>
        </row>
        <row r="248">
          <cell r="B248" t="str">
            <v>Scada Services</v>
          </cell>
        </row>
        <row r="249">
          <cell r="B249" t="str">
            <v>IT Maintenance Services</v>
          </cell>
        </row>
        <row r="250">
          <cell r="B250" t="str">
            <v>IT Lease</v>
          </cell>
        </row>
        <row r="251">
          <cell r="B251" t="str">
            <v>IT Licence Fees</v>
          </cell>
        </row>
        <row r="252">
          <cell r="B252" t="str">
            <v>IT Systems Development</v>
          </cell>
        </row>
        <row r="253">
          <cell r="B253" t="str">
            <v>IT General</v>
          </cell>
        </row>
        <row r="254">
          <cell r="B254" t="str">
            <v>IT Consultancy Services</v>
          </cell>
        </row>
        <row r="255">
          <cell r="B255" t="str">
            <v>IT System Management Services</v>
          </cell>
        </row>
        <row r="256">
          <cell r="B256" t="str">
            <v>Catalyst Services Generic</v>
          </cell>
        </row>
        <row r="257">
          <cell r="B257" t="str">
            <v>Catalyst Handling Services</v>
          </cell>
        </row>
        <row r="258">
          <cell r="B258" t="str">
            <v>Catalyst Disposal Services</v>
          </cell>
        </row>
        <row r="259">
          <cell r="B259" t="str">
            <v>Catalyst Regeneration Services</v>
          </cell>
        </row>
        <row r="260">
          <cell r="B260" t="str">
            <v>Chemical Services Generic</v>
          </cell>
        </row>
        <row r="261">
          <cell r="B261" t="str">
            <v>External Chemical Specialist Services</v>
          </cell>
        </row>
        <row r="262">
          <cell r="B262" t="str">
            <v>Water Treatment Services</v>
          </cell>
        </row>
        <row r="263">
          <cell r="B263" t="str">
            <v>Grease Services Generic</v>
          </cell>
        </row>
        <row r="264">
          <cell r="B264" t="str">
            <v>Waste Management Services Generic</v>
          </cell>
        </row>
        <row r="265">
          <cell r="B265" t="str">
            <v>Drum Collect/Dispose Services</v>
          </cell>
        </row>
        <row r="266">
          <cell r="B266" t="str">
            <v>Building Waste  Services</v>
          </cell>
        </row>
        <row r="267">
          <cell r="B267" t="str">
            <v>Domestic Waste Services</v>
          </cell>
        </row>
        <row r="268">
          <cell r="B268" t="str">
            <v>Waste Disposal Services</v>
          </cell>
        </row>
        <row r="269">
          <cell r="B269" t="str">
            <v>Environmental Management Services</v>
          </cell>
        </row>
        <row r="270">
          <cell r="B270" t="str">
            <v>Scrap Removal</v>
          </cell>
        </row>
        <row r="271">
          <cell r="B271" t="str">
            <v>Soil Remediation</v>
          </cell>
        </row>
        <row r="272">
          <cell r="B272" t="str">
            <v>Ground Water Remediation</v>
          </cell>
        </row>
        <row r="273">
          <cell r="B273" t="str">
            <v>Process Waste</v>
          </cell>
        </row>
        <row r="274">
          <cell r="B274" t="str">
            <v>Oil/Water Sediments</v>
          </cell>
        </row>
        <row r="275">
          <cell r="B275" t="str">
            <v>Tank Cleaning Services</v>
          </cell>
        </row>
        <row r="276">
          <cell r="B276" t="str">
            <v>Industrial Cleaning Services</v>
          </cell>
        </row>
        <row r="277">
          <cell r="B277" t="str">
            <v>HSE Services Generic</v>
          </cell>
        </row>
        <row r="278">
          <cell r="B278" t="str">
            <v>Hospital &amp; Medical Services</v>
          </cell>
        </row>
        <row r="279">
          <cell r="B279" t="str">
            <v>Medical Laboratory Services</v>
          </cell>
        </row>
        <row r="280">
          <cell r="B280" t="str">
            <v>Disease Control Services</v>
          </cell>
        </row>
        <row r="281">
          <cell r="B281" t="str">
            <v>HSE Advisory Services</v>
          </cell>
        </row>
        <row r="282">
          <cell r="B282" t="str">
            <v>HSE Compliance Inspection</v>
          </cell>
        </row>
        <row r="283">
          <cell r="B283" t="str">
            <v>HSE Equipment</v>
          </cell>
        </row>
        <row r="284">
          <cell r="B284" t="str">
            <v>HSE Protection Services</v>
          </cell>
        </row>
        <row r="285">
          <cell r="B285" t="str">
            <v>Environmental Management Services</v>
          </cell>
        </row>
        <row r="286">
          <cell r="B286" t="str">
            <v>Emergency Response Services</v>
          </cell>
        </row>
        <row r="287">
          <cell r="B287" t="str">
            <v>Fire/Gas Alarm Systems</v>
          </cell>
        </row>
        <row r="288">
          <cell r="B288" t="str">
            <v>L2230 - Research &amp; Development Costs</v>
          </cell>
        </row>
        <row r="289">
          <cell r="B289" t="str">
            <v>R &amp; D Services, Incl Studies Generic</v>
          </cell>
        </row>
        <row r="290">
          <cell r="B290" t="str">
            <v>R&amp;D Drilling &amp; Well Technology</v>
          </cell>
        </row>
        <row r="291">
          <cell r="B291" t="str">
            <v>R&amp;D Exploration</v>
          </cell>
        </row>
        <row r="292">
          <cell r="B292" t="str">
            <v>R&amp;D IT Services</v>
          </cell>
        </row>
        <row r="293">
          <cell r="B293" t="str">
            <v>R&amp;D Natural Gas</v>
          </cell>
        </row>
        <row r="294">
          <cell r="B294" t="str">
            <v>R&amp;D Refining General</v>
          </cell>
        </row>
        <row r="295">
          <cell r="B295" t="str">
            <v>R&amp;D Marketing General</v>
          </cell>
        </row>
        <row r="296">
          <cell r="B296" t="str">
            <v>R&amp;D Marketing Fuels</v>
          </cell>
        </row>
        <row r="297">
          <cell r="B297" t="str">
            <v>R&amp;D Marketing Lubricants</v>
          </cell>
        </row>
        <row r="298">
          <cell r="B298" t="str">
            <v>R&amp;D Refining Fuels</v>
          </cell>
        </row>
        <row r="299">
          <cell r="B299" t="str">
            <v>R&amp;D Additives</v>
          </cell>
        </row>
        <row r="300">
          <cell r="B300" t="str">
            <v>R&amp;D Catalysts</v>
          </cell>
        </row>
        <row r="301">
          <cell r="B301" t="str">
            <v>R&amp;D Fine Chemicals</v>
          </cell>
        </row>
        <row r="302">
          <cell r="B302" t="str">
            <v>R&amp;D Base Chemicals</v>
          </cell>
        </row>
        <row r="303">
          <cell r="B303" t="str">
            <v>R&amp;D Engineering Services</v>
          </cell>
        </row>
        <row r="304">
          <cell r="B304" t="str">
            <v>R&amp;D Maintenance Services</v>
          </cell>
        </row>
        <row r="305">
          <cell r="B305" t="str">
            <v>R&amp;D Underwater Services</v>
          </cell>
        </row>
        <row r="306">
          <cell r="B306" t="str">
            <v>R&amp;D Third Parties eg Universities</v>
          </cell>
        </row>
        <row r="307">
          <cell r="B307" t="str">
            <v>R&amp;D Miscell., Differentiated Petrochemicals</v>
          </cell>
        </row>
        <row r="308">
          <cell r="B308" t="str">
            <v>R&amp;D Environmental</v>
          </cell>
        </row>
        <row r="309">
          <cell r="B309" t="str">
            <v>L2230 - Research &amp; Development Costs</v>
          </cell>
        </row>
        <row r="310">
          <cell r="B310" t="str">
            <v>Packaging Services Generic</v>
          </cell>
        </row>
        <row r="311">
          <cell r="B311" t="str">
            <v>Containers Services</v>
          </cell>
        </row>
        <row r="312">
          <cell r="B312" t="str">
            <v>Drums Services</v>
          </cell>
        </row>
        <row r="313">
          <cell r="B313" t="str">
            <v>Pallets Services</v>
          </cell>
        </row>
        <row r="314">
          <cell r="B314" t="str">
            <v>Shrink Wrapping Services</v>
          </cell>
        </row>
        <row r="315">
          <cell r="B315" t="str">
            <v>Paper Bags Services</v>
          </cell>
        </row>
        <row r="316">
          <cell r="B316" t="str">
            <v>Filling Services</v>
          </cell>
        </row>
        <row r="317">
          <cell r="B317" t="str">
            <v>LPG Cylinder Reconditioning</v>
          </cell>
        </row>
        <row r="318">
          <cell r="B318" t="str">
            <v>Luboil Services Generic</v>
          </cell>
        </row>
        <row r="319">
          <cell r="B319" t="str">
            <v>Lubricant Blend Services</v>
          </cell>
        </row>
        <row r="320">
          <cell r="B320" t="str">
            <v>Logistic Land Services Generic</v>
          </cell>
        </row>
        <row r="321">
          <cell r="B321" t="str">
            <v>Plant Handling Services</v>
          </cell>
        </row>
        <row r="322">
          <cell r="B322" t="str">
            <v>Light Vehicles Services</v>
          </cell>
        </row>
        <row r="323">
          <cell r="B323" t="str">
            <v>Heavy Vehicles And Lifting Services</v>
          </cell>
        </row>
        <row r="324">
          <cell r="B324" t="str">
            <v>Aerial Platform Services</v>
          </cell>
        </row>
        <row r="325">
          <cell r="B325" t="str">
            <v>Rig Moves, Land Services</v>
          </cell>
        </row>
        <row r="326">
          <cell r="B326" t="str">
            <v>Specialist Vehicle Services</v>
          </cell>
        </row>
        <row r="327">
          <cell r="B327" t="str">
            <v>Rail Fleet Management</v>
          </cell>
        </row>
        <row r="328">
          <cell r="B328" t="str">
            <v>Rail Freight Services</v>
          </cell>
        </row>
        <row r="329">
          <cell r="B329" t="str">
            <v>Logistic Marine Services Generic</v>
          </cell>
        </row>
        <row r="330">
          <cell r="B330" t="str">
            <v>Marine Maintenance Services</v>
          </cell>
        </row>
        <row r="331">
          <cell r="B331" t="str">
            <v>Supply Boats Services</v>
          </cell>
        </row>
        <row r="332">
          <cell r="B332" t="str">
            <v>Stand-by Vessels</v>
          </cell>
        </row>
        <row r="333">
          <cell r="B333" t="str">
            <v>Charter Vessels</v>
          </cell>
        </row>
        <row r="334">
          <cell r="B334" t="str">
            <v>Charter Barges</v>
          </cell>
        </row>
        <row r="335">
          <cell r="B335" t="str">
            <v>Rig Moves, Marine</v>
          </cell>
        </row>
        <row r="336">
          <cell r="B336" t="str">
            <v>Charter Tankers</v>
          </cell>
        </row>
        <row r="337">
          <cell r="B337" t="str">
            <v>Jetty Operations</v>
          </cell>
        </row>
        <row r="338">
          <cell r="B338" t="str">
            <v>Demurrage Ships</v>
          </cell>
        </row>
        <row r="339">
          <cell r="B339" t="str">
            <v>Marine Service Vessels</v>
          </cell>
        </row>
        <row r="340">
          <cell r="B340" t="str">
            <v>Sbm Terminal Operations</v>
          </cell>
        </row>
        <row r="341">
          <cell r="B341" t="str">
            <v>Canal Fees/Licenses</v>
          </cell>
        </row>
        <row r="342">
          <cell r="B342" t="str">
            <v>Harbour/Port Services</v>
          </cell>
        </row>
        <row r="343">
          <cell r="B343" t="str">
            <v>Dry Docking</v>
          </cell>
        </row>
        <row r="344">
          <cell r="B344" t="str">
            <v>Marine Consultancy Services</v>
          </cell>
        </row>
        <row r="345">
          <cell r="B345" t="str">
            <v>Logistics Airfreight Services Generic</v>
          </cell>
        </row>
        <row r="346">
          <cell r="B346" t="str">
            <v>Aircraft Maintenance</v>
          </cell>
        </row>
        <row r="347">
          <cell r="B347" t="str">
            <v>Aircraft Chartering Ad-Hoc</v>
          </cell>
        </row>
        <row r="348">
          <cell r="B348" t="str">
            <v>Aircraft Lease</v>
          </cell>
        </row>
        <row r="349">
          <cell r="B349" t="str">
            <v>Airport Fee</v>
          </cell>
        </row>
        <row r="350">
          <cell r="B350" t="str">
            <v>Aircraft/Airport Service</v>
          </cell>
        </row>
        <row r="351">
          <cell r="B351" t="str">
            <v>Logistics General Services Generic</v>
          </cell>
        </row>
        <row r="352">
          <cell r="B352" t="str">
            <v>Container Lease/Rental</v>
          </cell>
        </row>
        <row r="353">
          <cell r="B353" t="str">
            <v>Procurement/Trading Houses</v>
          </cell>
        </row>
        <row r="354">
          <cell r="B354" t="str">
            <v>Freight Forward Airfreight</v>
          </cell>
        </row>
        <row r="355">
          <cell r="B355" t="str">
            <v>Frght Forward Seafreight</v>
          </cell>
        </row>
        <row r="356">
          <cell r="B356" t="str">
            <v>Scheduling Passenger</v>
          </cell>
        </row>
        <row r="357">
          <cell r="B357" t="str">
            <v>Scheduling Goods</v>
          </cell>
        </row>
        <row r="358">
          <cell r="B358" t="str">
            <v>Cargo Clearance Services</v>
          </cell>
        </row>
        <row r="359">
          <cell r="B359" t="str">
            <v>Logistics Consultancy Services</v>
          </cell>
        </row>
        <row r="360">
          <cell r="B360" t="str">
            <v>Storage Handling Services Generic</v>
          </cell>
        </row>
        <row r="361">
          <cell r="B361" t="str">
            <v>Float Storage Operations</v>
          </cell>
        </row>
        <row r="362">
          <cell r="B362" t="str">
            <v>Float Storage Facilities</v>
          </cell>
        </row>
        <row r="363">
          <cell r="B363" t="str">
            <v>Storage Tankage</v>
          </cell>
        </row>
        <row r="364">
          <cell r="B364" t="str">
            <v>Storage/Warehouse Services</v>
          </cell>
        </row>
        <row r="365">
          <cell r="B365" t="str">
            <v>Utilities / Energy Generic</v>
          </cell>
        </row>
        <row r="366">
          <cell r="B366" t="str">
            <v>Electricity</v>
          </cell>
        </row>
        <row r="367">
          <cell r="B367" t="str">
            <v>Fuel Oils</v>
          </cell>
        </row>
        <row r="368">
          <cell r="B368" t="str">
            <v>Gas</v>
          </cell>
        </row>
        <row r="369">
          <cell r="B369" t="str">
            <v>Steam</v>
          </cell>
        </row>
        <row r="370">
          <cell r="B370" t="str">
            <v>Water</v>
          </cell>
        </row>
        <row r="371">
          <cell r="B371" t="str">
            <v>Management Services Generic</v>
          </cell>
        </row>
        <row r="372">
          <cell r="B372" t="str">
            <v>Business Process Re-Engineering</v>
          </cell>
        </row>
        <row r="373">
          <cell r="B373" t="str">
            <v>Organisation Review</v>
          </cell>
        </row>
        <row r="374">
          <cell r="B374" t="str">
            <v>Public Affairs Generic</v>
          </cell>
        </row>
        <row r="375">
          <cell r="B375" t="str">
            <v>Press Releases, Annual Report Presentations</v>
          </cell>
        </row>
        <row r="376">
          <cell r="B376" t="str">
            <v>Media/Advertising Services Generic</v>
          </cell>
        </row>
        <row r="377">
          <cell r="B377" t="str">
            <v>Media Advertising, Including Radio. Tv, Papers</v>
          </cell>
        </row>
        <row r="378">
          <cell r="B378" t="str">
            <v>Publications, Brochures</v>
          </cell>
        </row>
        <row r="379">
          <cell r="B379" t="str">
            <v>Advertising Agency Fees</v>
          </cell>
        </row>
        <row r="380">
          <cell r="B380" t="str">
            <v>Sales Aids/Printing</v>
          </cell>
        </row>
        <row r="381">
          <cell r="B381" t="str">
            <v>Direct Marketing Services</v>
          </cell>
        </row>
        <row r="382">
          <cell r="B382" t="str">
            <v>Market Database Management</v>
          </cell>
        </row>
        <row r="383">
          <cell r="B383" t="str">
            <v>Marketing Promotion Services</v>
          </cell>
        </row>
        <row r="384">
          <cell r="B384" t="str">
            <v>Finance &amp; Legal Generic</v>
          </cell>
        </row>
        <row r="385">
          <cell r="B385" t="str">
            <v>Finance/Audit Services</v>
          </cell>
        </row>
        <row r="386">
          <cell r="B386" t="str">
            <v>Insurance Services</v>
          </cell>
        </row>
        <row r="387">
          <cell r="B387" t="str">
            <v>Legal Services</v>
          </cell>
        </row>
        <row r="388">
          <cell r="B388" t="str">
            <v>Representation &amp; Travel Generic</v>
          </cell>
        </row>
        <row r="389">
          <cell r="B389" t="str">
            <v>Travel, Road, Incl. Taxi, Vehicle Hire</v>
          </cell>
        </row>
        <row r="390">
          <cell r="B390" t="str">
            <v>Travel Rail</v>
          </cell>
        </row>
        <row r="391">
          <cell r="B391" t="str">
            <v>Pers. Effects Seafr. Cargo Handling, O'seas Post</v>
          </cell>
        </row>
        <row r="392">
          <cell r="B392" t="str">
            <v>Pers. Effects Airfr., Overseas Postings</v>
          </cell>
        </row>
        <row r="393">
          <cell r="B393" t="str">
            <v>Travel, Air</v>
          </cell>
        </row>
        <row r="394">
          <cell r="B394" t="str">
            <v>Travel O'seas Post, Passenger Airfreight</v>
          </cell>
        </row>
        <row r="395">
          <cell r="B395" t="str">
            <v>Travel Services / Agents</v>
          </cell>
        </row>
        <row r="396">
          <cell r="B396" t="str">
            <v>Hotels</v>
          </cell>
        </row>
        <row r="397">
          <cell r="B397" t="str">
            <v>Conferences</v>
          </cell>
        </row>
        <row r="398">
          <cell r="B398" t="str">
            <v>Meals &amp; Entertainment 3D Party</v>
          </cell>
        </row>
        <row r="399">
          <cell r="B399" t="str">
            <v>Meals &amp; Personal Expenses</v>
          </cell>
        </row>
        <row r="400">
          <cell r="B400" t="str">
            <v>Pers. Training &amp; Development Generic</v>
          </cell>
        </row>
        <row r="401">
          <cell r="B401" t="str">
            <v>Training, Internal</v>
          </cell>
        </row>
        <row r="402">
          <cell r="B402" t="str">
            <v>Training, External</v>
          </cell>
        </row>
        <row r="403">
          <cell r="B403" t="str">
            <v>Subscription Fees, Institutes/Assoc.s</v>
          </cell>
        </row>
        <row r="404">
          <cell r="B404" t="str">
            <v>Conference Fees For Personnel</v>
          </cell>
        </row>
        <row r="405">
          <cell r="B405" t="str">
            <v>Recruitment Services</v>
          </cell>
        </row>
        <row r="406">
          <cell r="B406" t="str">
            <v>Human Resources Consultancy Services</v>
          </cell>
        </row>
        <row r="407">
          <cell r="B407" t="str">
            <v>Manpower Services Generic</v>
          </cell>
        </row>
        <row r="408">
          <cell r="B408" t="str">
            <v>Manual Labour</v>
          </cell>
        </row>
        <row r="409">
          <cell r="B409" t="str">
            <v>Clerical Labour</v>
          </cell>
        </row>
        <row r="410">
          <cell r="B410" t="str">
            <v>Specialist Labour</v>
          </cell>
        </row>
        <row r="411">
          <cell r="B411" t="str">
            <v>Professional Fees</v>
          </cell>
        </row>
        <row r="412">
          <cell r="B412" t="str">
            <v>Consultants General</v>
          </cell>
        </row>
        <row r="413">
          <cell r="B413" t="str">
            <v>Consultants Marketing</v>
          </cell>
        </row>
        <row r="414">
          <cell r="B414" t="str">
            <v>HR Awards</v>
          </cell>
        </row>
        <row r="415">
          <cell r="B415" t="str">
            <v>Office Management Services Generic</v>
          </cell>
        </row>
        <row r="416">
          <cell r="B416" t="str">
            <v>Office Support Services</v>
          </cell>
        </row>
        <row r="417">
          <cell r="B417" t="str">
            <v>Office Equipment Services</v>
          </cell>
        </row>
        <row r="418">
          <cell r="B418" t="str">
            <v>Courier And Mail Services</v>
          </cell>
        </row>
        <row r="419">
          <cell r="B419" t="str">
            <v>Reprographics</v>
          </cell>
        </row>
        <row r="420">
          <cell r="B420" t="str">
            <v>Office Cleaning</v>
          </cell>
        </row>
        <row r="421">
          <cell r="B421" t="str">
            <v>Office Facility Management</v>
          </cell>
        </row>
        <row r="422">
          <cell r="B422" t="str">
            <v>Grounds Management</v>
          </cell>
        </row>
        <row r="423">
          <cell r="B423" t="str">
            <v>Office / Gate Security services</v>
          </cell>
        </row>
        <row r="424">
          <cell r="B424" t="str">
            <v>Accommodation Services Generic</v>
          </cell>
        </row>
        <row r="425">
          <cell r="B425" t="str">
            <v>Housing Services</v>
          </cell>
        </row>
        <row r="426">
          <cell r="B426" t="str">
            <v>Housing Lease/Rent</v>
          </cell>
        </row>
        <row r="427">
          <cell r="B427" t="str">
            <v>Club Facilities Maintenance Services</v>
          </cell>
        </row>
        <row r="428">
          <cell r="B428" t="str">
            <v>Catering</v>
          </cell>
        </row>
        <row r="429">
          <cell r="B429" t="str">
            <v>Unquantified Services</v>
          </cell>
        </row>
        <row r="430">
          <cell r="B430" t="str">
            <v>Inter Company Shared Services</v>
          </cell>
        </row>
        <row r="431">
          <cell r="B431" t="str">
            <v>External Settlement - External Services</v>
          </cell>
        </row>
        <row r="432">
          <cell r="B432" t="str">
            <v>L0409 - Operating Expense EP</v>
          </cell>
        </row>
        <row r="433">
          <cell r="B433" t="str">
            <v>Buildings,Houses,Structures,Build Materials</v>
          </cell>
        </row>
        <row r="434">
          <cell r="B434" t="str">
            <v>Loading Jettties,Arms,Gantries,Marine/Road/Rail</v>
          </cell>
        </row>
        <row r="435">
          <cell r="B435" t="str">
            <v>Pipeline Eqpt &amp; Accessories</v>
          </cell>
        </row>
        <row r="436">
          <cell r="B436" t="str">
            <v>Storage Tanks,Hor/Vert/Underground&amp;Accessories</v>
          </cell>
        </row>
        <row r="437">
          <cell r="B437" t="str">
            <v>Machine Tools &amp; Accessories, Workshops</v>
          </cell>
        </row>
        <row r="438">
          <cell r="B438" t="str">
            <v>Pneumatic Tools &amp; Accessories, General</v>
          </cell>
        </row>
        <row r="439">
          <cell r="B439" t="str">
            <v>Shop &amp; Welding Eqpt, General</v>
          </cell>
        </row>
        <row r="440">
          <cell r="B440" t="str">
            <v>Construction Mat'S,Bars/Rods,Steel&amp;Alloy</v>
          </cell>
        </row>
        <row r="441">
          <cell r="B441" t="str">
            <v>Wire Ropes, Chains, General</v>
          </cell>
        </row>
        <row r="442">
          <cell r="B442" t="str">
            <v>Building Mat'S &amp; Hardware, General</v>
          </cell>
        </row>
        <row r="443">
          <cell r="B443" t="str">
            <v>Fasteners, General</v>
          </cell>
        </row>
        <row r="444">
          <cell r="B444" t="str">
            <v>Small Tools, General</v>
          </cell>
        </row>
        <row r="445">
          <cell r="B445" t="str">
            <v>Packing/Jointing/Gaskets, General</v>
          </cell>
        </row>
        <row r="446">
          <cell r="B446" t="str">
            <v>Boilers &amp; Accessories General</v>
          </cell>
        </row>
        <row r="447">
          <cell r="B447" t="str">
            <v>Turbines, Steam, General</v>
          </cell>
        </row>
        <row r="448">
          <cell r="B448" t="str">
            <v>Engines, Diesel, Gas, Petrol, General</v>
          </cell>
        </row>
        <row r="449">
          <cell r="B449" t="str">
            <v>Turbines, Gas, General</v>
          </cell>
        </row>
        <row r="450">
          <cell r="B450" t="str">
            <v>Compressors, General</v>
          </cell>
        </row>
        <row r="451">
          <cell r="B451" t="str">
            <v>Pumps, General</v>
          </cell>
        </row>
        <row r="452">
          <cell r="B452" t="str">
            <v>Spare Parts - All</v>
          </cell>
        </row>
        <row r="453">
          <cell r="B453" t="str">
            <v>Hoist &amp; Lifting Equipment General</v>
          </cell>
        </row>
        <row r="454">
          <cell r="B454" t="str">
            <v>Road Excavacating &amp; Construction Eqpt</v>
          </cell>
        </row>
        <row r="455">
          <cell r="B455" t="str">
            <v>Auxiliary Plants &amp; Components, General</v>
          </cell>
        </row>
        <row r="456">
          <cell r="B456" t="str">
            <v>Water Treatment Plants</v>
          </cell>
        </row>
        <row r="457">
          <cell r="B457" t="str">
            <v>Plant Elements &amp; Parts, General</v>
          </cell>
        </row>
        <row r="458">
          <cell r="B458" t="str">
            <v>Columns&amp;Internals, Incl Trays&amp;Packing</v>
          </cell>
        </row>
        <row r="459">
          <cell r="B459" t="str">
            <v>Heaters, Heat Exchangers/Condensors</v>
          </cell>
        </row>
        <row r="460">
          <cell r="B460" t="str">
            <v>Separators/Scrubbers, General</v>
          </cell>
        </row>
        <row r="461">
          <cell r="B461" t="str">
            <v>Pressure Vessels, General</v>
          </cell>
        </row>
        <row r="462">
          <cell r="B462" t="str">
            <v>Lpg Fill. Eqpt, Valve, Cylinder, Etc</v>
          </cell>
        </row>
        <row r="463">
          <cell r="B463" t="str">
            <v>Machinery Accessories &amp; Transmissions</v>
          </cell>
        </row>
        <row r="464">
          <cell r="B464" t="str">
            <v>Hoses &amp; Couplings, General</v>
          </cell>
        </row>
        <row r="465">
          <cell r="B465" t="str">
            <v>Hoses,(Sub)Marine(Sbm),Loading/Floating</v>
          </cell>
        </row>
        <row r="466">
          <cell r="B466" t="str">
            <v>Line Pipe, General</v>
          </cell>
        </row>
        <row r="467">
          <cell r="B467" t="str">
            <v>Fitting/Flanges, General</v>
          </cell>
        </row>
        <row r="468">
          <cell r="B468" t="str">
            <v>Fitting,Flange,Connect.GlassReinf.Epoxy-Gre</v>
          </cell>
        </row>
        <row r="469">
          <cell r="B469" t="str">
            <v>Valves, Ball, General</v>
          </cell>
        </row>
        <row r="470">
          <cell r="B470" t="str">
            <v>Valves, Gate/Globe/Check, General</v>
          </cell>
        </row>
        <row r="471">
          <cell r="B471" t="str">
            <v>Valves, Butterfly, General</v>
          </cell>
        </row>
        <row r="472">
          <cell r="B472" t="str">
            <v>Valves, Special</v>
          </cell>
        </row>
        <row r="473">
          <cell r="B473" t="str">
            <v>Valves, Safety Relief</v>
          </cell>
        </row>
        <row r="474">
          <cell r="B474" t="str">
            <v>Valve Actuators, General</v>
          </cell>
        </row>
        <row r="475">
          <cell r="B475" t="str">
            <v>Process Instrumentation Parts</v>
          </cell>
        </row>
        <row r="476">
          <cell r="B476" t="str">
            <v>Instruments - Other General</v>
          </cell>
        </row>
        <row r="477">
          <cell r="B477" t="str">
            <v>Instrument Systems</v>
          </cell>
        </row>
        <row r="478">
          <cell r="B478" t="str">
            <v>Flow Instruments</v>
          </cell>
        </row>
        <row r="479">
          <cell r="B479" t="str">
            <v>Level Instruments</v>
          </cell>
        </row>
        <row r="480">
          <cell r="B480" t="str">
            <v>Pressure Instruments</v>
          </cell>
        </row>
        <row r="481">
          <cell r="B481" t="str">
            <v>Temperature Instruments</v>
          </cell>
        </row>
        <row r="482">
          <cell r="B482" t="str">
            <v>Analytical Instr.Analysers,Detector Systems</v>
          </cell>
        </row>
        <row r="483">
          <cell r="B483" t="str">
            <v>Fire, Gas &amp; Smoke Detection Systems</v>
          </cell>
        </row>
        <row r="484">
          <cell r="B484" t="str">
            <v>Contr.Valve/Choke,Actuators&amp;Accessories</v>
          </cell>
        </row>
        <row r="485">
          <cell r="B485" t="str">
            <v>Instrument Installation Materials</v>
          </cell>
        </row>
        <row r="486">
          <cell r="B486" t="str">
            <v>Generators, General</v>
          </cell>
        </row>
        <row r="487">
          <cell r="B487" t="str">
            <v>Cathodic Protection Eqpmt &amp; Materials</v>
          </cell>
        </row>
        <row r="488">
          <cell r="B488" t="str">
            <v>Transformers</v>
          </cell>
        </row>
        <row r="489">
          <cell r="B489" t="str">
            <v>U.P.S. Systems</v>
          </cell>
        </row>
        <row r="490">
          <cell r="B490" t="str">
            <v>Electric Motors, General</v>
          </cell>
        </row>
        <row r="491">
          <cell r="B491" t="str">
            <v>Switchboards Hv/Lv, Ring Main Units</v>
          </cell>
        </row>
        <row r="492">
          <cell r="B492" t="str">
            <v>Electrical Miscellaneous Materials</v>
          </cell>
        </row>
        <row r="493">
          <cell r="B493" t="str">
            <v>Cable &amp; Accessories</v>
          </cell>
        </row>
        <row r="494">
          <cell r="B494" t="str">
            <v>Lamp/Bulb/Tube/Luminaire&amp;LightFitting,General</v>
          </cell>
        </row>
        <row r="495">
          <cell r="B495" t="str">
            <v>Fuses,Conduits&amp;DomesticElectricMaterial</v>
          </cell>
        </row>
        <row r="496">
          <cell r="B496" t="str">
            <v>Telecomm, Electronic Systems/Components</v>
          </cell>
        </row>
        <row r="497">
          <cell r="B497" t="str">
            <v>Telephone &amp; Accessories, Messaging Eqpt</v>
          </cell>
        </row>
        <row r="498">
          <cell r="B498" t="str">
            <v>Computers, Mainframe</v>
          </cell>
        </row>
        <row r="499">
          <cell r="B499" t="str">
            <v>Computers, Mid Range</v>
          </cell>
        </row>
        <row r="500">
          <cell r="B500" t="str">
            <v>Computers, Pc</v>
          </cell>
        </row>
        <row r="501">
          <cell r="B501" t="str">
            <v>Periphs,Reader,Printer,Plotter,Display,Drive</v>
          </cell>
        </row>
        <row r="502">
          <cell r="B502" t="str">
            <v>NetworkEq,Repeater,Modem,DcxSyst,Multiplexer</v>
          </cell>
        </row>
        <row r="503">
          <cell r="B503" t="str">
            <v>Laboratory Requisites</v>
          </cell>
        </row>
        <row r="504">
          <cell r="B504" t="str">
            <v>Medical Eqpt &amp; Supplies</v>
          </cell>
        </row>
        <row r="505">
          <cell r="B505" t="str">
            <v>Household/Club Materials</v>
          </cell>
        </row>
        <row r="506">
          <cell r="B506" t="str">
            <v>Office / Warehouse Equipment &amp; Goods</v>
          </cell>
        </row>
        <row r="507">
          <cell r="B507" t="str">
            <v>Textiles, Clothing, Carpets, Curtains</v>
          </cell>
        </row>
        <row r="508">
          <cell r="B508" t="str">
            <v>Fire/Safety/Envir. Eqpt</v>
          </cell>
        </row>
        <row r="509">
          <cell r="B509" t="str">
            <v>Cars, Road Vehicles</v>
          </cell>
        </row>
        <row r="510">
          <cell r="B510" t="str">
            <v>Trucks, Buses, Tractors, Trailers</v>
          </cell>
        </row>
        <row r="511">
          <cell r="B511" t="str">
            <v>Marine &amp; Offshore Installations</v>
          </cell>
        </row>
        <row r="512">
          <cell r="B512" t="str">
            <v>Vehicle &amp; Vehicle Accessories</v>
          </cell>
        </row>
        <row r="513">
          <cell r="B513" t="str">
            <v>Aircraft Equipment &amp; Spare Parts</v>
          </cell>
        </row>
        <row r="514">
          <cell r="B514" t="str">
            <v>Fuel, Gasoline/Diesel/Vaporising</v>
          </cell>
        </row>
        <row r="515">
          <cell r="B515" t="str">
            <v>Luboil Additives</v>
          </cell>
        </row>
        <row r="516">
          <cell r="B516" t="str">
            <v>Lubricant, Oils</v>
          </cell>
        </row>
        <row r="517">
          <cell r="B517" t="str">
            <v>Oils,Misc,Hydr/Insul/Brake/Heat Transf.</v>
          </cell>
        </row>
        <row r="518">
          <cell r="B518" t="str">
            <v>Lubricating Greases</v>
          </cell>
        </row>
        <row r="519">
          <cell r="B519" t="str">
            <v>Chemicals, Laboratory General</v>
          </cell>
        </row>
        <row r="520">
          <cell r="B520" t="str">
            <v>Industrial Gases,CO2,Hydrogen,Nitrogen</v>
          </cell>
        </row>
        <row r="521">
          <cell r="B521" t="str">
            <v>Water Treatment Chemicals</v>
          </cell>
        </row>
        <row r="522">
          <cell r="B522" t="str">
            <v>Additives General For Fuel &amp; Lubricants</v>
          </cell>
        </row>
        <row r="523">
          <cell r="B523" t="str">
            <v>Chemicals, Chemical Plants, General</v>
          </cell>
        </row>
        <row r="524">
          <cell r="B524" t="str">
            <v>Production Consumption - Raw Materials</v>
          </cell>
        </row>
        <row r="525">
          <cell r="B525" t="str">
            <v>Prodn Consumption-Additives/Process Mats</v>
          </cell>
        </row>
        <row r="526">
          <cell r="B526" t="str">
            <v>Production Consumption - Packaging Materials</v>
          </cell>
        </row>
        <row r="527">
          <cell r="B527" t="str">
            <v>Excise Duty Consumption</v>
          </cell>
        </row>
        <row r="528">
          <cell r="B528" t="str">
            <v>Retail Business Food &amp; Drink</v>
          </cell>
        </row>
        <row r="529">
          <cell r="B529" t="str">
            <v>Drilling Rig Surface Eqpt, General</v>
          </cell>
        </row>
        <row r="530">
          <cell r="B530" t="str">
            <v>Production Well Control Units</v>
          </cell>
        </row>
        <row r="531">
          <cell r="B531" t="str">
            <v>Drill &amp; Retrievable Prodn Tools, General</v>
          </cell>
        </row>
        <row r="532">
          <cell r="B532" t="str">
            <v>Conductors &amp; Accessories, General</v>
          </cell>
        </row>
        <row r="533">
          <cell r="B533" t="str">
            <v>Octg, Casing &amp; Accessories</v>
          </cell>
        </row>
        <row r="534">
          <cell r="B534" t="str">
            <v>Tubing, Well, &amp; Accessories</v>
          </cell>
        </row>
        <row r="535">
          <cell r="B535" t="str">
            <v>Cementg Eqpt &amp; Liner Hanger Sys, General</v>
          </cell>
        </row>
        <row r="536">
          <cell r="B536" t="str">
            <v>Fishing &amp; Repair Tools Drilling, General</v>
          </cell>
        </row>
        <row r="537">
          <cell r="B537" t="str">
            <v>Drilling &amp; Mud Control Instruments,Gen</v>
          </cell>
        </row>
        <row r="538">
          <cell r="B538" t="str">
            <v>Prod Well Test &amp; Monitorg Instruments,Gen</v>
          </cell>
        </row>
        <row r="539">
          <cell r="B539" t="str">
            <v>Wellhead Eqpt &amp; Accessories,Onshore,Gen</v>
          </cell>
        </row>
        <row r="540">
          <cell r="B540" t="str">
            <v>X-Trees,Wellhead Assemblies,Onshore Gen</v>
          </cell>
        </row>
        <row r="541">
          <cell r="B541" t="str">
            <v>Wellhead Eqpt &amp; Accessories,Subsea,Gen</v>
          </cell>
        </row>
        <row r="542">
          <cell r="B542" t="str">
            <v>X-Tree,Wellhead  Assemblies,Subsea,Gen</v>
          </cell>
        </row>
        <row r="543">
          <cell r="B543" t="str">
            <v>Prod String Comp'S &amp; Subsurf Pumps,Gen</v>
          </cell>
        </row>
        <row r="544">
          <cell r="B544" t="str">
            <v>Chemicals, Drilling General</v>
          </cell>
        </row>
        <row r="545">
          <cell r="B545" t="str">
            <v>Production Chemicals General</v>
          </cell>
        </row>
        <row r="546">
          <cell r="B546" t="str">
            <v>Mining Specialised Materials &amp; Eqpt</v>
          </cell>
        </row>
        <row r="547">
          <cell r="B547" t="str">
            <v>Paints &amp; Varnishes, General</v>
          </cell>
        </row>
        <row r="548">
          <cell r="B548" t="str">
            <v>Abrasives,Polishes &amp; Compounds General</v>
          </cell>
        </row>
        <row r="549">
          <cell r="B549" t="str">
            <v>Goods, Others, Low Spend, Miscellaneous Items</v>
          </cell>
        </row>
        <row r="550">
          <cell r="B550" t="str">
            <v>Stock Movement</v>
          </cell>
        </row>
        <row r="551">
          <cell r="B551" t="str">
            <v>External Settlement-Mats &amp; Equipment</v>
          </cell>
        </row>
        <row r="552">
          <cell r="B552" t="str">
            <v>L0409 - Operating Expense EP</v>
          </cell>
        </row>
        <row r="553">
          <cell r="B553" t="str">
            <v>CO2 Tax</v>
          </cell>
        </row>
        <row r="554">
          <cell r="B554" t="str">
            <v>Government Fees</v>
          </cell>
        </row>
        <row r="555">
          <cell r="B555" t="str">
            <v>Comm. Expenditure-Public Health</v>
          </cell>
        </row>
        <row r="556">
          <cell r="B556" t="str">
            <v>Comm. Expenditure-Top Up Salary</v>
          </cell>
        </row>
        <row r="557">
          <cell r="B557" t="str">
            <v>Comm. Expenditure - Suppliers i.e Drugs etc</v>
          </cell>
        </row>
        <row r="558">
          <cell r="B558" t="str">
            <v>Comm. Expenditure - Hospitals, Equip &amp; Maint</v>
          </cell>
        </row>
        <row r="559">
          <cell r="B559" t="str">
            <v>Comm. Expenditure - Health Services and Training</v>
          </cell>
        </row>
        <row r="560">
          <cell r="B560" t="str">
            <v>Comm. Expenditure - Scholarship</v>
          </cell>
        </row>
        <row r="561">
          <cell r="B561" t="str">
            <v>Comm. Expenditure - Teachers Scheme</v>
          </cell>
        </row>
        <row r="562">
          <cell r="B562" t="str">
            <v>Comm. Expenditure - Textbook Support / Library</v>
          </cell>
        </row>
        <row r="563">
          <cell r="B563" t="str">
            <v>Comm. Expenditure - School Furniture</v>
          </cell>
        </row>
        <row r="564">
          <cell r="B564" t="str">
            <v>Comm. Expenditure - Science Equipment</v>
          </cell>
        </row>
        <row r="565">
          <cell r="B565" t="str">
            <v>Comm. Expenditure - School Blocks/Science Lab</v>
          </cell>
        </row>
        <row r="566">
          <cell r="B566" t="str">
            <v>Comm. Expenditure - Literacy Programme</v>
          </cell>
        </row>
        <row r="567">
          <cell r="B567" t="str">
            <v>Comm. Expenditure - Youth Development Programme</v>
          </cell>
        </row>
        <row r="568">
          <cell r="B568" t="str">
            <v>Comm. Expenditure - Extension Zones Est. &amp; Mtce</v>
          </cell>
        </row>
        <row r="569">
          <cell r="B569" t="str">
            <v>Comm. Expenditure - Agricultural Projects</v>
          </cell>
        </row>
        <row r="570">
          <cell r="B570" t="str">
            <v>Comm. Expenditure - Equipment Maintenance</v>
          </cell>
        </row>
        <row r="571">
          <cell r="B571" t="str">
            <v>Comm. Expenditure - Extension Personnel</v>
          </cell>
        </row>
        <row r="572">
          <cell r="B572" t="str">
            <v>Comm. Expenditure - Extension Services</v>
          </cell>
        </row>
        <row r="573">
          <cell r="B573" t="str">
            <v>Comm. Expenditure - Sanitation</v>
          </cell>
        </row>
        <row r="574">
          <cell r="B574" t="str">
            <v>Comm. Expenditure - Water Scheme</v>
          </cell>
        </row>
        <row r="575">
          <cell r="B575" t="str">
            <v>Comm. Expenditure - Maintenance</v>
          </cell>
        </row>
        <row r="576">
          <cell r="B576" t="str">
            <v>Comm. Expenditure-Comm. Managerial Training</v>
          </cell>
        </row>
        <row r="577">
          <cell r="B577" t="str">
            <v>Comm. Expenditure - Women Centres</v>
          </cell>
        </row>
        <row r="578">
          <cell r="B578" t="str">
            <v>Comm. Expenditure - Women Projects</v>
          </cell>
        </row>
        <row r="579">
          <cell r="B579" t="str">
            <v>Comm. Expenditure - CD Planning</v>
          </cell>
        </row>
        <row r="580">
          <cell r="B580" t="str">
            <v>Comm. Expenditure - Research and Development</v>
          </cell>
        </row>
        <row r="581">
          <cell r="B581" t="str">
            <v>Comm. Expenditure - Business Development</v>
          </cell>
        </row>
        <row r="582">
          <cell r="B582" t="str">
            <v>Comm. Expenditure - Micro Credit</v>
          </cell>
        </row>
        <row r="583">
          <cell r="B583" t="str">
            <v>Comm. Expenditure - Roads</v>
          </cell>
        </row>
        <row r="584">
          <cell r="B584" t="str">
            <v>Comm. Expenditure - Jetties</v>
          </cell>
        </row>
        <row r="585">
          <cell r="B585" t="str">
            <v>Comm. Expenditure - Sand Filling</v>
          </cell>
        </row>
        <row r="586">
          <cell r="B586" t="str">
            <v>Comm. Expenditure - Electricity</v>
          </cell>
        </row>
        <row r="587">
          <cell r="B587" t="str">
            <v>Comm. Expenditure - Drainage</v>
          </cell>
        </row>
        <row r="588">
          <cell r="B588" t="str">
            <v>Comm. Expenditure - Others</v>
          </cell>
        </row>
        <row r="589">
          <cell r="B589" t="str">
            <v>Comm. Expenditure - Market Stalls</v>
          </cell>
        </row>
        <row r="590">
          <cell r="B590" t="str">
            <v>Comm. Expenditure - Community Centres</v>
          </cell>
        </row>
        <row r="591">
          <cell r="B591" t="str">
            <v>Comm. Expenditure - Others Social Inf</v>
          </cell>
        </row>
        <row r="592">
          <cell r="B592" t="str">
            <v>Customer Fees &amp; Vendor Charges</v>
          </cell>
        </row>
        <row r="593">
          <cell r="B593" t="str">
            <v>L0409 - Operating Expense EP</v>
          </cell>
        </row>
        <row r="594">
          <cell r="B594" t="str">
            <v>PSC Training Fund</v>
          </cell>
        </row>
        <row r="595">
          <cell r="B595" t="str">
            <v>PSC Hydrocarbon Fund</v>
          </cell>
        </row>
        <row r="596">
          <cell r="B596" t="str">
            <v>Royalty in Kind</v>
          </cell>
        </row>
        <row r="597">
          <cell r="B597" t="str">
            <v>PSC Abandonment Contribution</v>
          </cell>
        </row>
        <row r="598">
          <cell r="B598" t="str">
            <v>PSC Gas Royalty</v>
          </cell>
        </row>
        <row r="599">
          <cell r="B599" t="str">
            <v>PSC Contract Payment</v>
          </cell>
        </row>
        <row r="600">
          <cell r="B600" t="str">
            <v>Net Profit Interest Tax</v>
          </cell>
        </row>
        <row r="601">
          <cell r="B601" t="str">
            <v>0705 - Royalty Payments</v>
          </cell>
        </row>
        <row r="602">
          <cell r="B602" t="str">
            <v>Patents/Licences</v>
          </cell>
        </row>
        <row r="603">
          <cell r="B603" t="str">
            <v>Technology Fees</v>
          </cell>
        </row>
        <row r="604">
          <cell r="B604" t="str">
            <v>Plant Liquid Compensation</v>
          </cell>
        </row>
        <row r="605">
          <cell r="B605" t="str">
            <v>Option Fees</v>
          </cell>
        </row>
        <row r="606">
          <cell r="B606" t="str">
            <v>Realised JV Foreign Currency Loss</v>
          </cell>
        </row>
        <row r="607">
          <cell r="B607" t="str">
            <v>Realised JV Foreign Currency Gain</v>
          </cell>
        </row>
        <row r="608">
          <cell r="B608" t="str">
            <v>Unrealised JV Foreign Currency Loss</v>
          </cell>
        </row>
        <row r="609">
          <cell r="B609" t="str">
            <v>Unrealised JV Foreign Currency Gain</v>
          </cell>
        </row>
        <row r="610">
          <cell r="B610" t="str">
            <v>3563 DIE trading</v>
          </cell>
        </row>
        <row r="611">
          <cell r="B611" t="str">
            <v>Donations &amp; Sponsorships</v>
          </cell>
        </row>
        <row r="612">
          <cell r="B612" t="str">
            <v>Grants / Donations - Non Deductable</v>
          </cell>
        </row>
        <row r="613">
          <cell r="B613" t="str">
            <v>General Administration Costs</v>
          </cell>
        </row>
        <row r="614">
          <cell r="B614" t="str">
            <v>Other Operating Costs</v>
          </cell>
        </row>
        <row r="615">
          <cell r="B615" t="str">
            <v>Cost of Operations</v>
          </cell>
        </row>
        <row r="616">
          <cell r="B616" t="str">
            <v>Multimedia</v>
          </cell>
        </row>
        <row r="617">
          <cell r="B617" t="str">
            <v>Instructor / Performer Fees</v>
          </cell>
        </row>
        <row r="618">
          <cell r="B618" t="str">
            <v>Planning Other</v>
          </cell>
        </row>
        <row r="619">
          <cell r="B619" t="str">
            <v>Gifts and Awards</v>
          </cell>
        </row>
        <row r="620">
          <cell r="B620" t="str">
            <v>Non-Investment Variation</v>
          </cell>
        </row>
        <row r="621">
          <cell r="B621" t="str">
            <v>Other expense - representation</v>
          </cell>
        </row>
        <row r="622">
          <cell r="B622" t="str">
            <v>Common Facilities-Charge</v>
          </cell>
        </row>
        <row r="623">
          <cell r="B623" t="str">
            <v>Tariff Fees</v>
          </cell>
        </row>
        <row r="624">
          <cell r="B624" t="str">
            <v>Gas processing costs paid to BLNG</v>
          </cell>
        </row>
        <row r="625">
          <cell r="B625" t="str">
            <v>LLG processing costs paid to BLNG</v>
          </cell>
        </row>
        <row r="626">
          <cell r="B626" t="str">
            <v>LPG processing costs paid to BLNG</v>
          </cell>
        </row>
        <row r="627">
          <cell r="B627" t="str">
            <v>FICO Recon Adjustment Account</v>
          </cell>
        </row>
        <row r="628">
          <cell r="B628" t="str">
            <v>External Settlement (Other Expenses)</v>
          </cell>
        </row>
        <row r="629">
          <cell r="B629" t="str">
            <v>Stock Expenses Capitalised (production)</v>
          </cell>
        </row>
        <row r="630">
          <cell r="B630" t="str">
            <v>Stock Expenses Capitalised (returns)</v>
          </cell>
        </row>
        <row r="631">
          <cell r="B631" t="str">
            <v>Recoveries - Pipeline Throughput Fees</v>
          </cell>
        </row>
        <row r="632">
          <cell r="B632" t="str">
            <v>Recoveries - Third Party</v>
          </cell>
        </row>
        <row r="633">
          <cell r="B633" t="str">
            <v>Recoveries - Overheads</v>
          </cell>
        </row>
        <row r="634">
          <cell r="B634" t="str">
            <v>Recoveries - Custom Duty</v>
          </cell>
        </row>
        <row r="635">
          <cell r="B635" t="str">
            <v>Recoveries - Others</v>
          </cell>
        </row>
        <row r="636">
          <cell r="B636" t="str">
            <v>Recoveries - Transportation</v>
          </cell>
        </row>
        <row r="637">
          <cell r="B637" t="str">
            <v>Recoveries - Insurance</v>
          </cell>
        </row>
        <row r="638">
          <cell r="B638" t="str">
            <v>Imputed Interest for Recovery</v>
          </cell>
        </row>
        <row r="639">
          <cell r="B639" t="str">
            <v>Recoveries - Imputed Interest</v>
          </cell>
        </row>
        <row r="640">
          <cell r="B640" t="str">
            <v>Recoveries - Invoiced VAT</v>
          </cell>
        </row>
        <row r="641">
          <cell r="B641" t="str">
            <v>Recoveries - Logistics</v>
          </cell>
        </row>
        <row r="642">
          <cell r="B642" t="str">
            <v>Recoveries - Audit</v>
          </cell>
        </row>
        <row r="643">
          <cell r="B643" t="str">
            <v>Recoveries - Rental</v>
          </cell>
        </row>
        <row r="644">
          <cell r="B644" t="str">
            <v xml:space="preserve"> 0409/0237/0238/1996 opex Expl seism, drill &amp; oth</v>
          </cell>
        </row>
      </sheetData>
      <sheetData sheetId="7" refreshError="1">
        <row r="2">
          <cell r="A2" t="str">
            <v>Dispersant/ Absorbent L/S</v>
          </cell>
          <cell r="B2" t="str">
            <v>Dispersant/ Absorbent L/S</v>
          </cell>
          <cell r="C2" t="str">
            <v>Dispersant/ Absorbent L/S</v>
          </cell>
          <cell r="D2" t="str">
            <v>HSE - EA</v>
          </cell>
          <cell r="E2" t="str">
            <v>HSE &amp; Consultancy-EA</v>
          </cell>
          <cell r="F2" t="str">
            <v>PREM</v>
          </cell>
          <cell r="G2" t="str">
            <v>OPEX</v>
          </cell>
          <cell r="H2" t="str">
            <v>APA25THSEC</v>
          </cell>
          <cell r="I2">
            <v>156</v>
          </cell>
          <cell r="J2">
            <v>2800</v>
          </cell>
          <cell r="K2">
            <v>107</v>
          </cell>
          <cell r="L2">
            <v>107</v>
          </cell>
          <cell r="M2">
            <v>2383.4762799999994</v>
          </cell>
          <cell r="N2">
            <v>106.82282999999998</v>
          </cell>
          <cell r="O2">
            <v>106.82282999999998</v>
          </cell>
          <cell r="P2">
            <v>8070.003999999999</v>
          </cell>
          <cell r="Q2">
            <v>50</v>
          </cell>
          <cell r="R2">
            <v>50</v>
          </cell>
          <cell r="T2">
            <v>0</v>
          </cell>
          <cell r="U2">
            <v>50</v>
          </cell>
          <cell r="V2">
            <v>50</v>
          </cell>
          <cell r="W2">
            <v>0</v>
          </cell>
          <cell r="X2" t="str">
            <v>JV</v>
          </cell>
          <cell r="Y2" t="str">
            <v>A7220910-HSE Services Generic</v>
          </cell>
          <cell r="Z2" t="str">
            <v>101173-GPO.GEN.Enviro Affairs</v>
          </cell>
          <cell r="AA2" t="str">
            <v>HSE Services Generic</v>
          </cell>
          <cell r="AB2" t="str">
            <v>A7220910</v>
          </cell>
          <cell r="AC2">
            <v>101173</v>
          </cell>
          <cell r="AD2" t="str">
            <v>GPO.GEN.Enviro Affairs</v>
          </cell>
          <cell r="AE2" t="str">
            <v>PAO</v>
          </cell>
          <cell r="AF2" t="str">
            <v>RECURRENT</v>
          </cell>
          <cell r="AG2">
            <v>0</v>
          </cell>
          <cell r="AI2" t="str">
            <v>Materials</v>
          </cell>
        </row>
        <row r="3">
          <cell r="A3" t="str">
            <v>Environmental monitoring of EA field</v>
          </cell>
          <cell r="B3" t="str">
            <v>Environmental monitoring of EA field</v>
          </cell>
          <cell r="C3" t="str">
            <v>Environmental monitoring of EA field</v>
          </cell>
          <cell r="D3" t="str">
            <v>HSE - EA</v>
          </cell>
          <cell r="E3" t="str">
            <v>HSE &amp; Consultancy-EA</v>
          </cell>
          <cell r="F3" t="str">
            <v>PREM</v>
          </cell>
          <cell r="G3" t="str">
            <v>OPEX</v>
          </cell>
          <cell r="H3" t="str">
            <v>APA25THSEC</v>
          </cell>
          <cell r="I3">
            <v>224.61666666666667</v>
          </cell>
          <cell r="J3">
            <v>7050</v>
          </cell>
          <cell r="L3">
            <v>56.397732754462197</v>
          </cell>
          <cell r="M3">
            <v>7023.9489999999996</v>
          </cell>
          <cell r="N3">
            <v>-27.826750000000001</v>
          </cell>
          <cell r="O3">
            <v>22.745679999999993</v>
          </cell>
          <cell r="P3">
            <v>8201.7337499999994</v>
          </cell>
          <cell r="Q3">
            <v>6</v>
          </cell>
          <cell r="R3">
            <v>66.306865808823517</v>
          </cell>
          <cell r="T3">
            <v>0</v>
          </cell>
          <cell r="U3">
            <v>66</v>
          </cell>
          <cell r="V3">
            <v>66</v>
          </cell>
          <cell r="W3">
            <v>0</v>
          </cell>
          <cell r="X3" t="str">
            <v>JV</v>
          </cell>
          <cell r="Y3" t="str">
            <v>A7220760-Environmental Management Services</v>
          </cell>
          <cell r="Z3" t="str">
            <v>101173-GPO.GEN.Enviro Affairs</v>
          </cell>
          <cell r="AA3" t="str">
            <v>Environmental Management Services</v>
          </cell>
          <cell r="AB3" t="str">
            <v>A7220760</v>
          </cell>
          <cell r="AC3">
            <v>101173</v>
          </cell>
          <cell r="AD3" t="str">
            <v>GPO.GEN.Enviro Affairs</v>
          </cell>
          <cell r="AE3" t="str">
            <v>PAO</v>
          </cell>
          <cell r="AF3" t="str">
            <v>RECURRENT</v>
          </cell>
          <cell r="AG3">
            <v>500</v>
          </cell>
          <cell r="AI3" t="str">
            <v>Contracts</v>
          </cell>
        </row>
        <row r="4">
          <cell r="A4" t="str">
            <v>Fire Equipment Maintenance</v>
          </cell>
          <cell r="B4" t="str">
            <v>Fire Equipment Maintenance</v>
          </cell>
          <cell r="C4" t="str">
            <v>Fire Equipment Maintenance</v>
          </cell>
          <cell r="D4" t="str">
            <v>HSE - EA</v>
          </cell>
          <cell r="E4" t="str">
            <v>HSE &amp; Consultancy-EA</v>
          </cell>
          <cell r="F4" t="str">
            <v>PREM</v>
          </cell>
          <cell r="G4" t="str">
            <v>OPEX</v>
          </cell>
          <cell r="H4" t="str">
            <v>APA25THSEC</v>
          </cell>
          <cell r="I4">
            <v>30</v>
          </cell>
          <cell r="J4">
            <v>305</v>
          </cell>
          <cell r="K4">
            <v>50</v>
          </cell>
          <cell r="L4">
            <v>2.4399019134909179</v>
          </cell>
          <cell r="M4">
            <v>301.875</v>
          </cell>
          <cell r="N4">
            <v>34.258000000000052</v>
          </cell>
          <cell r="O4">
            <v>2.3546299999999998</v>
          </cell>
          <cell r="P4">
            <v>0</v>
          </cell>
          <cell r="Q4">
            <v>28</v>
          </cell>
          <cell r="R4">
            <v>28</v>
          </cell>
          <cell r="T4">
            <v>0</v>
          </cell>
          <cell r="U4">
            <v>28</v>
          </cell>
          <cell r="V4">
            <v>28</v>
          </cell>
          <cell r="W4">
            <v>0</v>
          </cell>
          <cell r="X4" t="str">
            <v>JV</v>
          </cell>
          <cell r="Y4" t="str">
            <v>A7440090-Fire, Gas &amp; Smoke Detection Systems</v>
          </cell>
          <cell r="Z4" t="str">
            <v>101173-GPO.GEN.Enviro Affairs</v>
          </cell>
          <cell r="AA4" t="str">
            <v>Fire, Gas &amp; Smoke Detection Systems</v>
          </cell>
          <cell r="AB4" t="str">
            <v>A7440090</v>
          </cell>
          <cell r="AC4">
            <v>101173</v>
          </cell>
          <cell r="AD4" t="str">
            <v>GPO.GEN.Enviro Affairs</v>
          </cell>
          <cell r="AE4" t="str">
            <v>PAO</v>
          </cell>
          <cell r="AF4" t="str">
            <v>RECURRENT</v>
          </cell>
          <cell r="AG4">
            <v>500</v>
          </cell>
          <cell r="AI4" t="str">
            <v>General Charges</v>
          </cell>
        </row>
        <row r="5">
          <cell r="A5" t="str">
            <v>HSE General - EA</v>
          </cell>
          <cell r="B5" t="str">
            <v>HSE General - EA</v>
          </cell>
          <cell r="C5" t="str">
            <v xml:space="preserve">duty bags/ocean boom &amp; </v>
          </cell>
          <cell r="D5" t="str">
            <v>HSE - EA</v>
          </cell>
          <cell r="E5" t="str">
            <v>HSE &amp; Consultancy-EA</v>
          </cell>
          <cell r="F5" t="str">
            <v>PREM</v>
          </cell>
          <cell r="G5" t="str">
            <v>OPEX</v>
          </cell>
          <cell r="H5" t="str">
            <v>APA25THSEC</v>
          </cell>
          <cell r="I5">
            <v>139</v>
          </cell>
          <cell r="J5">
            <v>315</v>
          </cell>
          <cell r="K5">
            <v>105</v>
          </cell>
          <cell r="L5">
            <v>108</v>
          </cell>
          <cell r="M5">
            <v>312.5</v>
          </cell>
          <cell r="N5">
            <v>-3</v>
          </cell>
          <cell r="O5">
            <v>-1</v>
          </cell>
          <cell r="Q5">
            <v>48.3</v>
          </cell>
          <cell r="R5">
            <v>48.3</v>
          </cell>
          <cell r="T5">
            <v>0</v>
          </cell>
          <cell r="U5">
            <v>400</v>
          </cell>
          <cell r="V5">
            <v>400</v>
          </cell>
          <cell r="W5">
            <v>0</v>
          </cell>
          <cell r="X5" t="str">
            <v>JV</v>
          </cell>
          <cell r="Y5" t="str">
            <v>A7220910-HSE Services Generic</v>
          </cell>
          <cell r="Z5" t="str">
            <v>101173-GPO.GEN.Enviro Affairs</v>
          </cell>
          <cell r="AA5" t="str">
            <v>HSE Services Generic</v>
          </cell>
          <cell r="AB5" t="str">
            <v>A7220910</v>
          </cell>
          <cell r="AC5">
            <v>101173</v>
          </cell>
          <cell r="AD5" t="str">
            <v>GPO.GEN.Enviro Affairs</v>
          </cell>
          <cell r="AE5" t="str">
            <v>PAO</v>
          </cell>
          <cell r="AF5" t="str">
            <v>RECURRENT</v>
          </cell>
          <cell r="AG5">
            <v>500</v>
          </cell>
          <cell r="AI5" t="str">
            <v>General Charges</v>
          </cell>
        </row>
        <row r="6">
          <cell r="A6" t="str">
            <v>HSE Survival Training study - EA</v>
          </cell>
          <cell r="B6" t="str">
            <v>HSE Survival Training study - EA</v>
          </cell>
          <cell r="C6" t="str">
            <v>Offshore HSE Survival Training</v>
          </cell>
          <cell r="D6" t="str">
            <v>HSE - EA</v>
          </cell>
          <cell r="E6" t="str">
            <v>HSE &amp; Consultancy-EA</v>
          </cell>
          <cell r="F6" t="str">
            <v>PREM</v>
          </cell>
          <cell r="G6" t="str">
            <v>OPEX</v>
          </cell>
          <cell r="H6" t="str">
            <v>APA25THSEC</v>
          </cell>
          <cell r="I6">
            <v>474</v>
          </cell>
          <cell r="J6">
            <v>200</v>
          </cell>
          <cell r="K6">
            <v>75</v>
          </cell>
          <cell r="L6">
            <v>1.599935680977651</v>
          </cell>
          <cell r="M6">
            <v>190.68</v>
          </cell>
          <cell r="N6">
            <v>59</v>
          </cell>
          <cell r="O6">
            <v>1.3729</v>
          </cell>
          <cell r="Q6">
            <v>28</v>
          </cell>
          <cell r="R6">
            <v>28</v>
          </cell>
          <cell r="T6">
            <v>0</v>
          </cell>
          <cell r="U6">
            <v>100</v>
          </cell>
          <cell r="V6">
            <v>100</v>
          </cell>
          <cell r="W6">
            <v>0</v>
          </cell>
          <cell r="X6" t="str">
            <v>JV</v>
          </cell>
          <cell r="Y6" t="str">
            <v>A7220950-HSE Advisory Services</v>
          </cell>
          <cell r="Z6" t="str">
            <v>101173-GPO.GEN.Enviro Affairs</v>
          </cell>
          <cell r="AA6" t="str">
            <v>HSE Advisory Services</v>
          </cell>
          <cell r="AB6" t="str">
            <v>A7220950</v>
          </cell>
          <cell r="AC6">
            <v>101173</v>
          </cell>
          <cell r="AD6" t="str">
            <v>GPO.GEN.Enviro Affairs</v>
          </cell>
          <cell r="AE6" t="str">
            <v>PAO</v>
          </cell>
          <cell r="AF6" t="str">
            <v>RECURRENT</v>
          </cell>
          <cell r="AG6">
            <v>150</v>
          </cell>
          <cell r="AI6" t="str">
            <v>Contracts</v>
          </cell>
        </row>
        <row r="7">
          <cell r="A7" t="str">
            <v>ISO Certification - EA</v>
          </cell>
          <cell r="B7" t="str">
            <v>ISO Certification - EA</v>
          </cell>
          <cell r="C7" t="str">
            <v>ISO 14001 Certification - Ken Heap</v>
          </cell>
          <cell r="D7" t="str">
            <v>HSE - EA</v>
          </cell>
          <cell r="E7" t="str">
            <v>HSE &amp; Consultancy-EA</v>
          </cell>
          <cell r="F7" t="str">
            <v>PREM</v>
          </cell>
          <cell r="G7" t="str">
            <v>OPEX</v>
          </cell>
          <cell r="H7" t="str">
            <v>APA25THSEC</v>
          </cell>
          <cell r="I7">
            <v>91</v>
          </cell>
          <cell r="J7">
            <v>1368</v>
          </cell>
          <cell r="K7">
            <v>124</v>
          </cell>
          <cell r="L7">
            <v>134.94356005788714</v>
          </cell>
          <cell r="M7">
            <v>1376.5920000000001</v>
          </cell>
          <cell r="N7">
            <v>123.76</v>
          </cell>
          <cell r="O7">
            <v>133.67146000000002</v>
          </cell>
          <cell r="P7">
            <v>534.44159999999999</v>
          </cell>
          <cell r="Q7">
            <v>48.048000000000002</v>
          </cell>
          <cell r="R7">
            <v>51.977717647058824</v>
          </cell>
          <cell r="T7">
            <v>0</v>
          </cell>
          <cell r="U7">
            <v>202</v>
          </cell>
          <cell r="V7">
            <v>202</v>
          </cell>
          <cell r="W7">
            <v>0</v>
          </cell>
          <cell r="X7" t="str">
            <v>JV</v>
          </cell>
          <cell r="Y7" t="str">
            <v>A7212200-QA Syst Certif/Audit</v>
          </cell>
          <cell r="Z7" t="str">
            <v>101173-GPO.GEN.Enviro Affairs</v>
          </cell>
          <cell r="AA7" t="str">
            <v>QA Syst Certif/Audit</v>
          </cell>
          <cell r="AB7" t="str">
            <v>A7212200</v>
          </cell>
          <cell r="AC7">
            <v>101173</v>
          </cell>
          <cell r="AD7" t="str">
            <v>GPO.GEN.Enviro Affairs</v>
          </cell>
          <cell r="AE7" t="str">
            <v>PAO</v>
          </cell>
          <cell r="AF7" t="str">
            <v>RECURRENT</v>
          </cell>
          <cell r="AG7">
            <v>500</v>
          </cell>
          <cell r="AI7" t="str">
            <v>Contracts</v>
          </cell>
        </row>
        <row r="8">
          <cell r="A8" t="str">
            <v>Offshore Emergency Response Procedures - Update</v>
          </cell>
          <cell r="B8" t="str">
            <v>Offshore Emergency Response Procedures - Update</v>
          </cell>
          <cell r="C8" t="str">
            <v>Offshore Emergency Response Procedures - Update</v>
          </cell>
          <cell r="D8" t="str">
            <v>HSE - EA</v>
          </cell>
          <cell r="E8" t="str">
            <v>HSE &amp; Consultancy-EA</v>
          </cell>
          <cell r="F8" t="str">
            <v>PREM</v>
          </cell>
          <cell r="G8" t="str">
            <v>OPEX</v>
          </cell>
          <cell r="H8" t="str">
            <v>APA25THSEC</v>
          </cell>
          <cell r="I8">
            <v>96</v>
          </cell>
          <cell r="J8">
            <v>13500</v>
          </cell>
          <cell r="K8">
            <v>162</v>
          </cell>
          <cell r="L8">
            <v>162</v>
          </cell>
          <cell r="M8">
            <v>12863.232147499999</v>
          </cell>
          <cell r="N8">
            <v>162.07</v>
          </cell>
          <cell r="O8">
            <v>162.07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 t="str">
            <v>JV</v>
          </cell>
          <cell r="Y8" t="str">
            <v>A7220950-HSE Advisory Services</v>
          </cell>
          <cell r="Z8" t="str">
            <v>101173-GPO.GEN.Enviro Affairs</v>
          </cell>
          <cell r="AA8" t="str">
            <v>HSE Advisory Services</v>
          </cell>
          <cell r="AB8" t="str">
            <v>A7220950</v>
          </cell>
          <cell r="AC8">
            <v>101173</v>
          </cell>
          <cell r="AD8" t="str">
            <v>GPO.GEN.Enviro Affairs</v>
          </cell>
          <cell r="AE8" t="str">
            <v>PAO</v>
          </cell>
          <cell r="AF8" t="str">
            <v>RECURRENT</v>
          </cell>
          <cell r="AG8">
            <v>100</v>
          </cell>
          <cell r="AI8" t="str">
            <v>Contracts</v>
          </cell>
        </row>
        <row r="9">
          <cell r="A9" t="str">
            <v>PPE for EA staff-OPEX</v>
          </cell>
          <cell r="B9" t="str">
            <v>PPE for EA staff-OPEX</v>
          </cell>
          <cell r="C9" t="str">
            <v>PPE for EA staff-OPEX</v>
          </cell>
          <cell r="D9" t="str">
            <v>HSE - EA</v>
          </cell>
          <cell r="E9" t="str">
            <v>HSE &amp; Consultancy-EA</v>
          </cell>
          <cell r="F9" t="str">
            <v>PREM</v>
          </cell>
          <cell r="G9" t="str">
            <v>OPEX</v>
          </cell>
          <cell r="H9" t="str">
            <v>APA25THSEC</v>
          </cell>
          <cell r="I9">
            <v>40</v>
          </cell>
          <cell r="J9">
            <v>3200</v>
          </cell>
          <cell r="K9">
            <v>60</v>
          </cell>
          <cell r="L9">
            <v>85.598970895642424</v>
          </cell>
          <cell r="M9">
            <v>3198.375</v>
          </cell>
          <cell r="N9">
            <v>55.730459999999994</v>
          </cell>
          <cell r="O9">
            <v>79.412910072017397</v>
          </cell>
          <cell r="P9">
            <v>11084</v>
          </cell>
          <cell r="Q9">
            <v>100</v>
          </cell>
          <cell r="R9">
            <v>100</v>
          </cell>
          <cell r="S9">
            <v>931</v>
          </cell>
          <cell r="T9">
            <v>0</v>
          </cell>
          <cell r="U9">
            <v>100</v>
          </cell>
          <cell r="V9">
            <v>100</v>
          </cell>
          <cell r="W9">
            <v>0</v>
          </cell>
          <cell r="X9" t="str">
            <v>JV</v>
          </cell>
          <cell r="Y9" t="str">
            <v>A7220970-HSE Equipment</v>
          </cell>
          <cell r="Z9" t="str">
            <v>101173-GPO.GEN.Enviro Affairs</v>
          </cell>
          <cell r="AA9" t="str">
            <v>HSE Equipment</v>
          </cell>
          <cell r="AB9" t="str">
            <v>A7220970</v>
          </cell>
          <cell r="AC9">
            <v>101173</v>
          </cell>
          <cell r="AD9" t="str">
            <v>GPO.GEN.Enviro Affairs</v>
          </cell>
          <cell r="AE9" t="str">
            <v>PAO</v>
          </cell>
          <cell r="AF9" t="str">
            <v>RECURRENT</v>
          </cell>
          <cell r="AG9">
            <v>300</v>
          </cell>
          <cell r="AI9" t="str">
            <v>Materials</v>
          </cell>
        </row>
        <row r="10">
          <cell r="A10" t="str">
            <v>Safety &amp; Life Management Systems - EA</v>
          </cell>
          <cell r="B10" t="str">
            <v>Safety &amp; Life Management Systems - EA</v>
          </cell>
          <cell r="C10" t="str">
            <v>Safety &amp; Life Management Systems - EA</v>
          </cell>
          <cell r="D10" t="str">
            <v>HSE - EA</v>
          </cell>
          <cell r="E10" t="str">
            <v>HSE &amp; Consultancy-EA</v>
          </cell>
          <cell r="F10" t="str">
            <v>PREM</v>
          </cell>
          <cell r="G10" t="str">
            <v>OPEX</v>
          </cell>
          <cell r="H10" t="str">
            <v>APA25THSEC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3600</v>
          </cell>
          <cell r="Q10">
            <v>10</v>
          </cell>
          <cell r="R10">
            <v>10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 t="str">
            <v>JV</v>
          </cell>
          <cell r="Y10" t="str">
            <v>A7220950-HSE Advisory Services</v>
          </cell>
          <cell r="Z10" t="str">
            <v>101173-GPO.GEN.Enviro Affairs</v>
          </cell>
          <cell r="AA10" t="str">
            <v>HSE Advisory Services</v>
          </cell>
          <cell r="AB10" t="str">
            <v>A7220950</v>
          </cell>
          <cell r="AC10">
            <v>101173</v>
          </cell>
          <cell r="AD10" t="str">
            <v>GPO.GEN.Enviro Affairs</v>
          </cell>
          <cell r="AE10" t="str">
            <v>PAO</v>
          </cell>
          <cell r="AF10" t="str">
            <v>RECURRENT</v>
          </cell>
          <cell r="AG10">
            <v>320.83300000000003</v>
          </cell>
          <cell r="AI10" t="str">
            <v>Contracts</v>
          </cell>
        </row>
        <row r="11">
          <cell r="A11" t="str">
            <v>ISO Certification - OGGS</v>
          </cell>
          <cell r="B11" t="str">
            <v>ISO Certification - OGGS</v>
          </cell>
          <cell r="C11" t="str">
            <v>ISO Certification - OGGS</v>
          </cell>
          <cell r="D11" t="str">
            <v>HSE - OGGS</v>
          </cell>
          <cell r="E11" t="str">
            <v>HSE &amp; Consultancy-EA</v>
          </cell>
          <cell r="F11" t="str">
            <v>PRSM</v>
          </cell>
          <cell r="G11" t="str">
            <v>OPEX</v>
          </cell>
          <cell r="H11" t="str">
            <v>APA25THSEC</v>
          </cell>
          <cell r="I11">
            <v>1901</v>
          </cell>
          <cell r="J11">
            <v>15000</v>
          </cell>
          <cell r="L11">
            <v>119.99517607332382</v>
          </cell>
          <cell r="M11">
            <v>10144.618219999998</v>
          </cell>
          <cell r="O11">
            <v>73.31753182873976</v>
          </cell>
          <cell r="P11">
            <v>1032.444</v>
          </cell>
          <cell r="Q11">
            <v>92.82</v>
          </cell>
          <cell r="R11">
            <v>100.41149999999999</v>
          </cell>
          <cell r="T11">
            <v>0</v>
          </cell>
          <cell r="U11">
            <v>50</v>
          </cell>
          <cell r="V11">
            <v>50</v>
          </cell>
          <cell r="W11">
            <v>0</v>
          </cell>
          <cell r="X11" t="str">
            <v>JV</v>
          </cell>
          <cell r="Y11" t="str">
            <v>A7212200-QA Syst Certif/Audit</v>
          </cell>
          <cell r="Z11" t="str">
            <v>101173-GPO.GEN.Enviro Affairs</v>
          </cell>
          <cell r="AA11" t="str">
            <v>QA Syst Certif/Audit</v>
          </cell>
          <cell r="AB11" t="str">
            <v>A7212200</v>
          </cell>
          <cell r="AC11">
            <v>101173</v>
          </cell>
          <cell r="AD11" t="str">
            <v>GPO.GEN.Enviro Affairs</v>
          </cell>
          <cell r="AE11" t="str">
            <v>PSO</v>
          </cell>
          <cell r="AF11" t="str">
            <v>RECURRENT</v>
          </cell>
          <cell r="AG11">
            <v>0</v>
          </cell>
          <cell r="AI11" t="str">
            <v>Contracts</v>
          </cell>
        </row>
        <row r="12">
          <cell r="A12" t="str">
            <v>Maintain 5Km Exclusion zone-Diesel for Security Patrol Vessel</v>
          </cell>
          <cell r="B12" t="str">
            <v>Maintain 5Km Exclusion zone-Diesel for Security Patrol Vessel</v>
          </cell>
          <cell r="C12" t="str">
            <v>Maintain 5Km Exclusion zone-Diesel for Security Patrol Vessel</v>
          </cell>
          <cell r="D12" t="str">
            <v>SECURITY/CD/CA - EA</v>
          </cell>
          <cell r="E12" t="str">
            <v>EA field security</v>
          </cell>
          <cell r="F12" t="str">
            <v>PREM</v>
          </cell>
          <cell r="G12" t="str">
            <v>OPEX</v>
          </cell>
          <cell r="H12" t="str">
            <v>APA65FEAXP</v>
          </cell>
          <cell r="J12">
            <v>40548.284557980289</v>
          </cell>
          <cell r="L12">
            <v>324.37323633373882</v>
          </cell>
          <cell r="M12">
            <v>29730.556789999999</v>
          </cell>
          <cell r="N12">
            <v>8.7539999999999996</v>
          </cell>
          <cell r="O12">
            <v>218.02189000000001</v>
          </cell>
          <cell r="P12">
            <v>7549.2</v>
          </cell>
          <cell r="Q12">
            <v>301</v>
          </cell>
          <cell r="R12">
            <v>301</v>
          </cell>
          <cell r="T12">
            <v>0</v>
          </cell>
          <cell r="U12">
            <v>655</v>
          </cell>
          <cell r="V12">
            <v>655</v>
          </cell>
          <cell r="W12">
            <v>0</v>
          </cell>
          <cell r="X12" t="str">
            <v>JV</v>
          </cell>
          <cell r="Y12" t="str">
            <v>A7490010-Fuel, Gasoline/Diesel/Vaporising</v>
          </cell>
          <cell r="Z12" t="str">
            <v>101172-GPO.GEN.Security</v>
          </cell>
          <cell r="AA12" t="str">
            <v>Fuel, Gasoline/Diesel/Vaporising</v>
          </cell>
          <cell r="AB12" t="str">
            <v>A7490010</v>
          </cell>
          <cell r="AC12" t="str">
            <v>101172</v>
          </cell>
          <cell r="AD12" t="str">
            <v>GPO.GEN.Security</v>
          </cell>
          <cell r="AE12" t="str">
            <v>PAO</v>
          </cell>
          <cell r="AF12" t="str">
            <v>RECURRENT</v>
          </cell>
          <cell r="AG12">
            <v>0</v>
          </cell>
          <cell r="AI12" t="str">
            <v>Diesel</v>
          </cell>
        </row>
        <row r="13">
          <cell r="A13" t="str">
            <v xml:space="preserve">Maintain 5Km Exclusion zone-Security Patrol </v>
          </cell>
          <cell r="B13" t="str">
            <v xml:space="preserve">Maintain 5Km Exclusion zone-Security Patrol </v>
          </cell>
          <cell r="C13" t="str">
            <v xml:space="preserve">Maintain 5Km Exclusion zone-Security Patrol </v>
          </cell>
          <cell r="D13" t="str">
            <v>SECURITY/CD/CA - EA</v>
          </cell>
          <cell r="E13" t="str">
            <v>EA field security</v>
          </cell>
          <cell r="F13" t="str">
            <v>PREM</v>
          </cell>
          <cell r="G13" t="str">
            <v>OPEX</v>
          </cell>
          <cell r="H13" t="str">
            <v>APA65FEAXP</v>
          </cell>
          <cell r="J13">
            <v>14962.715442019711</v>
          </cell>
          <cell r="K13">
            <v>1648</v>
          </cell>
          <cell r="L13">
            <v>1767.6969116000132</v>
          </cell>
          <cell r="M13">
            <v>6504.3180900000016</v>
          </cell>
          <cell r="N13">
            <v>1239.7662</v>
          </cell>
          <cell r="O13">
            <v>1288.5927600000002</v>
          </cell>
          <cell r="P13">
            <v>13530.911749999999</v>
          </cell>
          <cell r="Q13">
            <v>3458</v>
          </cell>
          <cell r="R13">
            <v>3557.4919981617645</v>
          </cell>
          <cell r="T13">
            <v>0</v>
          </cell>
          <cell r="U13">
            <v>3203</v>
          </cell>
          <cell r="V13">
            <v>3203</v>
          </cell>
          <cell r="W13">
            <v>369</v>
          </cell>
          <cell r="X13" t="str">
            <v>JV</v>
          </cell>
          <cell r="Y13" t="str">
            <v>A7220980-HSE Protection Services</v>
          </cell>
          <cell r="Z13" t="str">
            <v>101172-GPO.GEN.Security</v>
          </cell>
          <cell r="AA13" t="str">
            <v>HSE Protection Services</v>
          </cell>
          <cell r="AB13" t="str">
            <v>A7220980</v>
          </cell>
          <cell r="AC13" t="str">
            <v>101172</v>
          </cell>
          <cell r="AD13" t="str">
            <v>GPO.GEN.Security</v>
          </cell>
          <cell r="AE13" t="str">
            <v>PAO</v>
          </cell>
          <cell r="AF13" t="str">
            <v>RECURRENT</v>
          </cell>
          <cell r="AG13">
            <v>0</v>
          </cell>
          <cell r="AI13" t="str">
            <v>Contracts</v>
          </cell>
        </row>
        <row r="14">
          <cell r="A14" t="str">
            <v>Security Surveillance contracts with communities</v>
          </cell>
          <cell r="B14" t="str">
            <v>Security Surveillance contracts with communities</v>
          </cell>
          <cell r="C14" t="str">
            <v>Security Surveillance contracts with communities</v>
          </cell>
          <cell r="D14" t="str">
            <v>SECURITY/CD/CA - EA</v>
          </cell>
          <cell r="E14" t="str">
            <v>Community affairs/development</v>
          </cell>
          <cell r="F14" t="str">
            <v>PREM</v>
          </cell>
          <cell r="G14" t="str">
            <v>OPEX</v>
          </cell>
          <cell r="H14" t="str">
            <v>APA65FEAXP</v>
          </cell>
          <cell r="I14">
            <v>1776</v>
          </cell>
          <cell r="J14">
            <v>31420</v>
          </cell>
          <cell r="K14">
            <v>715</v>
          </cell>
          <cell r="L14">
            <v>251.34989548158896</v>
          </cell>
          <cell r="M14">
            <v>17575.130730000019</v>
          </cell>
          <cell r="N14">
            <v>712.86318999999992</v>
          </cell>
          <cell r="O14">
            <v>141.25775158068595</v>
          </cell>
          <cell r="P14">
            <v>60881.885977500009</v>
          </cell>
          <cell r="Q14">
            <v>730.6</v>
          </cell>
          <cell r="R14">
            <v>447.66092630514714</v>
          </cell>
          <cell r="T14">
            <v>0</v>
          </cell>
          <cell r="U14">
            <v>448</v>
          </cell>
          <cell r="V14">
            <v>448</v>
          </cell>
          <cell r="W14">
            <v>0</v>
          </cell>
          <cell r="X14" t="str">
            <v>JV</v>
          </cell>
          <cell r="Y14" t="str">
            <v>A7911580-Comm. Expenditure - Others</v>
          </cell>
          <cell r="Z14" t="str">
            <v>101172-GPO.GEN.Security</v>
          </cell>
          <cell r="AA14" t="str">
            <v>Comm. Expenditure - Others</v>
          </cell>
          <cell r="AB14" t="str">
            <v>A7911580</v>
          </cell>
          <cell r="AC14" t="str">
            <v>101172</v>
          </cell>
          <cell r="AD14" t="str">
            <v>GPO.GEN.Security</v>
          </cell>
          <cell r="AE14" t="str">
            <v>PAO</v>
          </cell>
          <cell r="AF14" t="str">
            <v>RECURRENT</v>
          </cell>
          <cell r="AG14">
            <v>1500</v>
          </cell>
          <cell r="AI14" t="str">
            <v>Contracts</v>
          </cell>
        </row>
        <row r="15">
          <cell r="A15" t="str">
            <v>Corrosion Inhibitor Injection</v>
          </cell>
          <cell r="B15" t="str">
            <v>OGGS Maintainance: Corrosion Inhibitor Injection</v>
          </cell>
          <cell r="C15" t="str">
            <v>Corrosion Inhibitor (Dense Phase)Injection of CI for 1st 3 months</v>
          </cell>
          <cell r="D15" t="str">
            <v>OGGS MAINTENANCE</v>
          </cell>
          <cell r="E15" t="str">
            <v>OGGS- Maintenance</v>
          </cell>
          <cell r="F15" t="str">
            <v>PRSM</v>
          </cell>
          <cell r="G15" t="str">
            <v>OPEX</v>
          </cell>
          <cell r="H15" t="str">
            <v>APF15COGGS</v>
          </cell>
          <cell r="I15">
            <v>987</v>
          </cell>
          <cell r="J15">
            <v>1000</v>
          </cell>
          <cell r="K15">
            <v>118</v>
          </cell>
          <cell r="L15">
            <v>125.99967840488826</v>
          </cell>
          <cell r="M15">
            <v>7402.9815600000002</v>
          </cell>
          <cell r="N15">
            <v>181.19891000000004</v>
          </cell>
          <cell r="O15">
            <v>236.59460000000004</v>
          </cell>
          <cell r="P15">
            <v>9700</v>
          </cell>
          <cell r="Q15">
            <v>35</v>
          </cell>
          <cell r="R15">
            <v>35</v>
          </cell>
          <cell r="T15">
            <v>0</v>
          </cell>
          <cell r="U15">
            <v>40</v>
          </cell>
          <cell r="V15">
            <v>40</v>
          </cell>
          <cell r="W15">
            <v>0</v>
          </cell>
          <cell r="X15" t="str">
            <v>JV</v>
          </cell>
          <cell r="Y15" t="str">
            <v>A7212060-Corrosion Inspection</v>
          </cell>
          <cell r="Z15" t="str">
            <v>O.NG.PSO.RPP.FAC.71300-OGGS Riser Platform Facil O</v>
          </cell>
          <cell r="AA15" t="str">
            <v>Corrosion Inspection</v>
          </cell>
          <cell r="AB15" t="str">
            <v>A7212060</v>
          </cell>
          <cell r="AC15" t="str">
            <v>O.NG.PSO.RPP.FAC.71300</v>
          </cell>
          <cell r="AD15" t="str">
            <v>OGGS Riser Platform Facil O</v>
          </cell>
          <cell r="AE15" t="str">
            <v>PSO</v>
          </cell>
          <cell r="AF15" t="str">
            <v>RECURRENT</v>
          </cell>
          <cell r="AG15">
            <v>0</v>
          </cell>
          <cell r="AI15" t="str">
            <v>Contracts</v>
          </cell>
        </row>
        <row r="16">
          <cell r="A16" t="str">
            <v>Corrosion Injection Skid (RPA)</v>
          </cell>
          <cell r="B16" t="str">
            <v>OGGS Maintainance: Corrosion Injection Skid (RPA)</v>
          </cell>
          <cell r="C16" t="str">
            <v>OGGS Maintainance: Corrosion Injection Skid (RPA)</v>
          </cell>
          <cell r="D16" t="str">
            <v>OGGS MAINTENANCE</v>
          </cell>
          <cell r="E16" t="str">
            <v>OGGS- Maintenance</v>
          </cell>
          <cell r="F16" t="str">
            <v>PRSM</v>
          </cell>
          <cell r="G16" t="str">
            <v>OPEX</v>
          </cell>
          <cell r="H16" t="str">
            <v>APF15COGGS</v>
          </cell>
          <cell r="I16">
            <v>347.5</v>
          </cell>
          <cell r="J16">
            <v>15000</v>
          </cell>
          <cell r="K16">
            <v>53</v>
          </cell>
          <cell r="L16">
            <v>172.99517607332382</v>
          </cell>
          <cell r="M16">
            <v>13901.719310000002</v>
          </cell>
          <cell r="N16">
            <v>-16.667000000000002</v>
          </cell>
          <cell r="O16">
            <v>107.66508</v>
          </cell>
          <cell r="P16">
            <v>0</v>
          </cell>
          <cell r="Q16">
            <v>58</v>
          </cell>
          <cell r="R16">
            <v>0</v>
          </cell>
          <cell r="T16">
            <v>0</v>
          </cell>
          <cell r="U16">
            <v>460</v>
          </cell>
          <cell r="V16">
            <v>460</v>
          </cell>
          <cell r="W16">
            <v>0</v>
          </cell>
          <cell r="X16" t="str">
            <v>JV</v>
          </cell>
          <cell r="Y16" t="str">
            <v>A7212060-Corrosion Inspection</v>
          </cell>
          <cell r="Z16" t="str">
            <v>O.NG.PSO.RPP.FAC.71300-OGGS Riser Platform Facil O</v>
          </cell>
          <cell r="AA16" t="str">
            <v>Corrosion Inspection</v>
          </cell>
          <cell r="AB16" t="str">
            <v>A7212060</v>
          </cell>
          <cell r="AC16" t="str">
            <v>O.NG.PSO.RPP.FAC.71300</v>
          </cell>
          <cell r="AD16" t="str">
            <v>OGGS Riser Platform Facil O</v>
          </cell>
          <cell r="AE16" t="str">
            <v>PSO</v>
          </cell>
          <cell r="AF16" t="str">
            <v>RECURRENT</v>
          </cell>
          <cell r="AG16">
            <v>10</v>
          </cell>
          <cell r="AH16" t="str">
            <v>PSO</v>
          </cell>
          <cell r="AI16" t="str">
            <v>Contracts</v>
          </cell>
        </row>
        <row r="17">
          <cell r="A17" t="str">
            <v>External subsea insp and tech support</v>
          </cell>
          <cell r="B17" t="str">
            <v>OGGS Maintainance: External subsea insp and tech support</v>
          </cell>
          <cell r="C17" t="str">
            <v>OGGS Maintainance: External subsea insp and tech support</v>
          </cell>
          <cell r="D17" t="str">
            <v>OGGS MAINTENANCE</v>
          </cell>
          <cell r="E17" t="str">
            <v>OGGS- Maintenance</v>
          </cell>
          <cell r="F17" t="str">
            <v>PRSM</v>
          </cell>
          <cell r="G17" t="str">
            <v>OPEX</v>
          </cell>
          <cell r="H17" t="str">
            <v>APF15COGGS</v>
          </cell>
          <cell r="I17">
            <v>400</v>
          </cell>
          <cell r="J17">
            <v>1000</v>
          </cell>
          <cell r="K17">
            <v>400</v>
          </cell>
          <cell r="L17">
            <v>407.99967840488824</v>
          </cell>
          <cell r="M17">
            <v>476</v>
          </cell>
          <cell r="O17">
            <v>3.4272005130324517</v>
          </cell>
          <cell r="P17">
            <v>9148</v>
          </cell>
          <cell r="Q17">
            <v>247</v>
          </cell>
          <cell r="R17">
            <v>247</v>
          </cell>
          <cell r="T17">
            <v>0</v>
          </cell>
          <cell r="U17">
            <v>650</v>
          </cell>
          <cell r="V17">
            <v>650</v>
          </cell>
          <cell r="W17">
            <v>0</v>
          </cell>
          <cell r="X17" t="str">
            <v>JV</v>
          </cell>
          <cell r="Y17" t="str">
            <v>A7210090-Substructure Services</v>
          </cell>
          <cell r="Z17" t="str">
            <v>O.NG.PSO.RPP.FAC.71300-OGGS Riser Platform Facil O</v>
          </cell>
          <cell r="AA17" t="str">
            <v>Substructure Services</v>
          </cell>
          <cell r="AB17" t="str">
            <v>A7210090</v>
          </cell>
          <cell r="AC17" t="str">
            <v>O.NG.PSO.RPP.FAC.71300</v>
          </cell>
          <cell r="AD17" t="str">
            <v>OGGS Riser Platform Facil O</v>
          </cell>
          <cell r="AE17" t="str">
            <v>PSO</v>
          </cell>
          <cell r="AF17" t="str">
            <v>RECURRENT</v>
          </cell>
          <cell r="AG17">
            <v>250</v>
          </cell>
          <cell r="AH17" t="str">
            <v>PSO</v>
          </cell>
          <cell r="AI17" t="str">
            <v>Contracts</v>
          </cell>
        </row>
        <row r="18">
          <cell r="A18" t="str">
            <v>Line pigging (cleaning) and consumables.</v>
          </cell>
          <cell r="B18" t="str">
            <v>OGGS Maintainance: Line pigging (cleaning) and consumables.</v>
          </cell>
          <cell r="C18" t="str">
            <v>OGGS Maintainance: Line pigging (cleaning) and consumables.</v>
          </cell>
          <cell r="D18" t="str">
            <v>OGGS MAINTENANCE</v>
          </cell>
          <cell r="E18" t="str">
            <v>OGGS- Maintenance</v>
          </cell>
          <cell r="F18" t="str">
            <v>PRSM</v>
          </cell>
          <cell r="G18" t="str">
            <v>OPEX</v>
          </cell>
          <cell r="H18" t="str">
            <v>APF15COGGS</v>
          </cell>
          <cell r="I18">
            <v>175</v>
          </cell>
          <cell r="J18">
            <v>9000</v>
          </cell>
          <cell r="K18">
            <v>175</v>
          </cell>
          <cell r="L18">
            <v>246.9971056439943</v>
          </cell>
          <cell r="M18">
            <v>8962.5258000000013</v>
          </cell>
          <cell r="N18">
            <v>101.90324</v>
          </cell>
          <cell r="O18">
            <v>168.88201526133099</v>
          </cell>
          <cell r="Q18">
            <v>9</v>
          </cell>
          <cell r="R18">
            <v>9</v>
          </cell>
          <cell r="T18">
            <v>56</v>
          </cell>
          <cell r="U18">
            <v>230</v>
          </cell>
          <cell r="V18">
            <v>230.41176470588235</v>
          </cell>
          <cell r="W18">
            <v>56</v>
          </cell>
          <cell r="X18" t="str">
            <v>JV</v>
          </cell>
          <cell r="Y18" t="str">
            <v>A7211320-Pigging Services</v>
          </cell>
          <cell r="Z18" t="str">
            <v>O.NG.PSO.RPP.FAC.71300-OGGS Riser Platform Facil O</v>
          </cell>
          <cell r="AA18" t="str">
            <v>Pigging Services</v>
          </cell>
          <cell r="AB18" t="str">
            <v>A7211320</v>
          </cell>
          <cell r="AC18" t="str">
            <v>O.NG.PSO.RPP.FAC.71300</v>
          </cell>
          <cell r="AD18" t="str">
            <v>OGGS Riser Platform Facil O</v>
          </cell>
          <cell r="AE18" t="str">
            <v>PSO</v>
          </cell>
          <cell r="AF18" t="str">
            <v>RECURRENT</v>
          </cell>
          <cell r="AG18">
            <v>0</v>
          </cell>
          <cell r="AI18" t="str">
            <v>Contracts</v>
          </cell>
        </row>
        <row r="19">
          <cell r="A19" t="str">
            <v>Pacer development - pipeline module.</v>
          </cell>
          <cell r="B19" t="str">
            <v>OGGS Maintainance: Pacer development - pipeline module.</v>
          </cell>
          <cell r="C19" t="str">
            <v>OGGS Maintainance: Pacer development - pipeline module.</v>
          </cell>
          <cell r="D19" t="str">
            <v>OGGS MAINTENANCE</v>
          </cell>
          <cell r="E19" t="str">
            <v>OGGS- Maintenance</v>
          </cell>
          <cell r="F19" t="str">
            <v>PRSM</v>
          </cell>
          <cell r="G19" t="str">
            <v>OPEX</v>
          </cell>
          <cell r="H19" t="str">
            <v>APF15COGGS</v>
          </cell>
          <cell r="I19">
            <v>32</v>
          </cell>
          <cell r="J19">
            <v>1000</v>
          </cell>
          <cell r="K19">
            <v>32</v>
          </cell>
          <cell r="L19">
            <v>32</v>
          </cell>
          <cell r="M19">
            <v>989.6664300000001</v>
          </cell>
          <cell r="N19">
            <v>32</v>
          </cell>
          <cell r="O19">
            <v>32</v>
          </cell>
          <cell r="P19">
            <v>0</v>
          </cell>
          <cell r="Q19">
            <v>40</v>
          </cell>
          <cell r="R19">
            <v>40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 t="str">
            <v>JV</v>
          </cell>
          <cell r="Y19" t="str">
            <v>A7211310-Pipeline Services Generic</v>
          </cell>
          <cell r="Z19" t="str">
            <v>O.NG.PSO.RPP.FAC.71300-OGGS Riser Platform Facil O</v>
          </cell>
          <cell r="AA19" t="str">
            <v>Pipeline Services Generic</v>
          </cell>
          <cell r="AB19" t="str">
            <v>A7211310</v>
          </cell>
          <cell r="AC19" t="str">
            <v>O.NG.PSO.RPP.FAC.71300</v>
          </cell>
          <cell r="AD19" t="str">
            <v>OGGS Riser Platform Facil O</v>
          </cell>
          <cell r="AE19" t="str">
            <v>PSO</v>
          </cell>
          <cell r="AF19" t="str">
            <v>RECURRENT</v>
          </cell>
          <cell r="AG19">
            <v>0</v>
          </cell>
          <cell r="AI19" t="str">
            <v>Contracts</v>
          </cell>
        </row>
        <row r="20">
          <cell r="A20" t="str">
            <v>Eng and Dev - Emergency pipeline Repair System (EPRS)</v>
          </cell>
          <cell r="B20" t="str">
            <v>OGGS operations: Eng and Dev - Emergency pipeline Repair System (EPRS)</v>
          </cell>
          <cell r="C20" t="str">
            <v>OGGS operations: Eng and Dev - Emergency pipeline Repair System (EPRS)</v>
          </cell>
          <cell r="D20" t="str">
            <v>OGGS OPERATIONS</v>
          </cell>
          <cell r="E20" t="str">
            <v>OGGS- Operations</v>
          </cell>
          <cell r="F20" t="str">
            <v>PRSM</v>
          </cell>
          <cell r="G20" t="str">
            <v>OPEX</v>
          </cell>
          <cell r="H20" t="str">
            <v>APF15COGGS</v>
          </cell>
          <cell r="I20">
            <v>0</v>
          </cell>
          <cell r="J20">
            <v>2000</v>
          </cell>
          <cell r="K20">
            <v>56</v>
          </cell>
          <cell r="L20">
            <v>56</v>
          </cell>
          <cell r="M20">
            <v>842.41656999999998</v>
          </cell>
          <cell r="N20">
            <v>50.697000000000003</v>
          </cell>
          <cell r="O20">
            <v>50.697000000000003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500</v>
          </cell>
          <cell r="V20">
            <v>500</v>
          </cell>
          <cell r="W20">
            <v>0</v>
          </cell>
          <cell r="X20" t="str">
            <v>JV</v>
          </cell>
          <cell r="Y20" t="str">
            <v>A7211390-Pipeline Maintenance</v>
          </cell>
          <cell r="Z20" t="str">
            <v>O.NG.PSO.RPP.FAC.71300-OGGS Riser Platform Facil O</v>
          </cell>
          <cell r="AA20" t="str">
            <v>Pipeline Maintenance</v>
          </cell>
          <cell r="AB20" t="str">
            <v>A7211390</v>
          </cell>
          <cell r="AC20" t="str">
            <v>O.NG.PSO.RPP.FAC.71300</v>
          </cell>
          <cell r="AD20" t="str">
            <v>OGGS Riser Platform Facil O</v>
          </cell>
          <cell r="AE20" t="str">
            <v>PSO</v>
          </cell>
          <cell r="AF20" t="str">
            <v>RECURRENT</v>
          </cell>
          <cell r="AG20">
            <v>100</v>
          </cell>
          <cell r="AH20" t="str">
            <v>PSO</v>
          </cell>
          <cell r="AI20" t="str">
            <v>Contracts</v>
          </cell>
        </row>
        <row r="21">
          <cell r="A21" t="str">
            <v>NLNG service agreement</v>
          </cell>
          <cell r="B21" t="str">
            <v>OGGS operations: NLNG service agreement</v>
          </cell>
          <cell r="C21" t="str">
            <v>NLNG ContractOGGS Facilties at NLNG (Service Agreement)</v>
          </cell>
          <cell r="D21" t="str">
            <v>OGGS OPERATIONS</v>
          </cell>
          <cell r="E21" t="str">
            <v>OGGS- Operations</v>
          </cell>
          <cell r="F21" t="str">
            <v>PRSM</v>
          </cell>
          <cell r="G21" t="str">
            <v>OPEX</v>
          </cell>
          <cell r="H21" t="str">
            <v>APF15COGGS</v>
          </cell>
          <cell r="I21">
            <v>288.5</v>
          </cell>
          <cell r="J21">
            <v>26101</v>
          </cell>
          <cell r="K21">
            <v>541</v>
          </cell>
          <cell r="L21">
            <v>749.79960604598841</v>
          </cell>
          <cell r="M21">
            <v>8563.883719999998</v>
          </cell>
          <cell r="N21">
            <v>478.25028000000003</v>
          </cell>
          <cell r="O21">
            <v>543.13587000000007</v>
          </cell>
          <cell r="P21">
            <v>7200</v>
          </cell>
          <cell r="Q21">
            <v>517</v>
          </cell>
          <cell r="R21">
            <v>569.94117647058829</v>
          </cell>
          <cell r="S21">
            <v>0</v>
          </cell>
          <cell r="T21">
            <v>110</v>
          </cell>
          <cell r="U21">
            <v>650</v>
          </cell>
          <cell r="V21">
            <v>650.80882352941171</v>
          </cell>
          <cell r="W21">
            <v>110</v>
          </cell>
          <cell r="X21" t="str">
            <v>JV</v>
          </cell>
          <cell r="Y21" t="str">
            <v>A7212080-Oil &amp; Gas Facility Integrity Management</v>
          </cell>
          <cell r="Z21" t="str">
            <v>O.NG.PSO.RPP.FAC.71300-OGGS Riser Platform Facil O</v>
          </cell>
          <cell r="AA21" t="str">
            <v>Oil &amp; Gas Facility Integrity Management</v>
          </cell>
          <cell r="AB21" t="str">
            <v>A7212080</v>
          </cell>
          <cell r="AC21" t="str">
            <v>O.NG.PSO.RPP.FAC.71300</v>
          </cell>
          <cell r="AD21" t="str">
            <v>OGGS Riser Platform Facil O</v>
          </cell>
          <cell r="AE21" t="str">
            <v>PSO</v>
          </cell>
          <cell r="AF21" t="str">
            <v>RECURRENT</v>
          </cell>
          <cell r="AG21">
            <v>684</v>
          </cell>
          <cell r="AH21" t="str">
            <v>PSO</v>
          </cell>
          <cell r="AI21" t="str">
            <v>Contracts</v>
          </cell>
        </row>
        <row r="22">
          <cell r="A22" t="str">
            <v>OGGS Offshore Consumables - Fuel, Lube Oil</v>
          </cell>
          <cell r="B22" t="str">
            <v>OGGS operations: Offshore Consumables - Fuel, Lube Oil</v>
          </cell>
          <cell r="C22" t="str">
            <v>Offshore Ops (3 months) Fuel, Lube Oil, Cleaning Pig, Valve Maint', etc</v>
          </cell>
          <cell r="D22" t="str">
            <v>OGGS OPERATIONS</v>
          </cell>
          <cell r="E22" t="str">
            <v>OGGS- Operations</v>
          </cell>
          <cell r="F22" t="str">
            <v>PRSM</v>
          </cell>
          <cell r="G22" t="str">
            <v>OPEX</v>
          </cell>
          <cell r="H22" t="str">
            <v>APF15COGGS</v>
          </cell>
          <cell r="I22">
            <v>288.5</v>
          </cell>
          <cell r="J22">
            <v>4000</v>
          </cell>
          <cell r="K22">
            <v>282</v>
          </cell>
          <cell r="L22">
            <v>313.99871361955303</v>
          </cell>
          <cell r="N22">
            <v>194.565</v>
          </cell>
          <cell r="O22">
            <v>194.565</v>
          </cell>
          <cell r="Q22">
            <v>0</v>
          </cell>
          <cell r="R22">
            <v>0</v>
          </cell>
          <cell r="T22">
            <v>10</v>
          </cell>
          <cell r="U22">
            <v>20</v>
          </cell>
          <cell r="V22">
            <v>20.073529411764707</v>
          </cell>
          <cell r="W22">
            <v>10</v>
          </cell>
          <cell r="X22" t="str">
            <v>JV</v>
          </cell>
          <cell r="Y22" t="str">
            <v>A7490010-Fuel, Gasoline/Diesel/Vaporising</v>
          </cell>
          <cell r="Z22" t="str">
            <v>O.NG.PSO.RPP.FAC.71300-OGGS Riser Platform Facil O</v>
          </cell>
          <cell r="AA22" t="str">
            <v>Fuel, Gasoline/Diesel/Vaporising</v>
          </cell>
          <cell r="AB22" t="str">
            <v>A7490010</v>
          </cell>
          <cell r="AC22" t="str">
            <v>O.NG.PSO.RPP.FAC.71300</v>
          </cell>
          <cell r="AD22" t="str">
            <v>OGGS Riser Platform Facil O</v>
          </cell>
          <cell r="AE22" t="str">
            <v>PSO</v>
          </cell>
          <cell r="AF22" t="str">
            <v>RECURRENT</v>
          </cell>
          <cell r="AG22">
            <v>10</v>
          </cell>
          <cell r="AH22" t="str">
            <v>PSO</v>
          </cell>
          <cell r="AI22" t="str">
            <v>Materials</v>
          </cell>
        </row>
        <row r="23">
          <cell r="A23" t="str">
            <v>Studies - transient modelling, variation in gas composition</v>
          </cell>
          <cell r="B23" t="str">
            <v>OGGS operations: Studies - transient modelling, variation in gas composition</v>
          </cell>
          <cell r="C23" t="str">
            <v>OGGS operations: Studies - transient modelling, variation in gas composition</v>
          </cell>
          <cell r="D23" t="str">
            <v>OGGS OPERATIONS</v>
          </cell>
          <cell r="E23" t="str">
            <v>OGGS- Operations</v>
          </cell>
          <cell r="F23" t="str">
            <v>PRSM</v>
          </cell>
          <cell r="G23" t="str">
            <v>OPEX</v>
          </cell>
          <cell r="H23" t="str">
            <v>APF15COGGS</v>
          </cell>
          <cell r="I23">
            <v>649</v>
          </cell>
          <cell r="J23">
            <v>4780</v>
          </cell>
          <cell r="K23">
            <v>258</v>
          </cell>
          <cell r="L23">
            <v>296.2384627753658</v>
          </cell>
          <cell r="M23">
            <v>3622.5</v>
          </cell>
          <cell r="N23">
            <v>0</v>
          </cell>
          <cell r="O23">
            <v>28.255500000000001</v>
          </cell>
          <cell r="P23">
            <v>0</v>
          </cell>
          <cell r="Q23">
            <v>28</v>
          </cell>
          <cell r="R23">
            <v>0</v>
          </cell>
          <cell r="S23">
            <v>0</v>
          </cell>
          <cell r="T23">
            <v>50</v>
          </cell>
          <cell r="U23">
            <v>80</v>
          </cell>
          <cell r="V23">
            <v>80.367647058823536</v>
          </cell>
          <cell r="W23">
            <v>50</v>
          </cell>
          <cell r="X23" t="str">
            <v>JV</v>
          </cell>
          <cell r="Y23" t="str">
            <v>A7212080-Oil &amp; Gas Facility Integrity Management</v>
          </cell>
          <cell r="Z23" t="str">
            <v>O.NG.PSO.RPP.FAC.71300-OGGS Riser Platform Facil O</v>
          </cell>
          <cell r="AA23" t="str">
            <v>Oil &amp; Gas Facility Integrity Management</v>
          </cell>
          <cell r="AB23" t="str">
            <v>A7212080</v>
          </cell>
          <cell r="AC23" t="str">
            <v>O.NG.PSO.RPP.FAC.71300</v>
          </cell>
          <cell r="AD23" t="str">
            <v>OGGS Riser Platform Facil O</v>
          </cell>
          <cell r="AE23" t="str">
            <v>PSO</v>
          </cell>
          <cell r="AF23" t="str">
            <v>RECURRENT</v>
          </cell>
          <cell r="AG23">
            <v>50</v>
          </cell>
          <cell r="AH23" t="str">
            <v>PSO</v>
          </cell>
          <cell r="AI23" t="str">
            <v>General Charges</v>
          </cell>
        </row>
        <row r="24">
          <cell r="A24" t="str">
            <v>X-over Heater Ops (Manpower, Rental, Diesel)</v>
          </cell>
          <cell r="B24" t="str">
            <v>OGGS operations: X-over Heater Ops (Manpower, Rental, Diesel)</v>
          </cell>
          <cell r="C24" t="str">
            <v>OGGS operations: X-over Heater Ops (Manpower, Rental, Diesel)</v>
          </cell>
          <cell r="D24" t="str">
            <v>OGGS OPERATIONS</v>
          </cell>
          <cell r="E24" t="str">
            <v>OGGS- Operations</v>
          </cell>
          <cell r="F24" t="str">
            <v>PRSM</v>
          </cell>
          <cell r="G24" t="str">
            <v>OPEX</v>
          </cell>
          <cell r="H24" t="str">
            <v>APF15COGGS</v>
          </cell>
          <cell r="I24">
            <v>54.915200000000006</v>
          </cell>
          <cell r="J24">
            <v>250</v>
          </cell>
          <cell r="K24">
            <v>55</v>
          </cell>
          <cell r="L24">
            <v>56.999919601222061</v>
          </cell>
          <cell r="M24">
            <v>243.18615000000003</v>
          </cell>
          <cell r="N24">
            <v>54.915200000000006</v>
          </cell>
          <cell r="O24">
            <v>56.822529999999993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700</v>
          </cell>
          <cell r="U24">
            <v>0</v>
          </cell>
          <cell r="V24">
            <v>5.1470588235294121</v>
          </cell>
          <cell r="W24">
            <v>700</v>
          </cell>
          <cell r="X24" t="str">
            <v>JV</v>
          </cell>
          <cell r="Y24" t="str">
            <v>A7420140-Heaters, Heat Exchangers/Condensors</v>
          </cell>
          <cell r="Z24" t="str">
            <v>O.NG.PSO.RPP.FAC.71300-OGGS Riser Platform Facil O</v>
          </cell>
          <cell r="AA24" t="str">
            <v>Heaters, Heat Exchangers/Condensors</v>
          </cell>
          <cell r="AB24" t="str">
            <v>A7420140</v>
          </cell>
          <cell r="AC24" t="str">
            <v>O.NG.PSO.RPP.FAC.71300</v>
          </cell>
          <cell r="AD24" t="str">
            <v>OGGS Riser Platform Facil O</v>
          </cell>
          <cell r="AE24" t="str">
            <v>PSO</v>
          </cell>
          <cell r="AF24" t="str">
            <v>RECURRENT</v>
          </cell>
          <cell r="AG24">
            <v>0</v>
          </cell>
          <cell r="AI24" t="str">
            <v>Contracts</v>
          </cell>
        </row>
        <row r="25">
          <cell r="A25" t="str">
            <v>Chemicals, Lubes, inert gases &amp; Prod Chemicals EAFPSO</v>
          </cell>
          <cell r="B25" t="str">
            <v>Chemicals, Lubes, inert gases &amp; Prod Chemicals EAFPSO</v>
          </cell>
          <cell r="C25" t="str">
            <v>Chemicals, Lubes, inert gases &amp; Prod Chemicals EAFPSO</v>
          </cell>
          <cell r="D25" t="str">
            <v>EA PRODUCTION OPERATIONS</v>
          </cell>
          <cell r="E25" t="str">
            <v>Production Facilities Operations</v>
          </cell>
          <cell r="F25" t="str">
            <v>PREM</v>
          </cell>
          <cell r="G25" t="str">
            <v>OPEX</v>
          </cell>
          <cell r="H25" t="str">
            <v>APF20FEAXP</v>
          </cell>
          <cell r="I25">
            <v>1776</v>
          </cell>
          <cell r="J25">
            <v>16900</v>
          </cell>
          <cell r="K25">
            <v>715</v>
          </cell>
          <cell r="L25">
            <v>850.19456504261154</v>
          </cell>
          <cell r="M25">
            <v>14370.225299999996</v>
          </cell>
          <cell r="N25">
            <v>712.86318999999992</v>
          </cell>
          <cell r="O25">
            <v>836.83390333283739</v>
          </cell>
          <cell r="P25">
            <v>23663.9</v>
          </cell>
          <cell r="Q25">
            <v>730.6</v>
          </cell>
          <cell r="R25">
            <v>904.59926470588243</v>
          </cell>
          <cell r="T25">
            <v>0</v>
          </cell>
          <cell r="U25">
            <v>600</v>
          </cell>
          <cell r="V25">
            <v>600</v>
          </cell>
          <cell r="W25">
            <v>0</v>
          </cell>
          <cell r="X25" t="str">
            <v>JV</v>
          </cell>
          <cell r="Y25" t="str">
            <v>A7510170-Production Chemicals General</v>
          </cell>
          <cell r="Z25" t="str">
            <v>O.NG.PAO.EAF.FAC.71300-EA Sea Eagle FPSO Facilitie</v>
          </cell>
          <cell r="AA25" t="str">
            <v>Production Chemicals General</v>
          </cell>
          <cell r="AB25" t="str">
            <v>A7510170</v>
          </cell>
          <cell r="AC25" t="str">
            <v>O.NG.PAO.EAF.FAC.71300</v>
          </cell>
          <cell r="AD25" t="str">
            <v>EA Sea Eagle FPSO Facilitie</v>
          </cell>
          <cell r="AE25" t="str">
            <v>PAO</v>
          </cell>
          <cell r="AF25" t="str">
            <v>RECURRENT</v>
          </cell>
          <cell r="AG25">
            <v>600</v>
          </cell>
          <cell r="AH25" t="str">
            <v>PAO</v>
          </cell>
          <cell r="AI25" t="str">
            <v>Chemicals</v>
          </cell>
        </row>
        <row r="26">
          <cell r="A26" t="str">
            <v>Clampon sand probes &amp; Testing equip</v>
          </cell>
          <cell r="B26" t="str">
            <v>Clampon sand probes &amp; Testing equip (WDT contract)</v>
          </cell>
          <cell r="C26" t="str">
            <v>Clampon sand probes &amp; Testing equip (WDT contract)</v>
          </cell>
          <cell r="D26" t="str">
            <v>EA PRODUCTION OPERATIONS</v>
          </cell>
          <cell r="E26" t="str">
            <v>Production Facilities Operations</v>
          </cell>
          <cell r="F26" t="str">
            <v>PREM</v>
          </cell>
          <cell r="G26" t="str">
            <v>OPEX</v>
          </cell>
          <cell r="H26" t="str">
            <v>APF20FEAXP</v>
          </cell>
          <cell r="I26">
            <v>341.66666666666669</v>
          </cell>
          <cell r="J26">
            <v>1000</v>
          </cell>
          <cell r="K26">
            <v>550</v>
          </cell>
          <cell r="L26">
            <v>550</v>
          </cell>
          <cell r="M26">
            <v>989.6664300000001</v>
          </cell>
          <cell r="N26">
            <v>622.42662000000007</v>
          </cell>
          <cell r="O26">
            <v>622.42662000000007</v>
          </cell>
          <cell r="P26">
            <v>0</v>
          </cell>
          <cell r="Q26">
            <v>506</v>
          </cell>
          <cell r="R26">
            <v>506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 t="str">
            <v>JV</v>
          </cell>
          <cell r="Y26" t="str">
            <v>A7212100-Prod/Sample Analyse</v>
          </cell>
          <cell r="Z26" t="str">
            <v>O.NG.PAO.EAF.FAC.71300-EA Sea Eagle FPSO Facilitie</v>
          </cell>
          <cell r="AA26" t="str">
            <v>Prod/Sample Analyse</v>
          </cell>
          <cell r="AB26" t="str">
            <v>A7212100</v>
          </cell>
          <cell r="AC26" t="str">
            <v>O.NG.PAO.EAF.FAC.71300</v>
          </cell>
          <cell r="AD26" t="str">
            <v>EA Sea Eagle FPSO Facilitie</v>
          </cell>
          <cell r="AE26" t="str">
            <v>PAO</v>
          </cell>
          <cell r="AF26" t="str">
            <v>RECURRENT</v>
          </cell>
          <cell r="AG26">
            <v>50</v>
          </cell>
          <cell r="AI26" t="str">
            <v>Contracts</v>
          </cell>
        </row>
        <row r="27">
          <cell r="A27" t="str">
            <v>EA Crude testing / analysis at Hague</v>
          </cell>
          <cell r="B27" t="str">
            <v>EA Crude testing / analysis at Hague</v>
          </cell>
          <cell r="C27" t="str">
            <v>EA Crude testing / analysis at Hague</v>
          </cell>
          <cell r="D27" t="str">
            <v>EA PRODUCTION OPERATIONS</v>
          </cell>
          <cell r="E27" t="str">
            <v>Production Facilities Operations</v>
          </cell>
          <cell r="F27" t="str">
            <v>PREM</v>
          </cell>
          <cell r="G27" t="str">
            <v>OPEX</v>
          </cell>
          <cell r="H27" t="str">
            <v>APF20FEAXP</v>
          </cell>
          <cell r="I27">
            <v>154</v>
          </cell>
          <cell r="K27">
            <v>75</v>
          </cell>
          <cell r="L27">
            <v>75</v>
          </cell>
          <cell r="N27">
            <v>-16</v>
          </cell>
          <cell r="O27">
            <v>-16</v>
          </cell>
          <cell r="Q27">
            <v>50</v>
          </cell>
          <cell r="R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 t="str">
            <v>JV</v>
          </cell>
          <cell r="Y27" t="str">
            <v>A7212100-Prod/Sample Analyse</v>
          </cell>
          <cell r="Z27" t="str">
            <v>O.NG.PAO.EAF.FAC.71300-EA Sea Eagle FPSO Facilitie</v>
          </cell>
          <cell r="AA27" t="str">
            <v>Prod/Sample Analyse</v>
          </cell>
          <cell r="AB27" t="str">
            <v>A7212100</v>
          </cell>
          <cell r="AC27" t="str">
            <v>O.NG.PAO.EAF.FAC.71300</v>
          </cell>
          <cell r="AD27" t="str">
            <v>EA Sea Eagle FPSO Facilitie</v>
          </cell>
          <cell r="AE27" t="str">
            <v>PAO</v>
          </cell>
          <cell r="AF27" t="str">
            <v>RECURRENT</v>
          </cell>
          <cell r="AG27">
            <v>0</v>
          </cell>
          <cell r="AI27" t="str">
            <v>General Charges</v>
          </cell>
        </row>
        <row r="28">
          <cell r="A28" t="str">
            <v>EA EP Proms Disk Upgrade</v>
          </cell>
          <cell r="B28" t="str">
            <v>EA EP Proms Disk Upgrade</v>
          </cell>
          <cell r="C28" t="str">
            <v>EA EP Proms Disk Upgrade</v>
          </cell>
          <cell r="D28" t="str">
            <v>EA PRODUCTION OPERATIONS</v>
          </cell>
          <cell r="E28" t="str">
            <v>Production Facilities Operations</v>
          </cell>
          <cell r="F28" t="str">
            <v>PREM</v>
          </cell>
          <cell r="G28" t="str">
            <v>OPEX</v>
          </cell>
          <cell r="H28" t="str">
            <v>APF20FEAXP</v>
          </cell>
          <cell r="I28">
            <v>42.333333333333336</v>
          </cell>
          <cell r="J28">
            <v>29167</v>
          </cell>
          <cell r="L28">
            <v>233.32662003537573</v>
          </cell>
          <cell r="M28">
            <v>37096.70092000001</v>
          </cell>
          <cell r="N28">
            <v>-4.867</v>
          </cell>
          <cell r="O28">
            <v>-4.867</v>
          </cell>
          <cell r="Q28">
            <v>0</v>
          </cell>
          <cell r="R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 t="str">
            <v>JV</v>
          </cell>
          <cell r="Y28" t="str">
            <v>A7220330-IT General</v>
          </cell>
          <cell r="Z28" t="str">
            <v>O.NG.PAO.EAF.FAC.71300-EA Sea Eagle FPSO Facilitie</v>
          </cell>
          <cell r="AA28" t="str">
            <v>IT General</v>
          </cell>
          <cell r="AB28" t="str">
            <v>A7220330</v>
          </cell>
          <cell r="AC28" t="str">
            <v>O.NG.PAO.EAF.FAC.71300</v>
          </cell>
          <cell r="AD28" t="str">
            <v>EA Sea Eagle FPSO Facilitie</v>
          </cell>
          <cell r="AE28" t="str">
            <v>PAO</v>
          </cell>
          <cell r="AF28" t="str">
            <v>RECURRENT</v>
          </cell>
          <cell r="AG28">
            <v>1800</v>
          </cell>
          <cell r="AI28" t="str">
            <v>General Charges</v>
          </cell>
        </row>
        <row r="29">
          <cell r="A29" t="str">
            <v>EA Staff Medicals cost</v>
          </cell>
          <cell r="B29" t="str">
            <v>EA Staff Medicals cost</v>
          </cell>
          <cell r="C29" t="str">
            <v>EA Staff Medicals charges</v>
          </cell>
          <cell r="D29" t="str">
            <v>EA PRODUCTION OPERATIONS</v>
          </cell>
          <cell r="E29" t="str">
            <v>Medical supplies</v>
          </cell>
          <cell r="F29" t="str">
            <v>PREM</v>
          </cell>
          <cell r="G29" t="str">
            <v>OPEX</v>
          </cell>
          <cell r="H29" t="str">
            <v>APF20FEAXP</v>
          </cell>
          <cell r="I29">
            <v>63</v>
          </cell>
          <cell r="J29">
            <v>1600</v>
          </cell>
          <cell r="K29">
            <v>10</v>
          </cell>
          <cell r="L29">
            <v>22.799485447821208</v>
          </cell>
          <cell r="M29">
            <v>51.81</v>
          </cell>
          <cell r="N29">
            <v>63.441000000000003</v>
          </cell>
          <cell r="O29">
            <v>0.40411999999999998</v>
          </cell>
          <cell r="P29">
            <v>3399.8</v>
          </cell>
          <cell r="Q29">
            <v>25</v>
          </cell>
          <cell r="R29">
            <v>49.998529411764707</v>
          </cell>
          <cell r="T29">
            <v>0</v>
          </cell>
          <cell r="U29">
            <v>50</v>
          </cell>
          <cell r="V29">
            <v>50</v>
          </cell>
          <cell r="W29">
            <v>0</v>
          </cell>
          <cell r="X29" t="str">
            <v>JV</v>
          </cell>
          <cell r="Y29" t="str">
            <v>A7460020-Medical Eqpt &amp; Supplies</v>
          </cell>
          <cell r="Z29" t="str">
            <v>O.NG.PAO.EAF.FAC.71300-EA Sea Eagle FPSO Facilitie</v>
          </cell>
          <cell r="AA29" t="str">
            <v>Medical Eqpt &amp; Supplies</v>
          </cell>
          <cell r="AB29" t="str">
            <v>A7460020</v>
          </cell>
          <cell r="AC29" t="str">
            <v>O.NG.PAO.EAF.FAC.71300</v>
          </cell>
          <cell r="AD29" t="str">
            <v>EA Sea Eagle FPSO Facilitie</v>
          </cell>
          <cell r="AE29" t="str">
            <v>PAO</v>
          </cell>
          <cell r="AF29" t="str">
            <v>RECURRENT</v>
          </cell>
          <cell r="AG29">
            <v>0</v>
          </cell>
          <cell r="AI29" t="str">
            <v>Medical supplies</v>
          </cell>
        </row>
        <row r="30">
          <cell r="A30" t="str">
            <v>Lifting &amp; Deck Management Serv-EA</v>
          </cell>
          <cell r="B30" t="str">
            <v>Lifting &amp; Deck Management Serv-EA</v>
          </cell>
          <cell r="C30" t="str">
            <v>Lifting &amp; Deck Management Serv-EA</v>
          </cell>
          <cell r="D30" t="str">
            <v>EA PRODUCTION OPERATIONS</v>
          </cell>
          <cell r="E30" t="str">
            <v>Production Facilities Operations</v>
          </cell>
          <cell r="F30" t="str">
            <v>PREM</v>
          </cell>
          <cell r="G30" t="str">
            <v>OPEX</v>
          </cell>
          <cell r="H30" t="str">
            <v>APF20FEAXP</v>
          </cell>
          <cell r="I30">
            <v>815.30833333333328</v>
          </cell>
          <cell r="J30">
            <v>123000</v>
          </cell>
          <cell r="K30">
            <v>300</v>
          </cell>
          <cell r="L30">
            <v>1283.9604438012552</v>
          </cell>
          <cell r="M30">
            <v>104527.75949000001</v>
          </cell>
          <cell r="N30">
            <v>308.67664666666661</v>
          </cell>
          <cell r="O30">
            <v>1113.2146766666669</v>
          </cell>
          <cell r="P30">
            <v>87983</v>
          </cell>
          <cell r="Q30">
            <v>328.4</v>
          </cell>
          <cell r="R30">
            <v>975.33382352941169</v>
          </cell>
          <cell r="T30">
            <v>0</v>
          </cell>
          <cell r="U30">
            <v>600</v>
          </cell>
          <cell r="V30">
            <v>921.4</v>
          </cell>
          <cell r="W30">
            <v>0</v>
          </cell>
          <cell r="X30" t="str">
            <v>JV</v>
          </cell>
          <cell r="Y30" t="str">
            <v>A7211110-Offshore Crane Services</v>
          </cell>
          <cell r="Z30" t="str">
            <v>O.NG.PAO.EAF.FAC.71300-EA Sea Eagle FPSO Facilitie</v>
          </cell>
          <cell r="AA30" t="str">
            <v>Offshore Crane Services</v>
          </cell>
          <cell r="AB30" t="str">
            <v>A7211110</v>
          </cell>
          <cell r="AC30" t="str">
            <v>O.NG.PAO.EAF.FAC.71300</v>
          </cell>
          <cell r="AD30" t="str">
            <v>EA Sea Eagle FPSO Facilitie</v>
          </cell>
          <cell r="AE30" t="str">
            <v>PAO</v>
          </cell>
          <cell r="AF30" t="str">
            <v>RECURRENT</v>
          </cell>
          <cell r="AG30">
            <v>0</v>
          </cell>
          <cell r="AI30" t="str">
            <v>Contracts</v>
          </cell>
        </row>
        <row r="31">
          <cell r="A31" t="str">
            <v>Marine support specialist S. Potter</v>
          </cell>
          <cell r="B31" t="str">
            <v>Marine support specialist S. Potter</v>
          </cell>
          <cell r="C31" t="str">
            <v>Marine support specialist S. Potter</v>
          </cell>
          <cell r="D31" t="str">
            <v>EA PRODUCTION OPERATIONS</v>
          </cell>
          <cell r="E31" t="str">
            <v>Contract Staff Salaries</v>
          </cell>
          <cell r="F31" t="str">
            <v>PREM</v>
          </cell>
          <cell r="G31" t="str">
            <v>OPEX</v>
          </cell>
          <cell r="H31" t="str">
            <v>APF20FEAXP</v>
          </cell>
          <cell r="I31">
            <v>62.73</v>
          </cell>
          <cell r="J31">
            <v>15000</v>
          </cell>
          <cell r="K31">
            <v>57</v>
          </cell>
          <cell r="L31">
            <v>57</v>
          </cell>
          <cell r="M31">
            <v>12564.63055</v>
          </cell>
          <cell r="N31">
            <v>56.723959999999991</v>
          </cell>
          <cell r="O31">
            <v>56.724440000000001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 t="str">
            <v>JV</v>
          </cell>
          <cell r="Y31" t="str">
            <v>A7260110-Manpower Services Generic</v>
          </cell>
          <cell r="Z31" t="str">
            <v>O.NG.PAO.EAF.FAC.71300-EA Sea Eagle FPSO Facilitie</v>
          </cell>
          <cell r="AA31" t="str">
            <v>Manpower Services Generic</v>
          </cell>
          <cell r="AB31" t="str">
            <v>A7260110</v>
          </cell>
          <cell r="AC31" t="str">
            <v>O.NG.PAO.EAF.FAC.71300</v>
          </cell>
          <cell r="AD31" t="str">
            <v>EA Sea Eagle FPSO Facilitie</v>
          </cell>
          <cell r="AE31" t="str">
            <v>PAO</v>
          </cell>
          <cell r="AF31" t="str">
            <v>RECURRENT</v>
          </cell>
          <cell r="AG31">
            <v>1451</v>
          </cell>
          <cell r="AI31" t="str">
            <v>Contracts</v>
          </cell>
        </row>
        <row r="32">
          <cell r="A32" t="str">
            <v xml:space="preserve">OCS HEA Choke inspection </v>
          </cell>
          <cell r="B32" t="str">
            <v>OCS HEA Choke inspection (WDT charge out contract)</v>
          </cell>
          <cell r="C32" t="str">
            <v>OCS HEA Choke inspection (WDT charge out contract)</v>
          </cell>
          <cell r="D32" t="str">
            <v>EA PRODUCTION OPERATIONS</v>
          </cell>
          <cell r="E32" t="str">
            <v>Production Facilities Operations</v>
          </cell>
          <cell r="F32" t="str">
            <v>PREM</v>
          </cell>
          <cell r="G32" t="str">
            <v>OPEX</v>
          </cell>
          <cell r="H32" t="str">
            <v>APF20FEAXP</v>
          </cell>
          <cell r="I32">
            <v>872</v>
          </cell>
          <cell r="J32">
            <v>75000</v>
          </cell>
          <cell r="K32">
            <v>180</v>
          </cell>
          <cell r="L32">
            <v>180</v>
          </cell>
          <cell r="M32">
            <v>63356.487401612889</v>
          </cell>
          <cell r="N32">
            <v>206.18324999999999</v>
          </cell>
          <cell r="O32">
            <v>206.18324999999999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100</v>
          </cell>
          <cell r="U32">
            <v>51</v>
          </cell>
          <cell r="V32">
            <v>51.735294117647058</v>
          </cell>
          <cell r="W32">
            <v>0</v>
          </cell>
          <cell r="X32" t="str">
            <v>JV</v>
          </cell>
          <cell r="Y32" t="str">
            <v>A7212010-Inspection Test Generic</v>
          </cell>
          <cell r="Z32" t="str">
            <v>O.NG.PAO.EAF.FAC.71300-EA Sea Eagle FPSO Facilitie</v>
          </cell>
          <cell r="AA32" t="str">
            <v>Inspection Test Generic</v>
          </cell>
          <cell r="AB32" t="str">
            <v>A7212010</v>
          </cell>
          <cell r="AC32" t="str">
            <v>O.NG.PAO.EAF.FAC.71300</v>
          </cell>
          <cell r="AD32" t="str">
            <v>EA Sea Eagle FPSO Facilitie</v>
          </cell>
          <cell r="AE32" t="str">
            <v>PAO</v>
          </cell>
          <cell r="AF32" t="str">
            <v>RECURRENT</v>
          </cell>
          <cell r="AG32">
            <v>0</v>
          </cell>
          <cell r="AI32" t="str">
            <v>Contracts</v>
          </cell>
        </row>
        <row r="33">
          <cell r="A33" t="str">
            <v>Offshore Laboratory Services</v>
          </cell>
          <cell r="B33" t="str">
            <v>Offshore Laboratory Services</v>
          </cell>
          <cell r="C33" t="str">
            <v>Offshore Laboratory Services</v>
          </cell>
          <cell r="D33" t="str">
            <v>EA PRODUCTION OPERATIONS</v>
          </cell>
          <cell r="E33" t="str">
            <v>Production Facilities Operations</v>
          </cell>
          <cell r="F33" t="str">
            <v>PREM</v>
          </cell>
          <cell r="G33" t="str">
            <v>OPEX</v>
          </cell>
          <cell r="H33" t="str">
            <v>APF20FEAXP</v>
          </cell>
          <cell r="I33">
            <v>59.455799999999996</v>
          </cell>
          <cell r="J33">
            <v>8120</v>
          </cell>
          <cell r="K33">
            <v>14</v>
          </cell>
          <cell r="L33">
            <v>78.957388647692625</v>
          </cell>
          <cell r="M33">
            <v>8032.5235500000026</v>
          </cell>
          <cell r="N33">
            <v>13.581</v>
          </cell>
          <cell r="O33">
            <v>74.777514272725909</v>
          </cell>
          <cell r="P33">
            <v>6504</v>
          </cell>
          <cell r="Q33">
            <v>12</v>
          </cell>
          <cell r="R33">
            <v>59.823529411764703</v>
          </cell>
          <cell r="S33">
            <v>0</v>
          </cell>
          <cell r="T33">
            <v>65</v>
          </cell>
          <cell r="U33">
            <v>100</v>
          </cell>
          <cell r="V33">
            <v>100.47794117647059</v>
          </cell>
          <cell r="W33">
            <v>65</v>
          </cell>
          <cell r="X33" t="str">
            <v>JV</v>
          </cell>
          <cell r="Y33" t="str">
            <v>A7212190-Prod Laboratory Services</v>
          </cell>
          <cell r="Z33" t="str">
            <v>O.NG.PAO.EAF.FAC.71300-EA Sea Eagle FPSO Facilitie</v>
          </cell>
          <cell r="AA33" t="str">
            <v>Prod Laboratory Services</v>
          </cell>
          <cell r="AB33" t="str">
            <v>A7212190</v>
          </cell>
          <cell r="AC33" t="str">
            <v>O.NG.PAO.EAF.FAC.71300</v>
          </cell>
          <cell r="AD33" t="str">
            <v>EA Sea Eagle FPSO Facilitie</v>
          </cell>
          <cell r="AE33" t="str">
            <v>PAO</v>
          </cell>
          <cell r="AF33" t="str">
            <v>RECURRENT</v>
          </cell>
          <cell r="AG33">
            <v>0</v>
          </cell>
          <cell r="AI33" t="str">
            <v>Contracts</v>
          </cell>
        </row>
        <row r="34">
          <cell r="A34" t="str">
            <v>Oil test sampling (WDT contract)</v>
          </cell>
          <cell r="B34" t="str">
            <v>Oil test sampling (WDT contract)</v>
          </cell>
          <cell r="C34" t="str">
            <v>Oil test sampling (WDT contract)</v>
          </cell>
          <cell r="D34" t="str">
            <v>EA PRODUCTION OPERATIONS</v>
          </cell>
          <cell r="E34" t="str">
            <v>Production Facilities Operations</v>
          </cell>
          <cell r="F34" t="str">
            <v>PREM</v>
          </cell>
          <cell r="G34" t="str">
            <v>OPEX</v>
          </cell>
          <cell r="H34" t="str">
            <v>APF20FEAXP</v>
          </cell>
          <cell r="I34">
            <v>96</v>
          </cell>
          <cell r="J34">
            <v>37000</v>
          </cell>
          <cell r="K34">
            <v>50</v>
          </cell>
          <cell r="L34">
            <v>345.98810098086545</v>
          </cell>
          <cell r="M34">
            <v>35248.035029999999</v>
          </cell>
          <cell r="N34">
            <v>51.466010000000011</v>
          </cell>
          <cell r="O34">
            <v>326.40068581859072</v>
          </cell>
          <cell r="P34">
            <v>0</v>
          </cell>
          <cell r="Q34">
            <v>58</v>
          </cell>
          <cell r="R34">
            <v>0</v>
          </cell>
          <cell r="S34">
            <v>0</v>
          </cell>
          <cell r="T34">
            <v>217</v>
          </cell>
          <cell r="U34">
            <v>0</v>
          </cell>
          <cell r="V34">
            <v>1.5955882352941178</v>
          </cell>
          <cell r="W34">
            <v>0</v>
          </cell>
          <cell r="X34" t="str">
            <v>JV</v>
          </cell>
          <cell r="Y34" t="str">
            <v>A7212100-Prod/Sample Analyse</v>
          </cell>
          <cell r="Z34" t="str">
            <v>O.NG.PAO.EAF.FAC.71300-EA Sea Eagle FPSO Facilitie</v>
          </cell>
          <cell r="AA34" t="str">
            <v>Prod/Sample Analyse</v>
          </cell>
          <cell r="AB34" t="str">
            <v>A7212100</v>
          </cell>
          <cell r="AC34" t="str">
            <v>O.NG.PAO.EAF.FAC.71300</v>
          </cell>
          <cell r="AD34" t="str">
            <v>EA Sea Eagle FPSO Facilitie</v>
          </cell>
          <cell r="AE34" t="str">
            <v>PAO</v>
          </cell>
          <cell r="AF34" t="str">
            <v>RECURRENT</v>
          </cell>
          <cell r="AG34">
            <v>0</v>
          </cell>
          <cell r="AI34" t="str">
            <v>Contracts</v>
          </cell>
        </row>
        <row r="35">
          <cell r="A35" t="str">
            <v xml:space="preserve">Helicopter flights to Sea Eagle </v>
          </cell>
          <cell r="B35" t="str">
            <v xml:space="preserve">Helicopter flights to Sea Eagle </v>
          </cell>
          <cell r="C35" t="str">
            <v xml:space="preserve">Helicopter flights to Sea Eagle </v>
          </cell>
          <cell r="D35" t="str">
            <v>EA AIR LOGISTICS</v>
          </cell>
          <cell r="E35" t="str">
            <v>Air Logistics</v>
          </cell>
          <cell r="F35" t="str">
            <v>PRLO</v>
          </cell>
          <cell r="G35" t="str">
            <v>OPEX</v>
          </cell>
          <cell r="H35" t="str">
            <v>APF28TSULG</v>
          </cell>
          <cell r="I35">
            <v>2078</v>
          </cell>
          <cell r="J35">
            <v>15000</v>
          </cell>
          <cell r="K35">
            <v>2400</v>
          </cell>
          <cell r="L35">
            <v>2519.9951760733238</v>
          </cell>
          <cell r="M35">
            <v>12564.63055</v>
          </cell>
          <cell r="N35">
            <v>2383.9805895951222</v>
          </cell>
          <cell r="O35">
            <v>2475.5853395951226</v>
          </cell>
          <cell r="P35">
            <v>13413.296012159999</v>
          </cell>
          <cell r="Q35">
            <v>1380.6594242259641</v>
          </cell>
          <cell r="R35">
            <v>1479.2866007859641</v>
          </cell>
          <cell r="T35">
            <v>0</v>
          </cell>
          <cell r="U35">
            <v>1479</v>
          </cell>
          <cell r="V35">
            <v>1479</v>
          </cell>
          <cell r="W35">
            <v>0</v>
          </cell>
          <cell r="X35" t="str">
            <v>JV</v>
          </cell>
          <cell r="Y35" t="str">
            <v>A7240440-Aircraft Lease</v>
          </cell>
          <cell r="Z35" t="str">
            <v>101177-GPO.GEN.TRANSPORT</v>
          </cell>
          <cell r="AA35" t="str">
            <v>Aircraft Lease</v>
          </cell>
          <cell r="AB35" t="str">
            <v>A7240440</v>
          </cell>
          <cell r="AC35">
            <v>101177</v>
          </cell>
          <cell r="AD35" t="str">
            <v>GPO.GEN.TRANSPORT</v>
          </cell>
          <cell r="AE35" t="str">
            <v>PLO</v>
          </cell>
          <cell r="AF35" t="str">
            <v>RECURRENT</v>
          </cell>
          <cell r="AG35">
            <v>1451</v>
          </cell>
          <cell r="AH35" t="str">
            <v>PLO</v>
          </cell>
          <cell r="AI35" t="str">
            <v>Contracts</v>
          </cell>
        </row>
        <row r="36">
          <cell r="A36" t="str">
            <v>Diesel for field support vessels</v>
          </cell>
          <cell r="B36" t="str">
            <v>Diesel for field support vessels</v>
          </cell>
          <cell r="C36" t="str">
            <v>Diesel for field support vessels</v>
          </cell>
          <cell r="D36" t="str">
            <v>EA MARINE LOGISTICS</v>
          </cell>
          <cell r="E36" t="str">
            <v>Marine Logistics</v>
          </cell>
          <cell r="F36" t="str">
            <v>PRLO</v>
          </cell>
          <cell r="G36" t="str">
            <v>OPEX</v>
          </cell>
          <cell r="H36" t="str">
            <v>APF28TSULG</v>
          </cell>
          <cell r="I36">
            <v>2264</v>
          </cell>
          <cell r="J36">
            <v>6000</v>
          </cell>
          <cell r="K36">
            <v>3250</v>
          </cell>
          <cell r="L36">
            <v>3297.9980704293293</v>
          </cell>
          <cell r="M36">
            <v>5937.5110000000004</v>
          </cell>
          <cell r="N36">
            <v>3325.7826060696921</v>
          </cell>
          <cell r="O36">
            <v>3372.0951960696916</v>
          </cell>
          <cell r="Q36">
            <v>3293</v>
          </cell>
          <cell r="R36">
            <v>3293</v>
          </cell>
          <cell r="S36">
            <v>0</v>
          </cell>
          <cell r="T36">
            <v>0</v>
          </cell>
          <cell r="U36">
            <v>3293</v>
          </cell>
          <cell r="V36">
            <v>3293</v>
          </cell>
          <cell r="W36">
            <v>0</v>
          </cell>
          <cell r="X36" t="str">
            <v>JV</v>
          </cell>
          <cell r="Y36" t="str">
            <v>A7490010-Fuel, Gasoline/Diesel/Vaporising</v>
          </cell>
          <cell r="Z36" t="str">
            <v>101177-GPO.GEN.TRANSPORT</v>
          </cell>
          <cell r="AA36" t="str">
            <v>Fuel, Gasoline/Diesel/Vaporising</v>
          </cell>
          <cell r="AB36" t="str">
            <v>A7490010</v>
          </cell>
          <cell r="AC36">
            <v>101177</v>
          </cell>
          <cell r="AD36" t="str">
            <v>GPO.GEN.TRANSPORT</v>
          </cell>
          <cell r="AE36" t="str">
            <v>PLO</v>
          </cell>
          <cell r="AF36" t="str">
            <v>RECURRENT</v>
          </cell>
          <cell r="AG36">
            <v>600</v>
          </cell>
          <cell r="AH36" t="str">
            <v>PLO</v>
          </cell>
          <cell r="AI36" t="str">
            <v>Diesel</v>
          </cell>
        </row>
        <row r="37">
          <cell r="A37" t="str">
            <v xml:space="preserve">Field  Support/stand by Vessel for EA FPSO </v>
          </cell>
          <cell r="B37" t="str">
            <v xml:space="preserve">Field  Support/stand by Vessel for EA FPSO </v>
          </cell>
          <cell r="C37" t="str">
            <v xml:space="preserve">Field  Support/stand by Vessel for EA FPSO </v>
          </cell>
          <cell r="D37" t="str">
            <v>EA MARINE LOGISTICS</v>
          </cell>
          <cell r="E37" t="str">
            <v>Marine Logistics</v>
          </cell>
          <cell r="F37" t="str">
            <v>PRLO</v>
          </cell>
          <cell r="G37" t="str">
            <v>OPEX</v>
          </cell>
          <cell r="H37" t="str">
            <v>APF28TSULG</v>
          </cell>
          <cell r="I37">
            <v>9208.5447274999988</v>
          </cell>
          <cell r="J37">
            <v>87000</v>
          </cell>
          <cell r="K37">
            <v>7505</v>
          </cell>
          <cell r="L37">
            <v>8200.9720212252778</v>
          </cell>
          <cell r="M37">
            <v>86131.145630000028</v>
          </cell>
          <cell r="N37">
            <v>7504.3930551102094</v>
          </cell>
          <cell r="O37">
            <v>8138.305655110209</v>
          </cell>
          <cell r="P37">
            <v>103330.777</v>
          </cell>
          <cell r="Q37">
            <v>8885.8758749999997</v>
          </cell>
          <cell r="R37">
            <v>9645.6610000000001</v>
          </cell>
          <cell r="S37">
            <v>411</v>
          </cell>
          <cell r="T37">
            <v>0</v>
          </cell>
          <cell r="U37">
            <v>9646</v>
          </cell>
          <cell r="V37">
            <v>9646</v>
          </cell>
          <cell r="W37">
            <v>0</v>
          </cell>
          <cell r="X37" t="str">
            <v>JV</v>
          </cell>
          <cell r="Y37" t="str">
            <v>A7240240-Stand-by Vessels</v>
          </cell>
          <cell r="Z37" t="str">
            <v>101177-GPO.GEN.TRANSPORT</v>
          </cell>
          <cell r="AA37" t="str">
            <v>Stand-by Vessels</v>
          </cell>
          <cell r="AB37" t="str">
            <v>A7240240</v>
          </cell>
          <cell r="AC37">
            <v>101177</v>
          </cell>
          <cell r="AD37" t="str">
            <v>GPO.GEN.TRANSPORT</v>
          </cell>
          <cell r="AE37" t="str">
            <v>PLO</v>
          </cell>
          <cell r="AF37" t="str">
            <v>RECURRENT</v>
          </cell>
          <cell r="AG37">
            <v>1881</v>
          </cell>
          <cell r="AH37" t="str">
            <v>PLO</v>
          </cell>
          <cell r="AI37" t="str">
            <v>Contracts</v>
          </cell>
        </row>
        <row r="38">
          <cell r="A38" t="str">
            <v>Container rental FPSO</v>
          </cell>
          <cell r="B38" t="str">
            <v>Container rental FPSO</v>
          </cell>
          <cell r="C38" t="str">
            <v>Container rental FPSO</v>
          </cell>
          <cell r="D38" t="str">
            <v>EA PRODUCTION OPERATIONS</v>
          </cell>
          <cell r="E38" t="str">
            <v>Production Facilities Operations</v>
          </cell>
          <cell r="F38" t="str">
            <v>PREM</v>
          </cell>
          <cell r="G38" t="str">
            <v>OPEX</v>
          </cell>
          <cell r="H38" t="str">
            <v>APF28TSULG</v>
          </cell>
          <cell r="I38">
            <v>110.30833333333334</v>
          </cell>
          <cell r="J38">
            <v>2000</v>
          </cell>
          <cell r="K38">
            <v>50</v>
          </cell>
          <cell r="L38">
            <v>65.999356809776515</v>
          </cell>
          <cell r="M38">
            <v>842.41656999999998</v>
          </cell>
          <cell r="N38">
            <v>49.981920808080808</v>
          </cell>
          <cell r="O38">
            <v>56.362694956949738</v>
          </cell>
          <cell r="P38">
            <v>2040.2</v>
          </cell>
          <cell r="Q38">
            <v>93</v>
          </cell>
          <cell r="R38">
            <v>108.00147058823529</v>
          </cell>
          <cell r="S38">
            <v>0</v>
          </cell>
          <cell r="T38">
            <v>0</v>
          </cell>
          <cell r="U38">
            <v>120</v>
          </cell>
          <cell r="V38">
            <v>120</v>
          </cell>
          <cell r="W38">
            <v>0</v>
          </cell>
          <cell r="X38" t="str">
            <v>JV</v>
          </cell>
          <cell r="Y38" t="str">
            <v>A7240520-Container Lease/Rental</v>
          </cell>
          <cell r="Z38" t="str">
            <v>101177-GPO.GEN.TRANSPORT</v>
          </cell>
          <cell r="AA38" t="str">
            <v>Container Lease/Rental</v>
          </cell>
          <cell r="AB38" t="str">
            <v>A7240520</v>
          </cell>
          <cell r="AC38">
            <v>101177</v>
          </cell>
          <cell r="AD38" t="str">
            <v>GPO.GEN.TRANSPORT</v>
          </cell>
          <cell r="AE38" t="str">
            <v>PAO</v>
          </cell>
          <cell r="AF38" t="str">
            <v>RECURRENT</v>
          </cell>
          <cell r="AG38">
            <v>0</v>
          </cell>
          <cell r="AI38" t="str">
            <v>Contracts</v>
          </cell>
        </row>
        <row r="39">
          <cell r="A39" t="str">
            <v>Waste Management Services</v>
          </cell>
          <cell r="B39" t="str">
            <v>Waste Management Services</v>
          </cell>
          <cell r="C39" t="str">
            <v>Waste Management Services</v>
          </cell>
          <cell r="D39" t="str">
            <v>EA PRODUCTION OPERATIONS</v>
          </cell>
          <cell r="E39" t="str">
            <v>Production Facilities Operations</v>
          </cell>
          <cell r="F39" t="str">
            <v>PREM</v>
          </cell>
          <cell r="G39" t="str">
            <v>OPEX</v>
          </cell>
          <cell r="H39" t="str">
            <v>APF28TSULG</v>
          </cell>
          <cell r="I39">
            <v>158</v>
          </cell>
          <cell r="J39">
            <v>3500</v>
          </cell>
          <cell r="K39">
            <v>133</v>
          </cell>
          <cell r="L39">
            <v>160.99887441710888</v>
          </cell>
          <cell r="M39">
            <v>3269.46605</v>
          </cell>
          <cell r="N39">
            <v>132.94791999999998</v>
          </cell>
          <cell r="O39">
            <v>157.93184564981638</v>
          </cell>
          <cell r="P39">
            <v>2992</v>
          </cell>
          <cell r="Q39">
            <v>134</v>
          </cell>
          <cell r="R39">
            <v>156</v>
          </cell>
          <cell r="T39">
            <v>0</v>
          </cell>
          <cell r="U39">
            <v>160</v>
          </cell>
          <cell r="V39">
            <v>160</v>
          </cell>
          <cell r="W39">
            <v>0</v>
          </cell>
          <cell r="X39" t="str">
            <v>JV</v>
          </cell>
          <cell r="Y39" t="str">
            <v>A7220710-Waste Management Services Generic</v>
          </cell>
          <cell r="Z39" t="str">
            <v>101177-GPO.GEN.TRANSPORT</v>
          </cell>
          <cell r="AA39" t="str">
            <v>Waste Management Services Generic</v>
          </cell>
          <cell r="AB39" t="str">
            <v>A7220710</v>
          </cell>
          <cell r="AC39">
            <v>101177</v>
          </cell>
          <cell r="AD39" t="str">
            <v>GPO.GEN.TRANSPORT</v>
          </cell>
          <cell r="AE39" t="str">
            <v>PAO</v>
          </cell>
          <cell r="AF39" t="str">
            <v>RECURRENT</v>
          </cell>
          <cell r="AG39">
            <v>0</v>
          </cell>
          <cell r="AI39" t="str">
            <v>Contracts</v>
          </cell>
        </row>
        <row r="40">
          <cell r="A40" t="str">
            <v>Lifting Eqpt Inspections Services</v>
          </cell>
          <cell r="B40" t="str">
            <v>Lifting Eqpt Inspections Services</v>
          </cell>
          <cell r="C40" t="str">
            <v>Lifting Eqpt Inspections Services</v>
          </cell>
          <cell r="D40" t="str">
            <v>EA SUPPLY BASE/ CARGO HANDLING</v>
          </cell>
          <cell r="E40" t="str">
            <v>Supply base</v>
          </cell>
          <cell r="F40" t="str">
            <v>PRLO</v>
          </cell>
          <cell r="G40" t="str">
            <v>OPEX</v>
          </cell>
          <cell r="H40" t="str">
            <v>APF28TSULG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148</v>
          </cell>
          <cell r="R40">
            <v>148</v>
          </cell>
          <cell r="T40">
            <v>151</v>
          </cell>
          <cell r="U40">
            <v>148</v>
          </cell>
          <cell r="V40">
            <v>148</v>
          </cell>
          <cell r="W40">
            <v>0</v>
          </cell>
          <cell r="X40" t="str">
            <v>JV</v>
          </cell>
          <cell r="Y40" t="str">
            <v>A7240220-Marine Maintenance Services</v>
          </cell>
          <cell r="Z40" t="str">
            <v>101177-GPO.GEN.TRANSPORT</v>
          </cell>
          <cell r="AA40" t="str">
            <v>Marine Maintenance Services</v>
          </cell>
          <cell r="AB40" t="str">
            <v>A7240220</v>
          </cell>
          <cell r="AC40">
            <v>101177</v>
          </cell>
          <cell r="AD40" t="str">
            <v>GPO.GEN.TRANSPORT</v>
          </cell>
          <cell r="AE40" t="str">
            <v>PLO</v>
          </cell>
          <cell r="AF40" t="str">
            <v>RECURRENT</v>
          </cell>
          <cell r="AG40">
            <v>151.25</v>
          </cell>
          <cell r="AI40" t="str">
            <v>Contracts</v>
          </cell>
        </row>
        <row r="41">
          <cell r="A41" t="str">
            <v>Miscellaneous Logistics costs</v>
          </cell>
          <cell r="B41" t="str">
            <v>Miscellaneous Logistics costs</v>
          </cell>
          <cell r="C41" t="str">
            <v>Miscellaneous Logistics costs</v>
          </cell>
          <cell r="D41" t="str">
            <v>EA SUPPLY BASE/ CARGO HANDLING</v>
          </cell>
          <cell r="E41" t="str">
            <v>Land Logistics</v>
          </cell>
          <cell r="F41" t="str">
            <v>PRLO</v>
          </cell>
          <cell r="G41" t="str">
            <v>OPEX</v>
          </cell>
          <cell r="H41" t="str">
            <v>APF28TSULG</v>
          </cell>
          <cell r="I41">
            <v>14.7</v>
          </cell>
          <cell r="J41">
            <v>4500</v>
          </cell>
          <cell r="K41">
            <v>88</v>
          </cell>
          <cell r="L41">
            <v>123.99855282199715</v>
          </cell>
          <cell r="M41">
            <v>4083.4530100000015</v>
          </cell>
          <cell r="N41">
            <v>86.660700442583689</v>
          </cell>
          <cell r="O41">
            <v>116.63491091066021</v>
          </cell>
          <cell r="P41">
            <v>0</v>
          </cell>
          <cell r="Q41">
            <v>32</v>
          </cell>
          <cell r="R41">
            <v>32</v>
          </cell>
          <cell r="T41">
            <v>0</v>
          </cell>
          <cell r="U41">
            <v>30</v>
          </cell>
          <cell r="V41">
            <v>30</v>
          </cell>
          <cell r="W41">
            <v>0</v>
          </cell>
          <cell r="X41" t="str">
            <v>JV</v>
          </cell>
          <cell r="Y41" t="str">
            <v>A7240510-Logistics General Services Generic</v>
          </cell>
          <cell r="Z41" t="str">
            <v>101177-GPO.GEN.TRANSPORT</v>
          </cell>
          <cell r="AA41" t="str">
            <v>Logistics General Services Generic</v>
          </cell>
          <cell r="AB41" t="str">
            <v>A7240510</v>
          </cell>
          <cell r="AC41">
            <v>101177</v>
          </cell>
          <cell r="AD41" t="str">
            <v>GPO.GEN.TRANSPORT</v>
          </cell>
          <cell r="AE41" t="str">
            <v>PLO</v>
          </cell>
          <cell r="AF41" t="str">
            <v>RECURRENT</v>
          </cell>
          <cell r="AG41">
            <v>0</v>
          </cell>
          <cell r="AI41" t="str">
            <v>General Charges</v>
          </cell>
        </row>
        <row r="42">
          <cell r="A42" t="str">
            <v>Supply Base - Internal Fence</v>
          </cell>
          <cell r="B42" t="str">
            <v>Supply Base - Internal Fence</v>
          </cell>
          <cell r="C42" t="str">
            <v>Supply Base - Internal Fence</v>
          </cell>
          <cell r="D42" t="str">
            <v>EA SUPPLY BASE/ CARGO HANDLING</v>
          </cell>
          <cell r="E42" t="str">
            <v>Supply base</v>
          </cell>
          <cell r="F42" t="str">
            <v>PRLO</v>
          </cell>
          <cell r="G42" t="str">
            <v>OPEX</v>
          </cell>
          <cell r="H42" t="str">
            <v>APF28TSULG</v>
          </cell>
          <cell r="I42">
            <v>436</v>
          </cell>
          <cell r="J42">
            <v>2500</v>
          </cell>
          <cell r="K42">
            <v>160</v>
          </cell>
          <cell r="L42">
            <v>179.99919601222064</v>
          </cell>
          <cell r="M42">
            <v>1446</v>
          </cell>
          <cell r="N42">
            <v>56.00508</v>
          </cell>
          <cell r="O42">
            <v>66.41628</v>
          </cell>
          <cell r="P42">
            <v>0</v>
          </cell>
          <cell r="Q42">
            <v>42</v>
          </cell>
          <cell r="R42">
            <v>42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 t="str">
            <v>JV</v>
          </cell>
          <cell r="Y42" t="str">
            <v>A7240750-Storage/Warehouse Services</v>
          </cell>
          <cell r="Z42" t="str">
            <v>101177-GPO.GEN.TRANSPORT</v>
          </cell>
          <cell r="AA42" t="str">
            <v>Storage/Warehouse Services</v>
          </cell>
          <cell r="AB42" t="str">
            <v>A7240750</v>
          </cell>
          <cell r="AC42">
            <v>101177</v>
          </cell>
          <cell r="AD42" t="str">
            <v>GPO.GEN.TRANSPORT</v>
          </cell>
          <cell r="AE42" t="str">
            <v>PLO</v>
          </cell>
          <cell r="AF42" t="str">
            <v>RECURRENT</v>
          </cell>
          <cell r="AG42">
            <v>41.904000000000003</v>
          </cell>
          <cell r="AH42" t="str">
            <v>PLO</v>
          </cell>
          <cell r="AI42" t="str">
            <v>Contracts</v>
          </cell>
        </row>
        <row r="43">
          <cell r="A43" t="str">
            <v>Supply base annual lease &amp; stacking area</v>
          </cell>
          <cell r="B43" t="str">
            <v>Supply base annual lease &amp; stacking area</v>
          </cell>
          <cell r="C43" t="str">
            <v>Supply base annual lease &amp; stacking area</v>
          </cell>
          <cell r="D43" t="str">
            <v>EA SUPPLY BASE/ CARGO HANDLING</v>
          </cell>
          <cell r="E43" t="str">
            <v>Supply base</v>
          </cell>
          <cell r="F43" t="str">
            <v>PRLO</v>
          </cell>
          <cell r="G43" t="str">
            <v>OPEX</v>
          </cell>
          <cell r="H43" t="str">
            <v>APF28TSULG</v>
          </cell>
          <cell r="I43">
            <v>781</v>
          </cell>
          <cell r="J43">
            <v>70</v>
          </cell>
          <cell r="K43">
            <v>290</v>
          </cell>
          <cell r="L43">
            <v>290.55997748834216</v>
          </cell>
          <cell r="M43">
            <v>65.090400000000002</v>
          </cell>
          <cell r="N43">
            <v>285.95272</v>
          </cell>
          <cell r="O43">
            <v>286.46693999999997</v>
          </cell>
          <cell r="P43">
            <v>0</v>
          </cell>
          <cell r="Q43">
            <v>554</v>
          </cell>
          <cell r="R43">
            <v>554</v>
          </cell>
          <cell r="S43">
            <v>0</v>
          </cell>
          <cell r="T43">
            <v>0</v>
          </cell>
          <cell r="U43">
            <v>554</v>
          </cell>
          <cell r="V43">
            <v>554</v>
          </cell>
          <cell r="W43">
            <v>0</v>
          </cell>
          <cell r="X43" t="str">
            <v>JV</v>
          </cell>
          <cell r="Y43" t="str">
            <v>A7240710-Storage Handling Services Generic</v>
          </cell>
          <cell r="Z43" t="str">
            <v>101177-GPO.GEN.TRANSPORT</v>
          </cell>
          <cell r="AA43" t="str">
            <v>Storage Handling Services Generic</v>
          </cell>
          <cell r="AB43" t="str">
            <v>A7240710</v>
          </cell>
          <cell r="AC43">
            <v>101177</v>
          </cell>
          <cell r="AD43" t="str">
            <v>GPO.GEN.TRANSPORT</v>
          </cell>
          <cell r="AE43" t="str">
            <v>PLO</v>
          </cell>
          <cell r="AF43" t="str">
            <v>RECURRENT</v>
          </cell>
          <cell r="AG43">
            <v>150</v>
          </cell>
          <cell r="AI43" t="str">
            <v>Contracts</v>
          </cell>
        </row>
        <row r="44">
          <cell r="A44" t="str">
            <v>Supply base external fence</v>
          </cell>
          <cell r="B44" t="str">
            <v>Supply base external fence</v>
          </cell>
          <cell r="C44" t="str">
            <v>Supply base external fence</v>
          </cell>
          <cell r="D44" t="str">
            <v>EA SUPPLY BASE/ CARGO HANDLING</v>
          </cell>
          <cell r="E44" t="str">
            <v>Supply base</v>
          </cell>
          <cell r="F44" t="str">
            <v>PRLO</v>
          </cell>
          <cell r="G44" t="str">
            <v>OPEX</v>
          </cell>
          <cell r="H44" t="str">
            <v>APF28TSULG</v>
          </cell>
          <cell r="I44">
            <v>218</v>
          </cell>
          <cell r="K44">
            <v>468</v>
          </cell>
          <cell r="L44">
            <v>468</v>
          </cell>
          <cell r="N44">
            <v>451.05407000000019</v>
          </cell>
          <cell r="O44">
            <v>451.05407000000019</v>
          </cell>
          <cell r="P44">
            <v>0</v>
          </cell>
          <cell r="Q44">
            <v>150</v>
          </cell>
          <cell r="R44">
            <v>150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 t="str">
            <v>JV</v>
          </cell>
          <cell r="Y44" t="str">
            <v>A7240750-Storage/Warehouse Services</v>
          </cell>
          <cell r="Z44" t="str">
            <v>101177-GPO.GEN.TRANSPORT</v>
          </cell>
          <cell r="AA44" t="str">
            <v>Storage/Warehouse Services</v>
          </cell>
          <cell r="AB44" t="str">
            <v>A7240750</v>
          </cell>
          <cell r="AC44">
            <v>101177</v>
          </cell>
          <cell r="AD44" t="str">
            <v>GPO.GEN.TRANSPORT</v>
          </cell>
          <cell r="AE44" t="str">
            <v>PLO</v>
          </cell>
          <cell r="AF44" t="str">
            <v>RECURRENT</v>
          </cell>
          <cell r="AG44">
            <v>400</v>
          </cell>
          <cell r="AI44" t="str">
            <v>Contracts</v>
          </cell>
        </row>
        <row r="45">
          <cell r="A45" t="str">
            <v>Supply base operating cost</v>
          </cell>
          <cell r="B45" t="str">
            <v>Supply base operating cost</v>
          </cell>
          <cell r="C45" t="str">
            <v>Supply base operating cost</v>
          </cell>
          <cell r="D45" t="str">
            <v>EA SUPPLY BASE/ CARGO HANDLING</v>
          </cell>
          <cell r="E45" t="str">
            <v>Supply base</v>
          </cell>
          <cell r="F45" t="str">
            <v>PRLO</v>
          </cell>
          <cell r="G45" t="str">
            <v>OPEX</v>
          </cell>
          <cell r="H45" t="str">
            <v>APF28TSULG</v>
          </cell>
          <cell r="I45">
            <v>458.11957706666664</v>
          </cell>
          <cell r="J45">
            <v>750</v>
          </cell>
          <cell r="K45">
            <v>351</v>
          </cell>
          <cell r="L45">
            <v>356.99975880366617</v>
          </cell>
          <cell r="M45">
            <v>667.81945999999994</v>
          </cell>
          <cell r="N45">
            <v>351.27038086180414</v>
          </cell>
          <cell r="O45">
            <v>355.95950086180414</v>
          </cell>
          <cell r="P45">
            <v>5999.8</v>
          </cell>
          <cell r="Q45">
            <v>615</v>
          </cell>
          <cell r="R45">
            <v>659.11617647058824</v>
          </cell>
          <cell r="T45">
            <v>200</v>
          </cell>
          <cell r="U45">
            <v>700</v>
          </cell>
          <cell r="V45">
            <v>700</v>
          </cell>
          <cell r="W45">
            <v>0</v>
          </cell>
          <cell r="X45" t="str">
            <v>JV</v>
          </cell>
          <cell r="Y45" t="str">
            <v>A7240710-Storage Handling Services Generic</v>
          </cell>
          <cell r="Z45" t="str">
            <v>101177-GPO.GEN.TRANSPORT</v>
          </cell>
          <cell r="AA45" t="str">
            <v>Storage Handling Services Generic</v>
          </cell>
          <cell r="AB45" t="str">
            <v>A7240710</v>
          </cell>
          <cell r="AC45">
            <v>101177</v>
          </cell>
          <cell r="AD45" t="str">
            <v>GPO.GEN.TRANSPORT</v>
          </cell>
          <cell r="AE45" t="str">
            <v>PLO</v>
          </cell>
          <cell r="AF45" t="str">
            <v>RECURRENT</v>
          </cell>
          <cell r="AG45">
            <v>47</v>
          </cell>
          <cell r="AH45" t="str">
            <v>PLO</v>
          </cell>
          <cell r="AI45" t="str">
            <v>Contracts</v>
          </cell>
        </row>
        <row r="46">
          <cell r="A46" t="str">
            <v>Demurrage</v>
          </cell>
          <cell r="B46" t="str">
            <v>Demurrage</v>
          </cell>
          <cell r="C46" t="str">
            <v>Demurrage</v>
          </cell>
          <cell r="D46" t="str">
            <v>EA TERMINAL OPERATIONS</v>
          </cell>
          <cell r="E46" t="str">
            <v>Terminal Faciities Operations</v>
          </cell>
          <cell r="F46" t="str">
            <v>PREM</v>
          </cell>
          <cell r="G46" t="str">
            <v>OPEX</v>
          </cell>
          <cell r="H46" t="str">
            <v>APF28TSULG</v>
          </cell>
          <cell r="I46">
            <v>709</v>
          </cell>
          <cell r="J46">
            <v>18000</v>
          </cell>
          <cell r="K46">
            <v>450</v>
          </cell>
          <cell r="L46">
            <v>593.99421128798861</v>
          </cell>
          <cell r="M46">
            <v>15195.328732857142</v>
          </cell>
          <cell r="N46">
            <v>427.81132714285712</v>
          </cell>
          <cell r="O46">
            <v>542.6701071428572</v>
          </cell>
          <cell r="P46">
            <v>0</v>
          </cell>
          <cell r="Q46">
            <v>250</v>
          </cell>
          <cell r="R46">
            <v>250</v>
          </cell>
          <cell r="S46">
            <v>0</v>
          </cell>
          <cell r="T46">
            <v>250</v>
          </cell>
          <cell r="U46">
            <v>250</v>
          </cell>
          <cell r="V46">
            <v>251.83823529411765</v>
          </cell>
          <cell r="W46">
            <v>250</v>
          </cell>
          <cell r="X46" t="str">
            <v>JV</v>
          </cell>
          <cell r="Y46" t="str">
            <v>A7240300-Demurrage Ships</v>
          </cell>
          <cell r="Z46" t="str">
            <v>101177-GPO.GEN.TRANSPORT</v>
          </cell>
          <cell r="AA46" t="str">
            <v>Demurrage Ships</v>
          </cell>
          <cell r="AB46" t="str">
            <v>A7240300</v>
          </cell>
          <cell r="AC46">
            <v>101177</v>
          </cell>
          <cell r="AD46" t="str">
            <v>GPO.GEN.TRANSPORT</v>
          </cell>
          <cell r="AE46" t="str">
            <v>PAO</v>
          </cell>
          <cell r="AF46" t="str">
            <v>RECURRENT</v>
          </cell>
          <cell r="AG46">
            <v>250</v>
          </cell>
          <cell r="AH46" t="str">
            <v>PAO</v>
          </cell>
          <cell r="AI46" t="str">
            <v>General Charges</v>
          </cell>
        </row>
        <row r="47">
          <cell r="A47" t="str">
            <v>Diesel FPSO</v>
          </cell>
          <cell r="B47" t="str">
            <v>Diesel FPSO</v>
          </cell>
          <cell r="C47" t="str">
            <v>Diesel FPSO</v>
          </cell>
          <cell r="D47" t="str">
            <v>EA TERMINAL OPERATIONS</v>
          </cell>
          <cell r="E47" t="str">
            <v>Production Facilities Operations</v>
          </cell>
          <cell r="F47" t="str">
            <v>PREM</v>
          </cell>
          <cell r="G47" t="str">
            <v>OPEX</v>
          </cell>
          <cell r="H47" t="str">
            <v>APF28TSULG</v>
          </cell>
          <cell r="I47">
            <v>4494</v>
          </cell>
          <cell r="K47">
            <v>4700.5</v>
          </cell>
          <cell r="L47">
            <v>4700.5</v>
          </cell>
          <cell r="N47">
            <v>4602.2689139303084</v>
          </cell>
          <cell r="O47">
            <v>4602.2689139303084</v>
          </cell>
          <cell r="P47">
            <v>0</v>
          </cell>
          <cell r="Q47">
            <v>669</v>
          </cell>
          <cell r="R47">
            <v>669</v>
          </cell>
          <cell r="S47">
            <v>400</v>
          </cell>
          <cell r="T47">
            <v>411</v>
          </cell>
          <cell r="U47">
            <v>1000</v>
          </cell>
          <cell r="V47">
            <v>1003.0220588235294</v>
          </cell>
          <cell r="W47">
            <v>1998.4739999999999</v>
          </cell>
          <cell r="X47" t="str">
            <v>JV</v>
          </cell>
          <cell r="Y47" t="str">
            <v>A7490010-Fuel, Gasoline/Diesel/Vaporising</v>
          </cell>
          <cell r="Z47" t="str">
            <v>101177-GPO.GEN.TRANSPORT</v>
          </cell>
          <cell r="AA47" t="str">
            <v>Fuel, Gasoline/Diesel/Vaporising</v>
          </cell>
          <cell r="AB47" t="str">
            <v>A7490010</v>
          </cell>
          <cell r="AC47">
            <v>101177</v>
          </cell>
          <cell r="AD47" t="str">
            <v>GPO.GEN.TRANSPORT</v>
          </cell>
          <cell r="AE47" t="str">
            <v>PAO</v>
          </cell>
          <cell r="AF47" t="str">
            <v>RECURRENT</v>
          </cell>
          <cell r="AG47">
            <v>1998.4739999999999</v>
          </cell>
          <cell r="AH47" t="str">
            <v>PAO</v>
          </cell>
          <cell r="AI47" t="str">
            <v>Diesel</v>
          </cell>
        </row>
        <row r="48">
          <cell r="A48" t="str">
            <v>EA demo lifting activities Tanker loading</v>
          </cell>
          <cell r="B48" t="str">
            <v>EA demo lifting activities Tanker loading</v>
          </cell>
          <cell r="C48" t="str">
            <v>EA demo lifting activities Tanker loading</v>
          </cell>
          <cell r="D48" t="str">
            <v>EA TERMINAL OPERATIONS</v>
          </cell>
          <cell r="E48" t="str">
            <v>Terminal Faciities Operations</v>
          </cell>
          <cell r="F48" t="str">
            <v>PREM</v>
          </cell>
          <cell r="G48" t="str">
            <v>OPEX</v>
          </cell>
          <cell r="H48" t="str">
            <v>APF28TSULG</v>
          </cell>
          <cell r="I48">
            <v>43.981000000000002</v>
          </cell>
          <cell r="J48">
            <v>3000</v>
          </cell>
          <cell r="K48">
            <v>44</v>
          </cell>
          <cell r="L48">
            <v>44</v>
          </cell>
          <cell r="M48">
            <v>3890.5552499999999</v>
          </cell>
          <cell r="N48">
            <v>43.982100000000003</v>
          </cell>
          <cell r="O48">
            <v>43.982100000000003</v>
          </cell>
          <cell r="P48">
            <v>0</v>
          </cell>
          <cell r="Q48">
            <v>0</v>
          </cell>
          <cell r="R48">
            <v>0</v>
          </cell>
          <cell r="T48">
            <v>350</v>
          </cell>
          <cell r="U48">
            <v>0</v>
          </cell>
          <cell r="V48">
            <v>0</v>
          </cell>
          <cell r="W48">
            <v>0</v>
          </cell>
          <cell r="X48" t="str">
            <v>JV</v>
          </cell>
          <cell r="Y48" t="str">
            <v>A7240040-Heavy Vehicles And Lifting Services</v>
          </cell>
          <cell r="Z48" t="str">
            <v>101177-GPO.GEN.TRANSPORT</v>
          </cell>
          <cell r="AA48" t="str">
            <v>Heavy Vehicles And Lifting Services</v>
          </cell>
          <cell r="AB48" t="str">
            <v>A7240040</v>
          </cell>
          <cell r="AC48">
            <v>101177</v>
          </cell>
          <cell r="AD48" t="str">
            <v>GPO.GEN.TRANSPORT</v>
          </cell>
          <cell r="AE48" t="str">
            <v>PAO</v>
          </cell>
          <cell r="AF48" t="str">
            <v>RECURRENT</v>
          </cell>
          <cell r="AG48">
            <v>350</v>
          </cell>
          <cell r="AI48" t="str">
            <v>General Charges</v>
          </cell>
        </row>
        <row r="49">
          <cell r="A49" t="str">
            <v>Hose &amp; Marine Eqpt Mtce</v>
          </cell>
          <cell r="B49" t="str">
            <v>Hose &amp; Marine Eqpt Mtce</v>
          </cell>
          <cell r="C49" t="str">
            <v>Hose &amp; Marine Eqpt Mtce</v>
          </cell>
          <cell r="D49" t="str">
            <v>EA TERMINAL OPERATIONS</v>
          </cell>
          <cell r="E49" t="str">
            <v>Terminal Faciities Operations</v>
          </cell>
          <cell r="F49" t="str">
            <v>PREM</v>
          </cell>
          <cell r="G49" t="str">
            <v>OPEX</v>
          </cell>
          <cell r="H49" t="str">
            <v>APF28TSULG</v>
          </cell>
          <cell r="I49">
            <v>479</v>
          </cell>
          <cell r="J49">
            <v>33286</v>
          </cell>
          <cell r="K49">
            <v>795</v>
          </cell>
          <cell r="L49">
            <v>1061.2772953851104</v>
          </cell>
          <cell r="M49">
            <v>23782.447399999997</v>
          </cell>
          <cell r="N49">
            <v>456.34824999999989</v>
          </cell>
          <cell r="O49">
            <v>631.49857999999983</v>
          </cell>
          <cell r="P49">
            <v>2720</v>
          </cell>
          <cell r="Q49">
            <v>69</v>
          </cell>
          <cell r="R49">
            <v>69</v>
          </cell>
          <cell r="S49">
            <v>300</v>
          </cell>
          <cell r="T49">
            <v>400</v>
          </cell>
          <cell r="U49">
            <v>0</v>
          </cell>
          <cell r="V49">
            <v>0</v>
          </cell>
          <cell r="W49">
            <v>0</v>
          </cell>
          <cell r="X49" t="str">
            <v>JV</v>
          </cell>
          <cell r="Y49" t="str">
            <v>A7240220-Marine Maintenance Services</v>
          </cell>
          <cell r="Z49" t="str">
            <v>101177-GPO.GEN.TRANSPORT</v>
          </cell>
          <cell r="AA49" t="str">
            <v>Marine Maintenance Services</v>
          </cell>
          <cell r="AB49" t="str">
            <v>A7240220</v>
          </cell>
          <cell r="AC49">
            <v>101177</v>
          </cell>
          <cell r="AD49" t="str">
            <v>GPO.GEN.TRANSPORT</v>
          </cell>
          <cell r="AE49" t="str">
            <v>PAO</v>
          </cell>
          <cell r="AF49" t="str">
            <v>RECURRENT</v>
          </cell>
          <cell r="AG49">
            <v>400</v>
          </cell>
          <cell r="AI49" t="str">
            <v>Contracts</v>
          </cell>
        </row>
        <row r="50">
          <cell r="A50" t="str">
            <v>Hose Handling vessel - Lease &amp; port dues</v>
          </cell>
          <cell r="B50" t="str">
            <v>Hose Handling vessel - Lease &amp; port dues</v>
          </cell>
          <cell r="C50" t="str">
            <v>Hose Handling vessel - Lease &amp; Diesel</v>
          </cell>
          <cell r="D50" t="str">
            <v>EA TERMINAL OPERATIONS</v>
          </cell>
          <cell r="E50" t="str">
            <v>Terminal Faciities Operations</v>
          </cell>
          <cell r="F50" t="str">
            <v>PREM</v>
          </cell>
          <cell r="G50" t="str">
            <v>OPEX</v>
          </cell>
          <cell r="H50" t="str">
            <v>APF28TSULG</v>
          </cell>
          <cell r="I50">
            <v>1252.7528968253971</v>
          </cell>
          <cell r="J50">
            <v>12000</v>
          </cell>
          <cell r="K50">
            <v>618</v>
          </cell>
          <cell r="L50">
            <v>713.99614085865903</v>
          </cell>
          <cell r="M50">
            <v>11465.48242</v>
          </cell>
          <cell r="N50">
            <v>616.94776999999999</v>
          </cell>
          <cell r="O50">
            <v>700.3081028610402</v>
          </cell>
          <cell r="P50">
            <v>2671.8</v>
          </cell>
          <cell r="Q50">
            <v>704.30399999999997</v>
          </cell>
          <cell r="R50">
            <v>723.94958823529407</v>
          </cell>
          <cell r="T50">
            <v>257</v>
          </cell>
          <cell r="U50">
            <v>0</v>
          </cell>
          <cell r="V50">
            <v>1.8897058823529411</v>
          </cell>
          <cell r="W50">
            <v>257</v>
          </cell>
          <cell r="X50" t="str">
            <v>JV</v>
          </cell>
          <cell r="Y50" t="str">
            <v>A7240310-Marine Service Vessels</v>
          </cell>
          <cell r="Z50" t="str">
            <v>101177-GPO.GEN.TRANSPORT</v>
          </cell>
          <cell r="AA50" t="str">
            <v>Marine Service Vessels</v>
          </cell>
          <cell r="AB50" t="str">
            <v>A7240310</v>
          </cell>
          <cell r="AC50">
            <v>101177</v>
          </cell>
          <cell r="AD50" t="str">
            <v>GPO.GEN.TRANSPORT</v>
          </cell>
          <cell r="AE50" t="str">
            <v>PAO</v>
          </cell>
          <cell r="AF50" t="str">
            <v>RECURRENT</v>
          </cell>
          <cell r="AG50">
            <v>257</v>
          </cell>
          <cell r="AH50" t="str">
            <v>PLO</v>
          </cell>
          <cell r="AI50" t="str">
            <v>Contracts</v>
          </cell>
        </row>
        <row r="51">
          <cell r="A51" t="str">
            <v xml:space="preserve">Pilottage &amp; Mooring For FPSO. </v>
          </cell>
          <cell r="B51" t="str">
            <v xml:space="preserve">Pilottage &amp; Mooring For FPSO. </v>
          </cell>
          <cell r="C51" t="str">
            <v xml:space="preserve">Pilottage &amp; Mooring For FPSO. </v>
          </cell>
          <cell r="D51" t="str">
            <v>EA TERMINAL OPERATIONS</v>
          </cell>
          <cell r="E51" t="str">
            <v>Terminal Faciities Operations</v>
          </cell>
          <cell r="F51" t="str">
            <v>PREM</v>
          </cell>
          <cell r="G51" t="str">
            <v>OPEX</v>
          </cell>
          <cell r="H51" t="str">
            <v>APF28TSULG</v>
          </cell>
          <cell r="I51">
            <v>188.9473684210526</v>
          </cell>
          <cell r="J51">
            <v>9368</v>
          </cell>
          <cell r="K51">
            <v>559</v>
          </cell>
          <cell r="L51">
            <v>633.94098729699317</v>
          </cell>
          <cell r="M51">
            <v>8097.8675999999978</v>
          </cell>
          <cell r="N51">
            <v>877.04327999999998</v>
          </cell>
          <cell r="O51">
            <v>937.87959795773327</v>
          </cell>
          <cell r="P51">
            <v>6233.684210526314</v>
          </cell>
          <cell r="Q51">
            <v>711.18213473684216</v>
          </cell>
          <cell r="R51">
            <v>757.01804804953554</v>
          </cell>
          <cell r="S51">
            <v>306</v>
          </cell>
          <cell r="T51">
            <v>222</v>
          </cell>
          <cell r="U51">
            <v>1800</v>
          </cell>
          <cell r="V51">
            <v>757.01804804953554</v>
          </cell>
          <cell r="W51">
            <v>221.6</v>
          </cell>
          <cell r="X51" t="str">
            <v>JV</v>
          </cell>
          <cell r="Y51" t="str">
            <v>A7240320-Sbm Terminal Operations</v>
          </cell>
          <cell r="Z51" t="str">
            <v>101177-GPO.GEN.TRANSPORT</v>
          </cell>
          <cell r="AA51" t="str">
            <v>Sbm Terminal Operations</v>
          </cell>
          <cell r="AB51" t="str">
            <v>A7240320</v>
          </cell>
          <cell r="AC51">
            <v>101177</v>
          </cell>
          <cell r="AD51" t="str">
            <v>GPO.GEN.TRANSPORT</v>
          </cell>
          <cell r="AE51" t="str">
            <v>PAO</v>
          </cell>
          <cell r="AF51" t="str">
            <v>RECURRENT</v>
          </cell>
          <cell r="AG51">
            <v>221.6</v>
          </cell>
          <cell r="AH51" t="str">
            <v>PAO</v>
          </cell>
          <cell r="AI51" t="str">
            <v>Contracts</v>
          </cell>
        </row>
        <row r="52">
          <cell r="A52" t="str">
            <v>Procurement of Export hose</v>
          </cell>
          <cell r="B52" t="str">
            <v>Procurement of Export hose</v>
          </cell>
          <cell r="C52" t="str">
            <v>Procurement of Export hose</v>
          </cell>
          <cell r="D52" t="str">
            <v>EA TERMINAL OPERATIONS</v>
          </cell>
          <cell r="E52" t="str">
            <v>Terminal Faciities Operations</v>
          </cell>
          <cell r="F52" t="str">
            <v>PREM</v>
          </cell>
          <cell r="G52" t="str">
            <v>OPEX</v>
          </cell>
          <cell r="H52" t="str">
            <v>APF28TSULG</v>
          </cell>
          <cell r="I52">
            <v>5974</v>
          </cell>
          <cell r="J52">
            <v>0</v>
          </cell>
          <cell r="K52">
            <v>5900</v>
          </cell>
          <cell r="L52">
            <v>5900</v>
          </cell>
          <cell r="M52">
            <v>0</v>
          </cell>
          <cell r="N52">
            <v>5778.7045300000036</v>
          </cell>
          <cell r="O52">
            <v>5778.7045300000036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 t="str">
            <v>JV</v>
          </cell>
          <cell r="Y52" t="str">
            <v>A7240320-Sbm Terminal Operations</v>
          </cell>
          <cell r="Z52" t="str">
            <v>101177-GPO.GEN.TRANSPORT</v>
          </cell>
          <cell r="AA52" t="str">
            <v>Sbm Terminal Operations</v>
          </cell>
          <cell r="AB52" t="str">
            <v>A7240320</v>
          </cell>
          <cell r="AC52">
            <v>101177</v>
          </cell>
          <cell r="AD52" t="str">
            <v>GPO.GEN.TRANSPORT</v>
          </cell>
          <cell r="AE52" t="str">
            <v>PAO</v>
          </cell>
          <cell r="AF52" t="str">
            <v>RECURRENT</v>
          </cell>
          <cell r="AG52">
            <v>150</v>
          </cell>
          <cell r="AH52" t="str">
            <v>PAO</v>
          </cell>
          <cell r="AI52" t="str">
            <v>Materials</v>
          </cell>
        </row>
        <row r="53">
          <cell r="A53" t="str">
            <v>Class certification for the Sea Eagle (Llyods)</v>
          </cell>
          <cell r="B53" t="str">
            <v>Class certification for the Sea Eagle (Llyods)EAFPSO</v>
          </cell>
          <cell r="C53" t="str">
            <v>Class certification for the Sea Eagle (Llyods)EAFPSO</v>
          </cell>
          <cell r="D53" t="str">
            <v>EA MAINTENANCE</v>
          </cell>
          <cell r="E53" t="str">
            <v>Production Facilities - Asset Integrity</v>
          </cell>
          <cell r="F53" t="str">
            <v>PREM</v>
          </cell>
          <cell r="G53" t="str">
            <v>OPEX</v>
          </cell>
          <cell r="H53" t="str">
            <v>APF50FEAXP</v>
          </cell>
          <cell r="I53">
            <v>96</v>
          </cell>
          <cell r="J53">
            <v>836</v>
          </cell>
          <cell r="K53">
            <v>22</v>
          </cell>
          <cell r="L53">
            <v>28.687731146486581</v>
          </cell>
          <cell r="M53">
            <v>59645.905269999988</v>
          </cell>
          <cell r="N53">
            <v>-16.667000000000002</v>
          </cell>
          <cell r="O53">
            <v>-16.667000000000002</v>
          </cell>
          <cell r="P53">
            <v>0</v>
          </cell>
          <cell r="Q53">
            <v>58</v>
          </cell>
          <cell r="R53">
            <v>58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 t="str">
            <v>JV</v>
          </cell>
          <cell r="Y53" t="str">
            <v>A7212200-QA Syst Certif/Audit</v>
          </cell>
          <cell r="Z53" t="str">
            <v>O.NG.PAO.EAW.WEL.724WC-EA Wells Corr. Mtc</v>
          </cell>
          <cell r="AA53" t="str">
            <v>QA Syst Certif/Audit</v>
          </cell>
          <cell r="AB53" t="str">
            <v>A7212200</v>
          </cell>
          <cell r="AC53" t="str">
            <v>O.NG.PAO.EAW.WEL.724WC</v>
          </cell>
          <cell r="AD53" t="str">
            <v>EA Wells Corr. Mtc</v>
          </cell>
          <cell r="AE53" t="str">
            <v>PAO</v>
          </cell>
          <cell r="AF53" t="str">
            <v>RECURRENT</v>
          </cell>
          <cell r="AG53">
            <v>0</v>
          </cell>
          <cell r="AI53" t="str">
            <v>Contracts</v>
          </cell>
        </row>
        <row r="54">
          <cell r="A54" t="str">
            <v>Compressor Maintenance</v>
          </cell>
          <cell r="B54" t="str">
            <v>Compressor Maintenance</v>
          </cell>
          <cell r="C54" t="str">
            <v>Compressor Maintenance</v>
          </cell>
          <cell r="D54" t="str">
            <v>EA MAINTENANCE</v>
          </cell>
          <cell r="E54" t="str">
            <v>Production Facilities Maintenance</v>
          </cell>
          <cell r="F54" t="str">
            <v>PREM</v>
          </cell>
          <cell r="G54" t="str">
            <v>OPEX</v>
          </cell>
          <cell r="H54" t="str">
            <v>APF50FEAXP</v>
          </cell>
          <cell r="I54">
            <v>660</v>
          </cell>
          <cell r="J54">
            <v>625</v>
          </cell>
          <cell r="K54">
            <v>100</v>
          </cell>
          <cell r="L54">
            <v>100</v>
          </cell>
          <cell r="M54">
            <v>3904.3655899999999</v>
          </cell>
          <cell r="O54">
            <v>28.111431425970085</v>
          </cell>
          <cell r="P54">
            <v>0</v>
          </cell>
          <cell r="Q54">
            <v>200</v>
          </cell>
          <cell r="R54">
            <v>200</v>
          </cell>
          <cell r="T54">
            <v>0</v>
          </cell>
          <cell r="U54">
            <v>330</v>
          </cell>
          <cell r="V54">
            <v>330</v>
          </cell>
          <cell r="W54">
            <v>0</v>
          </cell>
          <cell r="X54" t="str">
            <v>JV</v>
          </cell>
          <cell r="Y54" t="str">
            <v>A7211050-Compressor Services</v>
          </cell>
          <cell r="Z54" t="str">
            <v>O.NG.PAO.EAW.WEL.724WC-EA Wells Corr. Mtc</v>
          </cell>
          <cell r="AA54" t="str">
            <v>Compressor Services</v>
          </cell>
          <cell r="AB54" t="str">
            <v>A7211050</v>
          </cell>
          <cell r="AC54" t="str">
            <v>O.NG.PAO.EAW.WEL.724WC</v>
          </cell>
          <cell r="AD54" t="str">
            <v>EA Wells Corr. Mtc</v>
          </cell>
          <cell r="AE54" t="str">
            <v>PAO</v>
          </cell>
          <cell r="AF54" t="str">
            <v>RECURRENT</v>
          </cell>
          <cell r="AG54">
            <v>465</v>
          </cell>
          <cell r="AH54" t="str">
            <v>PAO</v>
          </cell>
          <cell r="AI54" t="str">
            <v>Contracts</v>
          </cell>
        </row>
        <row r="55">
          <cell r="A55" t="str">
            <v>Contracts with Revere - IMMPOWER</v>
          </cell>
          <cell r="B55" t="str">
            <v>Contracts with Revere - IMMPOWER</v>
          </cell>
          <cell r="C55" t="str">
            <v>Contracts with Revere - IMMPOWER</v>
          </cell>
          <cell r="D55" t="str">
            <v>EA MAINTENANCE</v>
          </cell>
          <cell r="E55" t="str">
            <v>Production Facilities Maintenance</v>
          </cell>
          <cell r="F55" t="str">
            <v>PREM</v>
          </cell>
          <cell r="G55" t="str">
            <v>OPEX</v>
          </cell>
          <cell r="H55" t="str">
            <v>APF50FEAXP</v>
          </cell>
          <cell r="I55">
            <v>48</v>
          </cell>
          <cell r="K55">
            <v>150</v>
          </cell>
          <cell r="L55">
            <v>150</v>
          </cell>
          <cell r="N55">
            <v>76.007889999999989</v>
          </cell>
          <cell r="O55">
            <v>76.007889999999989</v>
          </cell>
          <cell r="Q55">
            <v>61</v>
          </cell>
          <cell r="R55">
            <v>61</v>
          </cell>
          <cell r="T55">
            <v>300</v>
          </cell>
          <cell r="U55">
            <v>0</v>
          </cell>
          <cell r="V55">
            <v>0</v>
          </cell>
          <cell r="W55">
            <v>0</v>
          </cell>
          <cell r="X55" t="str">
            <v>JV</v>
          </cell>
          <cell r="Y55" t="str">
            <v>A7260160-Consultants General</v>
          </cell>
          <cell r="Z55" t="str">
            <v>O.NG.PAO.EAW.WEL.724WC-EA Wells Corr. Mtc</v>
          </cell>
          <cell r="AA55" t="str">
            <v>Consultants General</v>
          </cell>
          <cell r="AB55" t="str">
            <v>A7260160</v>
          </cell>
          <cell r="AC55" t="str">
            <v>O.NG.PAO.EAW.WEL.724WC</v>
          </cell>
          <cell r="AD55" t="str">
            <v>EA Wells Corr. Mtc</v>
          </cell>
          <cell r="AE55" t="str">
            <v>PAO</v>
          </cell>
          <cell r="AF55" t="str">
            <v>RECURRENT</v>
          </cell>
          <cell r="AG55">
            <v>1300</v>
          </cell>
          <cell r="AI55" t="str">
            <v>Contracts</v>
          </cell>
        </row>
        <row r="56">
          <cell r="A56" t="str">
            <v>Corrosion &amp; chemical Management service</v>
          </cell>
          <cell r="B56" t="str">
            <v>Corrosion &amp; chemical Management service</v>
          </cell>
          <cell r="C56" t="str">
            <v>Corrosion &amp; chemical Management service</v>
          </cell>
          <cell r="D56" t="str">
            <v>EA MAINTENANCE</v>
          </cell>
          <cell r="E56" t="str">
            <v>Production Facilities - Asset Integrity</v>
          </cell>
          <cell r="F56" t="str">
            <v>PREM</v>
          </cell>
          <cell r="G56" t="str">
            <v>OPEX</v>
          </cell>
          <cell r="H56" t="str">
            <v>APF50FEAXP</v>
          </cell>
          <cell r="I56">
            <v>43</v>
          </cell>
          <cell r="J56">
            <v>6000</v>
          </cell>
          <cell r="K56">
            <v>43</v>
          </cell>
          <cell r="L56">
            <v>43</v>
          </cell>
          <cell r="M56">
            <v>5937.5110000000004</v>
          </cell>
          <cell r="N56">
            <v>10.48082</v>
          </cell>
          <cell r="O56">
            <v>10.48082</v>
          </cell>
          <cell r="Q56">
            <v>100</v>
          </cell>
          <cell r="R56">
            <v>100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 t="str">
            <v>JV</v>
          </cell>
          <cell r="Y56" t="str">
            <v>A7212060-Corrosion Inspection</v>
          </cell>
          <cell r="Z56" t="str">
            <v>O.NG.PAO.EAW.WEL.724WC-EA Wells Corr. Mtc</v>
          </cell>
          <cell r="AA56" t="str">
            <v>Corrosion Inspection</v>
          </cell>
          <cell r="AB56" t="str">
            <v>A7212060</v>
          </cell>
          <cell r="AC56" t="str">
            <v>O.NG.PAO.EAW.WEL.724WC</v>
          </cell>
          <cell r="AD56" t="str">
            <v>EA Wells Corr. Mtc</v>
          </cell>
          <cell r="AE56" t="str">
            <v>PAO</v>
          </cell>
          <cell r="AF56" t="str">
            <v>RECURRENT</v>
          </cell>
          <cell r="AG56">
            <v>600</v>
          </cell>
          <cell r="AI56" t="str">
            <v>Contracts</v>
          </cell>
        </row>
        <row r="57">
          <cell r="A57" t="str">
            <v>Development Of Asset Integrity System For EA</v>
          </cell>
          <cell r="B57" t="str">
            <v>Development Of Asset Integrity System For EA</v>
          </cell>
          <cell r="C57" t="str">
            <v>Asset Integrity Inspections &amp; Devpt of asset integrity inspections</v>
          </cell>
          <cell r="D57" t="str">
            <v>EA MAINTENANCE</v>
          </cell>
          <cell r="E57" t="str">
            <v>Production Facilities - Asset Integrity</v>
          </cell>
          <cell r="F57" t="str">
            <v>PREM</v>
          </cell>
          <cell r="G57" t="str">
            <v>OPEX</v>
          </cell>
          <cell r="H57" t="str">
            <v>APF50FEAXP</v>
          </cell>
          <cell r="I57">
            <v>406</v>
          </cell>
          <cell r="J57">
            <v>87000</v>
          </cell>
          <cell r="K57">
            <v>370</v>
          </cell>
          <cell r="L57">
            <v>370</v>
          </cell>
          <cell r="M57">
            <v>86131.145630000028</v>
          </cell>
          <cell r="N57">
            <v>199</v>
          </cell>
          <cell r="O57">
            <v>199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 t="str">
            <v>JV</v>
          </cell>
          <cell r="Y57" t="str">
            <v>A7260160-Consultants General</v>
          </cell>
          <cell r="Z57" t="str">
            <v>O.NG.PAO.EAW.WEL.724WC-EA Wells Corr. Mtc</v>
          </cell>
          <cell r="AA57" t="str">
            <v>Consultants General</v>
          </cell>
          <cell r="AB57" t="str">
            <v>A7260160</v>
          </cell>
          <cell r="AC57" t="str">
            <v>O.NG.PAO.EAW.WEL.724WC</v>
          </cell>
          <cell r="AD57" t="str">
            <v>EA Wells Corr. Mtc</v>
          </cell>
          <cell r="AE57" t="str">
            <v>PAO</v>
          </cell>
          <cell r="AF57" t="str">
            <v>RECURRENT</v>
          </cell>
          <cell r="AG57">
            <v>1881</v>
          </cell>
          <cell r="AI57" t="str">
            <v>Contracts</v>
          </cell>
        </row>
        <row r="58">
          <cell r="A58" t="str">
            <v>Diesel Engine Maintenance Services EAFPSO</v>
          </cell>
          <cell r="B58" t="str">
            <v>Diesel Engine Maintenance Services EAFPSO</v>
          </cell>
          <cell r="C58" t="str">
            <v>Diesel Engine Maintenance Services EAFPSO</v>
          </cell>
          <cell r="D58" t="str">
            <v>EA MAINTENANCE</v>
          </cell>
          <cell r="E58" t="str">
            <v>Production Facilities Maintenance</v>
          </cell>
          <cell r="F58" t="str">
            <v>PREM</v>
          </cell>
          <cell r="G58" t="str">
            <v>OPEX</v>
          </cell>
          <cell r="H58" t="str">
            <v>APF50FEAXP</v>
          </cell>
          <cell r="I58">
            <v>96</v>
          </cell>
          <cell r="J58">
            <v>1950.989978213508</v>
          </cell>
          <cell r="K58">
            <v>79.741750181554096</v>
          </cell>
          <cell r="L58">
            <v>95.3490425784221</v>
          </cell>
          <cell r="M58">
            <v>1476.6738599999999</v>
          </cell>
          <cell r="N58">
            <v>73.157540000000012</v>
          </cell>
          <cell r="O58">
            <v>84.309850000000012</v>
          </cell>
          <cell r="P58">
            <v>816</v>
          </cell>
          <cell r="Q58">
            <v>24</v>
          </cell>
          <cell r="R58">
            <v>30</v>
          </cell>
          <cell r="T58">
            <v>0</v>
          </cell>
          <cell r="U58">
            <v>30</v>
          </cell>
          <cell r="V58">
            <v>30</v>
          </cell>
          <cell r="W58">
            <v>0</v>
          </cell>
          <cell r="X58" t="str">
            <v>JV</v>
          </cell>
          <cell r="Y58" t="str">
            <v>A7211030-Engines Services</v>
          </cell>
          <cell r="Z58" t="str">
            <v>O.NG.PAO.EAW.WEL.724WC-EA Wells Corr. Mtc</v>
          </cell>
          <cell r="AA58" t="str">
            <v>Engines Services</v>
          </cell>
          <cell r="AB58" t="str">
            <v>A7211030</v>
          </cell>
          <cell r="AC58" t="str">
            <v>O.NG.PAO.EAW.WEL.724WC</v>
          </cell>
          <cell r="AD58" t="str">
            <v>EA Wells Corr. Mtc</v>
          </cell>
          <cell r="AE58" t="str">
            <v>PAO</v>
          </cell>
          <cell r="AF58" t="str">
            <v>RECURRENT</v>
          </cell>
          <cell r="AG58">
            <v>0</v>
          </cell>
          <cell r="AI58" t="str">
            <v>Contracts</v>
          </cell>
        </row>
        <row r="59">
          <cell r="A59" t="str">
            <v>Gas Turbine Maintenance</v>
          </cell>
          <cell r="B59" t="str">
            <v>Gas Turbine Maintenance</v>
          </cell>
          <cell r="C59" t="str">
            <v>Gas Turbine Maintenance</v>
          </cell>
          <cell r="D59" t="str">
            <v>EA MAINTENANCE</v>
          </cell>
          <cell r="E59" t="str">
            <v>Production Facilities Maintenance</v>
          </cell>
          <cell r="F59" t="str">
            <v>PREM</v>
          </cell>
          <cell r="G59" t="str">
            <v>OPEX</v>
          </cell>
          <cell r="H59" t="str">
            <v>APF50FEAXP</v>
          </cell>
          <cell r="I59">
            <v>1776</v>
          </cell>
          <cell r="J59">
            <v>16900</v>
          </cell>
          <cell r="K59">
            <v>715</v>
          </cell>
          <cell r="L59">
            <v>850.19456504261154</v>
          </cell>
          <cell r="M59">
            <v>14370.225299999996</v>
          </cell>
          <cell r="N59">
            <v>712.86318999999992</v>
          </cell>
          <cell r="O59">
            <v>836.83390333283739</v>
          </cell>
          <cell r="P59">
            <v>0</v>
          </cell>
          <cell r="Q59">
            <v>500</v>
          </cell>
          <cell r="R59">
            <v>500</v>
          </cell>
          <cell r="S59">
            <v>0</v>
          </cell>
          <cell r="T59">
            <v>151</v>
          </cell>
          <cell r="U59">
            <v>551</v>
          </cell>
          <cell r="V59">
            <v>552.11029411764707</v>
          </cell>
          <cell r="W59">
            <v>151.25</v>
          </cell>
          <cell r="X59" t="str">
            <v>JV</v>
          </cell>
          <cell r="Y59" t="str">
            <v>A7211040-Gas Turbine Services</v>
          </cell>
          <cell r="Z59" t="str">
            <v>O.NG.PAO.EAW.WEL.724WC-EA Wells Corr. Mtc</v>
          </cell>
          <cell r="AA59" t="str">
            <v>Gas Turbine Services</v>
          </cell>
          <cell r="AB59" t="str">
            <v>A7211040</v>
          </cell>
          <cell r="AC59" t="str">
            <v>O.NG.PAO.EAW.WEL.724WC</v>
          </cell>
          <cell r="AD59" t="str">
            <v>EA Wells Corr. Mtc</v>
          </cell>
          <cell r="AE59" t="str">
            <v>PAO</v>
          </cell>
          <cell r="AF59" t="str">
            <v>RECURRENT</v>
          </cell>
          <cell r="AG59">
            <v>151.25</v>
          </cell>
          <cell r="AH59" t="str">
            <v>PAO</v>
          </cell>
          <cell r="AI59" t="str">
            <v>Contracts</v>
          </cell>
        </row>
        <row r="60">
          <cell r="A60" t="str">
            <v>General Mtce - Other contract (GAC etc)</v>
          </cell>
          <cell r="B60" t="str">
            <v>General Mtce - Other contract (GAC etc)</v>
          </cell>
          <cell r="C60" t="str">
            <v>General Mtce - Other contract (GAC etc)</v>
          </cell>
          <cell r="D60" t="str">
            <v>EA MAINTENANCE</v>
          </cell>
          <cell r="E60" t="str">
            <v>Production Facilities Maintenance</v>
          </cell>
          <cell r="F60" t="str">
            <v>PREM</v>
          </cell>
          <cell r="G60" t="str">
            <v>OPEX</v>
          </cell>
          <cell r="H60" t="str">
            <v>APF50FEAXP</v>
          </cell>
          <cell r="I60">
            <v>574</v>
          </cell>
          <cell r="J60">
            <v>3500</v>
          </cell>
          <cell r="K60">
            <v>450</v>
          </cell>
          <cell r="L60">
            <v>477.99887441710888</v>
          </cell>
          <cell r="M60">
            <v>2148.3848700000003</v>
          </cell>
          <cell r="N60">
            <v>371.43124999999998</v>
          </cell>
          <cell r="O60">
            <v>387.34111999999999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  <cell r="U60">
            <v>700</v>
          </cell>
          <cell r="V60">
            <v>700</v>
          </cell>
          <cell r="W60">
            <v>0</v>
          </cell>
          <cell r="X60" t="str">
            <v>JV</v>
          </cell>
          <cell r="Y60" t="str">
            <v>A7211170-General Machinery Maintenance</v>
          </cell>
          <cell r="Z60" t="str">
            <v>O.NG.PAO.EAW.WEL.724WC-EA Wells Corr. Mtc</v>
          </cell>
          <cell r="AA60" t="str">
            <v>General Machinery Maintenance</v>
          </cell>
          <cell r="AB60" t="str">
            <v>A7211170</v>
          </cell>
          <cell r="AC60" t="str">
            <v>O.NG.PAO.EAW.WEL.724WC</v>
          </cell>
          <cell r="AD60" t="str">
            <v>EA Wells Corr. Mtc</v>
          </cell>
          <cell r="AE60" t="str">
            <v>PAO</v>
          </cell>
          <cell r="AF60" t="str">
            <v>RECURRENT</v>
          </cell>
          <cell r="AG60">
            <v>0</v>
          </cell>
          <cell r="AI60" t="str">
            <v>Contracts</v>
          </cell>
        </row>
        <row r="61">
          <cell r="A61" t="str">
            <v>General Mtce- Pumps, Valves etc</v>
          </cell>
          <cell r="B61" t="str">
            <v>General Mtce- Compressor, Pumps, Valves &amp; Gas Turbine</v>
          </cell>
          <cell r="C61" t="str">
            <v>General Mtce- Compressor, Pumps, Valves &amp; Gas Turbine</v>
          </cell>
          <cell r="D61" t="str">
            <v>EA MAINTENANCE</v>
          </cell>
          <cell r="E61" t="str">
            <v>Production Facilities Maintenance</v>
          </cell>
          <cell r="F61" t="str">
            <v>PREM</v>
          </cell>
          <cell r="G61" t="str">
            <v>OPEX</v>
          </cell>
          <cell r="H61" t="str">
            <v>APF50FEAXP</v>
          </cell>
          <cell r="I61">
            <v>436</v>
          </cell>
          <cell r="J61">
            <v>2500</v>
          </cell>
          <cell r="K61">
            <v>160</v>
          </cell>
          <cell r="L61">
            <v>179.99919601222064</v>
          </cell>
          <cell r="M61">
            <v>1446</v>
          </cell>
          <cell r="N61">
            <v>56.00508</v>
          </cell>
          <cell r="O61">
            <v>66.41628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 t="str">
            <v>JV</v>
          </cell>
          <cell r="Y61" t="str">
            <v>A7211060-Pump Maintenance Services</v>
          </cell>
          <cell r="Z61" t="str">
            <v>O.NG.PAO.EAW.WEL.724WC-EA Wells Corr. Mtc</v>
          </cell>
          <cell r="AA61" t="str">
            <v>Pump Maintenance Services</v>
          </cell>
          <cell r="AB61" t="str">
            <v>A7211060</v>
          </cell>
          <cell r="AC61" t="str">
            <v>O.NG.PAO.EAW.WEL.724WC</v>
          </cell>
          <cell r="AD61" t="str">
            <v>EA Wells Corr. Mtc</v>
          </cell>
          <cell r="AE61" t="str">
            <v>PAO</v>
          </cell>
          <cell r="AF61" t="str">
            <v>RECURRENT</v>
          </cell>
          <cell r="AG61">
            <v>0</v>
          </cell>
          <cell r="AI61" t="str">
            <v>Contracts</v>
          </cell>
        </row>
        <row r="62">
          <cell r="A62" t="str">
            <v>GT exhaust trunking replacement</v>
          </cell>
          <cell r="B62" t="str">
            <v>GT exhaust trunking replacement</v>
          </cell>
          <cell r="C62" t="str">
            <v>GT exhaust trunking replacement</v>
          </cell>
          <cell r="D62" t="str">
            <v>EA MAINTENANCE</v>
          </cell>
          <cell r="E62" t="str">
            <v>Production Facilities Maintenance</v>
          </cell>
          <cell r="F62" t="str">
            <v>PREM</v>
          </cell>
          <cell r="G62" t="str">
            <v>OPEX</v>
          </cell>
          <cell r="H62" t="str">
            <v>APF50FEAXP</v>
          </cell>
          <cell r="N62">
            <v>-16</v>
          </cell>
          <cell r="O62">
            <v>-16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  <cell r="U62">
            <v>0</v>
          </cell>
          <cell r="V62">
            <v>0</v>
          </cell>
          <cell r="W62">
            <v>150</v>
          </cell>
          <cell r="X62" t="str">
            <v>JV</v>
          </cell>
          <cell r="Y62" t="str">
            <v>A7211170-General Machinery Maintenance</v>
          </cell>
          <cell r="Z62" t="str">
            <v>O.NG.PAO.EAW.WEL.724WC-EA Wells Corr. Mtc</v>
          </cell>
          <cell r="AA62" t="str">
            <v>General Machinery Maintenance</v>
          </cell>
          <cell r="AB62" t="str">
            <v>A7211170</v>
          </cell>
          <cell r="AC62" t="str">
            <v>O.NG.PAO.EAW.WEL.724WC</v>
          </cell>
          <cell r="AD62" t="str">
            <v>EA Wells Corr. Mtc</v>
          </cell>
          <cell r="AE62" t="str">
            <v>PAO</v>
          </cell>
          <cell r="AF62" t="str">
            <v>RECURRENT</v>
          </cell>
          <cell r="AG62">
            <v>150</v>
          </cell>
          <cell r="AH62" t="str">
            <v>PAO</v>
          </cell>
          <cell r="AI62" t="str">
            <v>Contracts</v>
          </cell>
        </row>
        <row r="63">
          <cell r="A63" t="str">
            <v>Hull and Tops side General fabric maintenance. Including Scaffolding , Painting.</v>
          </cell>
          <cell r="B63" t="str">
            <v>Hull and Tops side General fabric maintenance. Including Scaffolding , Painting.</v>
          </cell>
          <cell r="C63" t="str">
            <v>Hull and Tops side General fabric maintenance. Including Scaffolding , Painting.</v>
          </cell>
          <cell r="D63" t="str">
            <v>EA MAINTENANCE</v>
          </cell>
          <cell r="E63" t="str">
            <v>Production Facilities Maintenance</v>
          </cell>
          <cell r="F63" t="str">
            <v>PREM</v>
          </cell>
          <cell r="G63" t="str">
            <v>OPEX</v>
          </cell>
          <cell r="H63" t="str">
            <v>APF50FEAXP</v>
          </cell>
          <cell r="N63">
            <v>-4.867</v>
          </cell>
          <cell r="O63">
            <v>-4.867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  <cell r="U63">
            <v>0</v>
          </cell>
          <cell r="V63">
            <v>0</v>
          </cell>
          <cell r="W63">
            <v>400</v>
          </cell>
          <cell r="X63" t="str">
            <v>JV</v>
          </cell>
          <cell r="Y63" t="str">
            <v>A7211170-General Machinery Maintenance</v>
          </cell>
          <cell r="Z63" t="str">
            <v>O.NG.PAO.EAW.WEL.724WC-EA Wells Corr. Mtc</v>
          </cell>
          <cell r="AA63" t="str">
            <v>General Machinery Maintenance</v>
          </cell>
          <cell r="AB63" t="str">
            <v>A7211170</v>
          </cell>
          <cell r="AC63" t="str">
            <v>O.NG.PAO.EAW.WEL.724WC</v>
          </cell>
          <cell r="AD63" t="str">
            <v>EA Wells Corr. Mtc</v>
          </cell>
          <cell r="AE63" t="str">
            <v>PAO</v>
          </cell>
          <cell r="AF63" t="str">
            <v>RECURRENT</v>
          </cell>
          <cell r="AG63">
            <v>400</v>
          </cell>
          <cell r="AH63" t="str">
            <v>PAO</v>
          </cell>
          <cell r="AI63" t="str">
            <v>Contracts</v>
          </cell>
        </row>
        <row r="64">
          <cell r="A64" t="str">
            <v>HVAC maintenance</v>
          </cell>
          <cell r="B64" t="str">
            <v>HVAC maintenance</v>
          </cell>
          <cell r="C64" t="str">
            <v>HVAC maintenance</v>
          </cell>
          <cell r="D64" t="str">
            <v>EA MAINTENANCE</v>
          </cell>
          <cell r="E64" t="str">
            <v>Production Facilities Maintenance</v>
          </cell>
          <cell r="F64" t="str">
            <v>PREM</v>
          </cell>
          <cell r="G64" t="str">
            <v>OPEX</v>
          </cell>
          <cell r="H64" t="str">
            <v>APF50FEAXP</v>
          </cell>
          <cell r="I64">
            <v>63</v>
          </cell>
          <cell r="J64">
            <v>1600</v>
          </cell>
          <cell r="K64">
            <v>10</v>
          </cell>
          <cell r="L64">
            <v>22.799485447821208</v>
          </cell>
          <cell r="M64">
            <v>51.81</v>
          </cell>
          <cell r="O64">
            <v>0.40411999999999998</v>
          </cell>
          <cell r="P64">
            <v>1360</v>
          </cell>
          <cell r="Q64">
            <v>90</v>
          </cell>
          <cell r="R64">
            <v>100</v>
          </cell>
          <cell r="S64">
            <v>0</v>
          </cell>
          <cell r="T64">
            <v>200</v>
          </cell>
          <cell r="U64">
            <v>250</v>
          </cell>
          <cell r="V64">
            <v>251.47058823529412</v>
          </cell>
          <cell r="W64">
            <v>200</v>
          </cell>
          <cell r="X64" t="str">
            <v>JV</v>
          </cell>
          <cell r="Y64" t="str">
            <v>A7211680-Emergency Equipment Testing</v>
          </cell>
          <cell r="Z64" t="str">
            <v>O.NG.PAO.EAW.WEL.724WC-EA Wells Corr. Mtc</v>
          </cell>
          <cell r="AA64" t="str">
            <v>Emergency Equipment Testing</v>
          </cell>
          <cell r="AB64" t="str">
            <v>A7211680</v>
          </cell>
          <cell r="AC64" t="str">
            <v>O.NG.PAO.EAW.WEL.724WC</v>
          </cell>
          <cell r="AD64" t="str">
            <v>EA Wells Corr. Mtc</v>
          </cell>
          <cell r="AE64" t="str">
            <v>PAO</v>
          </cell>
          <cell r="AF64" t="str">
            <v>RECURRENT</v>
          </cell>
          <cell r="AG64">
            <v>200</v>
          </cell>
          <cell r="AH64" t="str">
            <v>PAO</v>
          </cell>
          <cell r="AI64" t="str">
            <v>Contracts</v>
          </cell>
        </row>
        <row r="65">
          <cell r="A65" t="str">
            <v>Integrated Control System Maintenance</v>
          </cell>
          <cell r="B65" t="str">
            <v>Integrated Control System Maintenance</v>
          </cell>
          <cell r="C65" t="str">
            <v xml:space="preserve">Integrated Control Sys Maint Serv Foxboro  </v>
          </cell>
          <cell r="D65" t="str">
            <v>EA MAINTENANCE</v>
          </cell>
          <cell r="E65" t="str">
            <v>Production Facilities Maintenance</v>
          </cell>
          <cell r="F65" t="str">
            <v>PREM</v>
          </cell>
          <cell r="G65" t="str">
            <v>OPEX</v>
          </cell>
          <cell r="H65" t="str">
            <v>APF50FEAXP</v>
          </cell>
          <cell r="I65">
            <v>709</v>
          </cell>
          <cell r="J65">
            <v>18000</v>
          </cell>
          <cell r="K65">
            <v>450</v>
          </cell>
          <cell r="L65">
            <v>593.99421128798861</v>
          </cell>
          <cell r="M65">
            <v>15195.328732857142</v>
          </cell>
          <cell r="N65">
            <v>427.81132714285712</v>
          </cell>
          <cell r="O65">
            <v>542.6701071428572</v>
          </cell>
          <cell r="P65">
            <v>87983</v>
          </cell>
          <cell r="Q65">
            <v>250</v>
          </cell>
          <cell r="R65">
            <v>250</v>
          </cell>
          <cell r="T65">
            <v>0</v>
          </cell>
          <cell r="U65">
            <v>500</v>
          </cell>
          <cell r="V65">
            <v>500</v>
          </cell>
          <cell r="W65">
            <v>0</v>
          </cell>
          <cell r="X65" t="str">
            <v>JV</v>
          </cell>
          <cell r="Y65" t="str">
            <v>A7211650-Field Control And Automation Maintenance</v>
          </cell>
          <cell r="Z65" t="str">
            <v>O.NG.PAO.EAW.WEL.724WC-EA Wells Corr. Mtc</v>
          </cell>
          <cell r="AA65" t="str">
            <v>Field Control And Automation Maintenance</v>
          </cell>
          <cell r="AB65" t="str">
            <v>A7211650</v>
          </cell>
          <cell r="AC65" t="str">
            <v>O.NG.PAO.EAW.WEL.724WC</v>
          </cell>
          <cell r="AD65" t="str">
            <v>EA Wells Corr. Mtc</v>
          </cell>
          <cell r="AE65" t="str">
            <v>PAO</v>
          </cell>
          <cell r="AF65" t="str">
            <v>RECURRENT</v>
          </cell>
          <cell r="AG65">
            <v>150</v>
          </cell>
          <cell r="AH65" t="str">
            <v>PAO</v>
          </cell>
          <cell r="AI65" t="str">
            <v>Contracts</v>
          </cell>
        </row>
        <row r="66">
          <cell r="A66" t="str">
            <v>Integrity Maintenance</v>
          </cell>
          <cell r="B66" t="str">
            <v>Integrity Maintenance</v>
          </cell>
          <cell r="C66" t="str">
            <v>Integrity Maintenance</v>
          </cell>
          <cell r="D66" t="str">
            <v>EA MAINTENANCE</v>
          </cell>
          <cell r="E66" t="str">
            <v>Production Facilities - Asset Integrity</v>
          </cell>
          <cell r="F66" t="str">
            <v>PREM</v>
          </cell>
          <cell r="G66" t="str">
            <v>OPEX</v>
          </cell>
          <cell r="H66" t="str">
            <v>APF50FEAXP</v>
          </cell>
          <cell r="I66">
            <v>62.73</v>
          </cell>
          <cell r="K66">
            <v>57</v>
          </cell>
          <cell r="L66">
            <v>57</v>
          </cell>
          <cell r="N66">
            <v>56.723959999999991</v>
          </cell>
          <cell r="O66">
            <v>56.724440000000001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  <cell r="U66">
            <v>1845</v>
          </cell>
          <cell r="V66">
            <v>1845</v>
          </cell>
          <cell r="W66">
            <v>1575</v>
          </cell>
          <cell r="X66" t="str">
            <v>JV</v>
          </cell>
          <cell r="Y66" t="str">
            <v>A7212220-Verific &amp; Certif of Installs, Prods &amp; Svcs</v>
          </cell>
          <cell r="Z66" t="str">
            <v>O.NG.PAO.EAW.WEL.724WC-EA Wells Corr. Mtc</v>
          </cell>
          <cell r="AA66" t="str">
            <v>Verific &amp; Certif of Installs, Prods &amp; Svcs</v>
          </cell>
          <cell r="AB66" t="str">
            <v>A7212220</v>
          </cell>
          <cell r="AC66" t="str">
            <v>O.NG.PAO.EAW.WEL.724WC</v>
          </cell>
          <cell r="AD66" t="str">
            <v>EA Wells Corr. Mtc</v>
          </cell>
          <cell r="AE66" t="str">
            <v>PAO</v>
          </cell>
          <cell r="AF66" t="str">
            <v>RECURRENT</v>
          </cell>
          <cell r="AG66">
            <v>1825</v>
          </cell>
          <cell r="AH66" t="str">
            <v>PSO</v>
          </cell>
          <cell r="AI66" t="str">
            <v>Contracts</v>
          </cell>
        </row>
        <row r="67">
          <cell r="A67" t="str">
            <v>Maintenance Services</v>
          </cell>
          <cell r="B67" t="str">
            <v>Maintenance Services</v>
          </cell>
          <cell r="C67" t="str">
            <v>Field development &amp; eng support (Debottlenecking) &amp; PACER CM implemetation</v>
          </cell>
          <cell r="D67" t="str">
            <v>EA MAINTENANCE</v>
          </cell>
          <cell r="E67" t="str">
            <v>Production Facilities - Asset Integrity</v>
          </cell>
          <cell r="F67" t="str">
            <v>PREM</v>
          </cell>
          <cell r="G67" t="str">
            <v>OPEX</v>
          </cell>
          <cell r="H67" t="str">
            <v>APF50FEAXP</v>
          </cell>
          <cell r="I67">
            <v>215</v>
          </cell>
          <cell r="K67">
            <v>43</v>
          </cell>
          <cell r="L67">
            <v>43</v>
          </cell>
          <cell r="N67">
            <v>206.18324999999999</v>
          </cell>
          <cell r="O67">
            <v>206.18324999999999</v>
          </cell>
          <cell r="P67">
            <v>18768</v>
          </cell>
          <cell r="Q67">
            <v>493</v>
          </cell>
          <cell r="R67">
            <v>631</v>
          </cell>
          <cell r="S67">
            <v>0</v>
          </cell>
          <cell r="T67">
            <v>350</v>
          </cell>
          <cell r="U67">
            <v>1300</v>
          </cell>
          <cell r="V67">
            <v>1302.5735294117646</v>
          </cell>
          <cell r="W67">
            <v>350</v>
          </cell>
          <cell r="X67" t="str">
            <v>JV</v>
          </cell>
          <cell r="Y67" t="str">
            <v>A7211170-General Machinery Maintenance</v>
          </cell>
          <cell r="Z67" t="str">
            <v>O.NG.PAO.EAW.WEL.724WC-EA Wells Corr. Mtc</v>
          </cell>
          <cell r="AA67" t="str">
            <v>General Machinery Maintenance</v>
          </cell>
          <cell r="AB67" t="str">
            <v>A7211170</v>
          </cell>
          <cell r="AC67" t="str">
            <v>O.NG.PAO.EAW.WEL.724WC</v>
          </cell>
          <cell r="AD67" t="str">
            <v>EA Wells Corr. Mtc</v>
          </cell>
          <cell r="AE67" t="str">
            <v>PAO</v>
          </cell>
          <cell r="AF67" t="str">
            <v>RECURRENT</v>
          </cell>
          <cell r="AG67">
            <v>350</v>
          </cell>
          <cell r="AI67" t="str">
            <v>Contracts</v>
          </cell>
        </row>
        <row r="68">
          <cell r="A68" t="str">
            <v>Maintenance Spares and Consumables</v>
          </cell>
          <cell r="B68" t="str">
            <v>Maintenance Spares and Consumables</v>
          </cell>
          <cell r="C68" t="str">
            <v>General Mtce services FPSO - Materials</v>
          </cell>
          <cell r="D68" t="str">
            <v>EA MAINTENANCE</v>
          </cell>
          <cell r="E68" t="str">
            <v>Production Facilities Maintenance</v>
          </cell>
          <cell r="F68" t="str">
            <v>PREM</v>
          </cell>
          <cell r="G68" t="str">
            <v>OPEX</v>
          </cell>
          <cell r="H68" t="str">
            <v>APF50FEAXP</v>
          </cell>
          <cell r="I68">
            <v>479</v>
          </cell>
          <cell r="J68">
            <v>33286</v>
          </cell>
          <cell r="K68">
            <v>795</v>
          </cell>
          <cell r="L68">
            <v>1061.2772953851104</v>
          </cell>
          <cell r="M68">
            <v>23782.447399999997</v>
          </cell>
          <cell r="N68">
            <v>456.34824999999989</v>
          </cell>
          <cell r="O68">
            <v>631.49857999999983</v>
          </cell>
          <cell r="P68">
            <v>2720</v>
          </cell>
          <cell r="Q68">
            <v>361</v>
          </cell>
          <cell r="R68">
            <v>381</v>
          </cell>
          <cell r="S68">
            <v>300</v>
          </cell>
          <cell r="T68">
            <v>400</v>
          </cell>
          <cell r="U68">
            <v>1400</v>
          </cell>
          <cell r="V68">
            <v>1402.9411764705883</v>
          </cell>
          <cell r="W68">
            <v>400</v>
          </cell>
          <cell r="X68" t="str">
            <v>JV</v>
          </cell>
          <cell r="Y68" t="str">
            <v>A7420070-Spare Parts - All</v>
          </cell>
          <cell r="Z68" t="str">
            <v>O.NG.PAO.EAW.WEL.724WC-EA Wells Corr. Mtc</v>
          </cell>
          <cell r="AA68" t="str">
            <v>Spare Parts - All</v>
          </cell>
          <cell r="AB68" t="str">
            <v>A7420070</v>
          </cell>
          <cell r="AC68" t="str">
            <v>O.NG.PAO.EAW.WEL.724WC</v>
          </cell>
          <cell r="AD68" t="str">
            <v>EA Wells Corr. Mtc</v>
          </cell>
          <cell r="AE68" t="str">
            <v>PAO</v>
          </cell>
          <cell r="AF68" t="str">
            <v>RECURRENT</v>
          </cell>
          <cell r="AG68">
            <v>400</v>
          </cell>
          <cell r="AH68" t="str">
            <v>PAO</v>
          </cell>
          <cell r="AI68" t="str">
            <v>Maintenance Material</v>
          </cell>
        </row>
        <row r="69">
          <cell r="A69" t="str">
            <v>Metering station maintenance service on EA</v>
          </cell>
          <cell r="B69" t="str">
            <v>Metering station maintenance service on EA</v>
          </cell>
          <cell r="C69" t="str">
            <v>Metering station maintenance service on EA</v>
          </cell>
          <cell r="D69" t="str">
            <v>EA MAINTENANCE</v>
          </cell>
          <cell r="E69" t="str">
            <v>Production Facilities Maintenance</v>
          </cell>
          <cell r="F69" t="str">
            <v>PREM</v>
          </cell>
          <cell r="G69" t="str">
            <v>OPEX</v>
          </cell>
          <cell r="H69" t="str">
            <v>APF50FEAXP</v>
          </cell>
          <cell r="I69">
            <v>238</v>
          </cell>
          <cell r="J69">
            <v>2571</v>
          </cell>
          <cell r="K69">
            <v>30</v>
          </cell>
          <cell r="L69">
            <v>50.567173178967707</v>
          </cell>
          <cell r="M69">
            <v>1687.452</v>
          </cell>
          <cell r="N69">
            <v>7.6769999999999996</v>
          </cell>
          <cell r="O69">
            <v>19.826650000000001</v>
          </cell>
          <cell r="P69">
            <v>1088</v>
          </cell>
          <cell r="Q69">
            <v>50</v>
          </cell>
          <cell r="R69">
            <v>58</v>
          </cell>
          <cell r="T69">
            <v>217</v>
          </cell>
          <cell r="U69">
            <v>100</v>
          </cell>
          <cell r="V69">
            <v>100</v>
          </cell>
          <cell r="W69">
            <v>0</v>
          </cell>
          <cell r="X69" t="str">
            <v>JV</v>
          </cell>
          <cell r="Y69" t="str">
            <v>A7211150-Plant Equipment Services Specialized</v>
          </cell>
          <cell r="Z69" t="str">
            <v>O.NG.PAO.EAW.WEL.724WC-EA Wells Corr. Mtc</v>
          </cell>
          <cell r="AA69" t="str">
            <v>Plant Equipment Services Specialized</v>
          </cell>
          <cell r="AB69" t="str">
            <v>A7211150</v>
          </cell>
          <cell r="AC69" t="str">
            <v>O.NG.PAO.EAW.WEL.724WC</v>
          </cell>
          <cell r="AD69" t="str">
            <v>EA Wells Corr. Mtc</v>
          </cell>
          <cell r="AE69" t="str">
            <v>PAO</v>
          </cell>
          <cell r="AF69" t="str">
            <v>RECURRENT</v>
          </cell>
          <cell r="AG69">
            <v>0</v>
          </cell>
          <cell r="AI69" t="str">
            <v>Contracts</v>
          </cell>
        </row>
        <row r="70">
          <cell r="A70" t="str">
            <v>Miscellaneous maintenance services on sea Eagle</v>
          </cell>
          <cell r="B70" t="str">
            <v>Miscellaneos maintenance services on sea Eagle</v>
          </cell>
          <cell r="C70" t="str">
            <v>Vendor Support for Mtce of PA System FPSO</v>
          </cell>
          <cell r="D70" t="str">
            <v>EA MAINTENANCE</v>
          </cell>
          <cell r="E70" t="str">
            <v>Production Facilities Maintenance</v>
          </cell>
          <cell r="F70" t="str">
            <v>PREM</v>
          </cell>
          <cell r="G70" t="str">
            <v>OPEX</v>
          </cell>
          <cell r="H70" t="str">
            <v>APF50FEAXP</v>
          </cell>
          <cell r="I70">
            <v>30</v>
          </cell>
          <cell r="J70">
            <v>3500</v>
          </cell>
          <cell r="K70">
            <v>30</v>
          </cell>
          <cell r="L70">
            <v>30</v>
          </cell>
          <cell r="M70">
            <v>3269.46605</v>
          </cell>
          <cell r="N70">
            <v>132.94791999999998</v>
          </cell>
          <cell r="O70">
            <v>157.93184564981638</v>
          </cell>
          <cell r="P70">
            <v>9820</v>
          </cell>
          <cell r="Q70">
            <v>0</v>
          </cell>
          <cell r="R70">
            <v>72.205882352941174</v>
          </cell>
          <cell r="T70">
            <v>0</v>
          </cell>
          <cell r="U70">
            <v>1257</v>
          </cell>
          <cell r="V70">
            <v>1257</v>
          </cell>
          <cell r="W70">
            <v>0</v>
          </cell>
          <cell r="X70" t="str">
            <v>JV</v>
          </cell>
          <cell r="Y70" t="str">
            <v>A7211170-General Machinery Maintenance</v>
          </cell>
          <cell r="Z70" t="str">
            <v>O.NG.PAO.EAW.WEL.724WC-EA Wells Corr. Mtc</v>
          </cell>
          <cell r="AA70" t="str">
            <v>General Machinery Maintenance</v>
          </cell>
          <cell r="AB70" t="str">
            <v>A7211170</v>
          </cell>
          <cell r="AC70" t="str">
            <v>O.NG.PAO.EAW.WEL.724WC</v>
          </cell>
          <cell r="AD70" t="str">
            <v>EA Wells Corr. Mtc</v>
          </cell>
          <cell r="AE70" t="str">
            <v>PAO</v>
          </cell>
          <cell r="AF70" t="str">
            <v>RECURRENT</v>
          </cell>
          <cell r="AG70">
            <v>0</v>
          </cell>
          <cell r="AI70" t="str">
            <v>Contracts</v>
          </cell>
        </row>
        <row r="71">
          <cell r="A71" t="str">
            <v>Mooring, Topsides And Operations Support (HEA)EAFPSO</v>
          </cell>
          <cell r="B71" t="str">
            <v>Mooring, Topsides And Operations Support (HEA)EAFPSO</v>
          </cell>
          <cell r="C71" t="str">
            <v>Mooring, Topsides And Operations Support (HEA)EAFPSO</v>
          </cell>
          <cell r="D71" t="str">
            <v>EA MAINTENANCE</v>
          </cell>
          <cell r="E71" t="str">
            <v>Production Facilities Maintenance</v>
          </cell>
          <cell r="F71" t="str">
            <v>PREM</v>
          </cell>
          <cell r="G71" t="str">
            <v>OPEX</v>
          </cell>
          <cell r="H71" t="str">
            <v>APF50FEAXP</v>
          </cell>
          <cell r="I71">
            <v>5974</v>
          </cell>
          <cell r="K71">
            <v>5900</v>
          </cell>
          <cell r="L71">
            <v>5900</v>
          </cell>
          <cell r="N71">
            <v>5778.7045300000036</v>
          </cell>
          <cell r="O71">
            <v>5778.7045300000036</v>
          </cell>
          <cell r="Q71">
            <v>6813.6</v>
          </cell>
          <cell r="R71">
            <v>6813.6</v>
          </cell>
          <cell r="T71">
            <v>0</v>
          </cell>
          <cell r="U71">
            <v>5814</v>
          </cell>
          <cell r="V71">
            <v>5814</v>
          </cell>
          <cell r="W71">
            <v>0</v>
          </cell>
          <cell r="X71" t="str">
            <v>JV</v>
          </cell>
          <cell r="Y71" t="str">
            <v>A7211150-Plant Equipment Services Specialized</v>
          </cell>
          <cell r="Z71" t="str">
            <v>O.NG.PAO.EAW.WEL.724WC-EA Wells Corr. Mtc</v>
          </cell>
          <cell r="AA71" t="str">
            <v>Plant Equipment Services Specialized</v>
          </cell>
          <cell r="AB71" t="str">
            <v>A7211150</v>
          </cell>
          <cell r="AC71" t="str">
            <v>O.NG.PAO.EAW.WEL.724WC</v>
          </cell>
          <cell r="AD71" t="str">
            <v>EA Wells Corr. Mtc</v>
          </cell>
          <cell r="AE71" t="str">
            <v>PAO</v>
          </cell>
          <cell r="AF71" t="str">
            <v>RECURRENT</v>
          </cell>
          <cell r="AG71">
            <v>0</v>
          </cell>
          <cell r="AI71" t="str">
            <v>Contracts</v>
          </cell>
        </row>
        <row r="72">
          <cell r="A72" t="str">
            <v>NDT Inspections on FPSO</v>
          </cell>
          <cell r="B72" t="str">
            <v>NDT Inspections on FPSO</v>
          </cell>
          <cell r="C72" t="str">
            <v>NDT Inspections on FPSO</v>
          </cell>
          <cell r="D72" t="str">
            <v>EA MAINTENANCE</v>
          </cell>
          <cell r="E72" t="str">
            <v>Production Facilities Operations</v>
          </cell>
          <cell r="F72" t="str">
            <v>PREM</v>
          </cell>
          <cell r="G72" t="str">
            <v>OPEX</v>
          </cell>
          <cell r="H72" t="str">
            <v>APF50FEAXP</v>
          </cell>
          <cell r="I72">
            <v>70</v>
          </cell>
          <cell r="J72">
            <v>4500</v>
          </cell>
          <cell r="K72">
            <v>153</v>
          </cell>
          <cell r="L72">
            <v>153</v>
          </cell>
          <cell r="M72">
            <v>4083.4530100000015</v>
          </cell>
          <cell r="N72">
            <v>161.56249</v>
          </cell>
          <cell r="O72">
            <v>161.56249</v>
          </cell>
          <cell r="Q72">
            <v>95</v>
          </cell>
          <cell r="R72">
            <v>95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 t="str">
            <v>JV</v>
          </cell>
          <cell r="Y72" t="str">
            <v>A7212040-NDT Work</v>
          </cell>
          <cell r="Z72" t="str">
            <v>O.NG.PAO.EAW.WEL.724WC-EA Wells Corr. Mtc</v>
          </cell>
          <cell r="AA72" t="str">
            <v>NDT Work</v>
          </cell>
          <cell r="AB72" t="str">
            <v>A7212040</v>
          </cell>
          <cell r="AC72" t="str">
            <v>O.NG.PAO.EAW.WEL.724WC</v>
          </cell>
          <cell r="AD72" t="str">
            <v>EA Wells Corr. Mtc</v>
          </cell>
          <cell r="AE72" t="str">
            <v>PAO</v>
          </cell>
          <cell r="AF72" t="str">
            <v>RECURRENT</v>
          </cell>
          <cell r="AG72">
            <v>0</v>
          </cell>
          <cell r="AI72" t="str">
            <v>Contracts</v>
          </cell>
        </row>
        <row r="73">
          <cell r="A73" t="str">
            <v>Vessel Entry &amp; Inspection</v>
          </cell>
          <cell r="B73" t="str">
            <v>Vessel Entry &amp; Inspection</v>
          </cell>
          <cell r="C73" t="str">
            <v>Verification MS, AIMS (Wells, Pipelines)</v>
          </cell>
          <cell r="D73" t="str">
            <v>EA MAINTENANCE</v>
          </cell>
          <cell r="E73" t="str">
            <v>Production Facilities - Asset Integrity</v>
          </cell>
          <cell r="F73" t="str">
            <v>PREM</v>
          </cell>
          <cell r="G73" t="str">
            <v>OPEX</v>
          </cell>
          <cell r="H73" t="str">
            <v>APF50FEAXP</v>
          </cell>
          <cell r="I73">
            <v>660</v>
          </cell>
          <cell r="J73">
            <v>15560</v>
          </cell>
          <cell r="K73">
            <v>100</v>
          </cell>
          <cell r="L73">
            <v>100</v>
          </cell>
          <cell r="M73">
            <v>13616.475859999919</v>
          </cell>
          <cell r="N73">
            <v>25.882989999999804</v>
          </cell>
          <cell r="O73">
            <v>375.26824985594504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 t="str">
            <v>JV</v>
          </cell>
          <cell r="Y73" t="str">
            <v>A7212210-Insp &amp; Exped. Agency</v>
          </cell>
          <cell r="Z73" t="str">
            <v>O.NG.PAO.EAW.WEL.724WC-EA Wells Corr. Mtc</v>
          </cell>
          <cell r="AA73" t="str">
            <v>Insp &amp; Exped. Agency</v>
          </cell>
          <cell r="AB73" t="str">
            <v>A7212210</v>
          </cell>
          <cell r="AC73" t="str">
            <v>O.NG.PAO.EAW.WEL.724WC</v>
          </cell>
          <cell r="AD73" t="str">
            <v>EA Wells Corr. Mtc</v>
          </cell>
          <cell r="AE73" t="str">
            <v>PAO</v>
          </cell>
          <cell r="AF73" t="str">
            <v>RECURRENT</v>
          </cell>
          <cell r="AG73">
            <v>200</v>
          </cell>
          <cell r="AH73" t="str">
            <v>PAO</v>
          </cell>
          <cell r="AI73" t="str">
            <v>Contracts</v>
          </cell>
        </row>
        <row r="74">
          <cell r="A74" t="str">
            <v>Workover/General Wellhead Maintenance</v>
          </cell>
          <cell r="B74" t="str">
            <v>Workover/General Wellhead Maintenance</v>
          </cell>
          <cell r="C74" t="str">
            <v>Workover/General Wellhead Maintenance</v>
          </cell>
          <cell r="D74" t="str">
            <v>EA MAINTENANCE</v>
          </cell>
          <cell r="E74" t="str">
            <v>Well/well head maintenance</v>
          </cell>
          <cell r="F74" t="str">
            <v>PREM</v>
          </cell>
          <cell r="G74" t="str">
            <v>OPEX</v>
          </cell>
          <cell r="H74" t="str">
            <v>APH10FEAXP</v>
          </cell>
          <cell r="I74">
            <v>481</v>
          </cell>
          <cell r="J74">
            <v>70</v>
          </cell>
          <cell r="K74">
            <v>290</v>
          </cell>
          <cell r="L74">
            <v>290.55997748834216</v>
          </cell>
          <cell r="M74">
            <v>65.090400000000002</v>
          </cell>
          <cell r="N74">
            <v>285.95272</v>
          </cell>
          <cell r="O74">
            <v>286.46693999999997</v>
          </cell>
          <cell r="P74">
            <v>0</v>
          </cell>
          <cell r="Q74">
            <v>196</v>
          </cell>
          <cell r="R74">
            <v>196</v>
          </cell>
          <cell r="S74">
            <v>0</v>
          </cell>
          <cell r="T74">
            <v>300</v>
          </cell>
          <cell r="U74">
            <v>250</v>
          </cell>
          <cell r="V74">
            <v>252.20588235294119</v>
          </cell>
          <cell r="W74">
            <v>300</v>
          </cell>
          <cell r="X74" t="str">
            <v>JV</v>
          </cell>
          <cell r="Y74" t="str">
            <v>A7210210-Well Maintenance, Prod Services Generic</v>
          </cell>
          <cell r="Z74" t="str">
            <v>O.NG.PAO.EAW.WEL.71300-EA Wells Operations</v>
          </cell>
          <cell r="AA74" t="str">
            <v>Well Maintenance, Prod Services Generic</v>
          </cell>
          <cell r="AB74" t="str">
            <v>A7210210</v>
          </cell>
          <cell r="AC74" t="str">
            <v>O.NG.PAO.EAW.WEL.71300</v>
          </cell>
          <cell r="AD74" t="str">
            <v>EA Wells Operations</v>
          </cell>
          <cell r="AE74" t="str">
            <v>PAO</v>
          </cell>
          <cell r="AF74" t="str">
            <v>RECURRENT</v>
          </cell>
          <cell r="AG74">
            <v>1300</v>
          </cell>
          <cell r="AH74" t="str">
            <v>PAO</v>
          </cell>
          <cell r="AI74" t="str">
            <v>Contracts</v>
          </cell>
        </row>
        <row r="75">
          <cell r="A75" t="str">
            <v>Catering &amp; Housekeeping FPSO</v>
          </cell>
          <cell r="B75" t="str">
            <v>Catering &amp; Housekeeping FPSO</v>
          </cell>
          <cell r="C75" t="str">
            <v>Catering &amp; Housekeeping FPSO</v>
          </cell>
          <cell r="D75" t="str">
            <v>EA CATERING/ HOUSEKEEPING AND WELFARE</v>
          </cell>
          <cell r="E75" t="str">
            <v>Offshore Catering</v>
          </cell>
          <cell r="F75" t="str">
            <v>PREM</v>
          </cell>
          <cell r="G75" t="str">
            <v>OPEX</v>
          </cell>
          <cell r="H75" t="str">
            <v>APP86FEAXP</v>
          </cell>
          <cell r="I75">
            <v>872</v>
          </cell>
          <cell r="J75">
            <v>75000</v>
          </cell>
          <cell r="K75">
            <v>2400</v>
          </cell>
          <cell r="L75">
            <v>599.97588036661909</v>
          </cell>
          <cell r="M75">
            <v>63356.487401612889</v>
          </cell>
          <cell r="N75">
            <v>2383.9805895951222</v>
          </cell>
          <cell r="O75">
            <v>482.98787000000033</v>
          </cell>
          <cell r="P75">
            <v>71400</v>
          </cell>
          <cell r="Q75">
            <v>150</v>
          </cell>
          <cell r="R75">
            <v>525</v>
          </cell>
          <cell r="T75">
            <v>0</v>
          </cell>
          <cell r="U75">
            <v>600</v>
          </cell>
          <cell r="V75">
            <v>600</v>
          </cell>
          <cell r="W75">
            <v>0</v>
          </cell>
          <cell r="X75" t="str">
            <v>JV</v>
          </cell>
          <cell r="Y75" t="str">
            <v>A7260550-Catering</v>
          </cell>
          <cell r="Z75" t="str">
            <v>101179-GPO.GEN.CATERING</v>
          </cell>
          <cell r="AA75" t="str">
            <v>Catering</v>
          </cell>
          <cell r="AB75" t="str">
            <v>A7260550</v>
          </cell>
          <cell r="AC75">
            <v>101179</v>
          </cell>
          <cell r="AD75" t="str">
            <v>GPO.GEN.CATERING</v>
          </cell>
          <cell r="AE75" t="str">
            <v>PAO</v>
          </cell>
          <cell r="AF75" t="str">
            <v>RECURRENT</v>
          </cell>
          <cell r="AG75">
            <v>0</v>
          </cell>
          <cell r="AI75" t="str">
            <v>Contracts</v>
          </cell>
        </row>
        <row r="76">
          <cell r="A76" t="str">
            <v>Welfare items  - EA FPSO</v>
          </cell>
          <cell r="B76" t="str">
            <v>Welfare items  - EA FPSO</v>
          </cell>
          <cell r="C76" t="str">
            <v>Welfare items  - EA FPSO</v>
          </cell>
          <cell r="D76" t="str">
            <v>EA CATERING/ HOUSEKEEPING AND WELFARE</v>
          </cell>
          <cell r="E76" t="str">
            <v>Offshore Catering</v>
          </cell>
          <cell r="F76" t="str">
            <v>PREM</v>
          </cell>
          <cell r="G76" t="str">
            <v>OPEX</v>
          </cell>
          <cell r="H76" t="str">
            <v>APP86FEAXP</v>
          </cell>
          <cell r="I76">
            <v>458.11957706666664</v>
          </cell>
          <cell r="J76">
            <v>750</v>
          </cell>
          <cell r="K76">
            <v>351</v>
          </cell>
          <cell r="L76">
            <v>356.99975880366617</v>
          </cell>
          <cell r="M76">
            <v>667.81945999999994</v>
          </cell>
          <cell r="N76">
            <v>351.27038086180414</v>
          </cell>
          <cell r="O76">
            <v>355.95950086180414</v>
          </cell>
          <cell r="P76">
            <v>6528</v>
          </cell>
          <cell r="Q76">
            <v>615</v>
          </cell>
          <cell r="R76">
            <v>48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 t="str">
            <v>JV</v>
          </cell>
          <cell r="Y76" t="str">
            <v>A7110090-Staff Welfare</v>
          </cell>
          <cell r="Z76" t="str">
            <v>101179-GPO.GEN.CATERING</v>
          </cell>
          <cell r="AA76" t="str">
            <v>Staff Welfare</v>
          </cell>
          <cell r="AB76" t="str">
            <v>A7110090</v>
          </cell>
          <cell r="AC76">
            <v>101179</v>
          </cell>
          <cell r="AD76" t="str">
            <v>GPO.GEN.CATERING</v>
          </cell>
          <cell r="AE76" t="str">
            <v>PAO</v>
          </cell>
          <cell r="AF76" t="str">
            <v>RECURRENT</v>
          </cell>
          <cell r="AG76">
            <v>47</v>
          </cell>
          <cell r="AI76" t="str">
            <v>General Charges</v>
          </cell>
        </row>
        <row r="77">
          <cell r="A77" t="str">
            <v>Call cost 6 INTL voice lines</v>
          </cell>
          <cell r="B77" t="str">
            <v>Call cost 6 INTL voice lines</v>
          </cell>
          <cell r="C77" t="str">
            <v>Call cost 6 INTL voice lines</v>
          </cell>
          <cell r="D77" t="str">
            <v>OFFSHORE IM &amp; T</v>
          </cell>
          <cell r="E77" t="str">
            <v>Offshore IM&amp;T costs</v>
          </cell>
          <cell r="F77" t="str">
            <v>SND-O</v>
          </cell>
          <cell r="G77" t="str">
            <v>OPEX</v>
          </cell>
          <cell r="H77" t="str">
            <v>APQ70TIMTS</v>
          </cell>
          <cell r="I77">
            <v>100</v>
          </cell>
          <cell r="J77">
            <v>2500</v>
          </cell>
          <cell r="K77">
            <v>70</v>
          </cell>
          <cell r="L77">
            <v>89.999196012220636</v>
          </cell>
          <cell r="M77">
            <v>11465.48242</v>
          </cell>
          <cell r="N77">
            <v>111.35401999999999</v>
          </cell>
          <cell r="O77">
            <v>111.35401999999999</v>
          </cell>
          <cell r="P77">
            <v>2671.8</v>
          </cell>
          <cell r="Q77">
            <v>704.30399999999997</v>
          </cell>
          <cell r="R77">
            <v>0</v>
          </cell>
          <cell r="S77">
            <v>257</v>
          </cell>
          <cell r="T77">
            <v>250</v>
          </cell>
          <cell r="U77">
            <v>0</v>
          </cell>
          <cell r="V77">
            <v>0</v>
          </cell>
          <cell r="W77">
            <v>0</v>
          </cell>
          <cell r="X77" t="str">
            <v>JV</v>
          </cell>
          <cell r="Y77" t="str">
            <v>A7220250-Telecom Services</v>
          </cell>
          <cell r="Z77" t="str">
            <v>101180-GPO.GEN.IT SERVICES</v>
          </cell>
          <cell r="AA77" t="str">
            <v>Telecom Services</v>
          </cell>
          <cell r="AB77" t="str">
            <v>A7220250</v>
          </cell>
          <cell r="AC77">
            <v>101180</v>
          </cell>
          <cell r="AD77" t="str">
            <v>GPO.GEN.IT SERVICES</v>
          </cell>
          <cell r="AE77" t="str">
            <v>PIO</v>
          </cell>
          <cell r="AF77" t="str">
            <v>RECURRENT</v>
          </cell>
          <cell r="AG77">
            <v>250</v>
          </cell>
          <cell r="AI77" t="str">
            <v>General Charges</v>
          </cell>
        </row>
        <row r="78">
          <cell r="A78" t="str">
            <v xml:space="preserve">Call Off IM&amp;T Offshore Consultancy </v>
          </cell>
          <cell r="B78" t="str">
            <v xml:space="preserve">Call Off IM&amp;T Offshore Consultancy </v>
          </cell>
          <cell r="C78" t="str">
            <v xml:space="preserve">Call Off IM&amp;T Offshore Consultancy </v>
          </cell>
          <cell r="D78" t="str">
            <v>OFFSHORE IM &amp; T</v>
          </cell>
          <cell r="E78" t="str">
            <v>IM&amp;T consultancy</v>
          </cell>
          <cell r="F78" t="str">
            <v>PREM</v>
          </cell>
          <cell r="G78" t="str">
            <v>OPEX</v>
          </cell>
          <cell r="H78" t="str">
            <v>APQ70TIMTS</v>
          </cell>
          <cell r="I78">
            <v>75</v>
          </cell>
          <cell r="J78">
            <v>315</v>
          </cell>
          <cell r="K78">
            <v>75</v>
          </cell>
          <cell r="L78">
            <v>75</v>
          </cell>
          <cell r="M78">
            <v>312.5</v>
          </cell>
          <cell r="N78">
            <v>59</v>
          </cell>
          <cell r="O78">
            <v>59</v>
          </cell>
          <cell r="Q78">
            <v>669</v>
          </cell>
          <cell r="R78">
            <v>0</v>
          </cell>
          <cell r="S78">
            <v>400</v>
          </cell>
          <cell r="T78">
            <v>411</v>
          </cell>
          <cell r="U78">
            <v>0</v>
          </cell>
          <cell r="V78">
            <v>0</v>
          </cell>
          <cell r="W78">
            <v>0</v>
          </cell>
          <cell r="X78" t="str">
            <v>JV</v>
          </cell>
          <cell r="Y78" t="str">
            <v>A7220340-IT Consultancy Services</v>
          </cell>
          <cell r="Z78" t="str">
            <v>101180-GPO.GEN.IT SERVICES</v>
          </cell>
          <cell r="AA78" t="str">
            <v>IT Consultancy Services</v>
          </cell>
          <cell r="AB78" t="str">
            <v>A7220340</v>
          </cell>
          <cell r="AC78">
            <v>101180</v>
          </cell>
          <cell r="AD78" t="str">
            <v>GPO.GEN.IT SERVICES</v>
          </cell>
          <cell r="AE78" t="str">
            <v>PIO</v>
          </cell>
          <cell r="AF78" t="str">
            <v>RECURRENT</v>
          </cell>
          <cell r="AG78">
            <v>1998.4739999999999</v>
          </cell>
          <cell r="AI78" t="str">
            <v>General Charges</v>
          </cell>
        </row>
        <row r="79">
          <cell r="A79" t="str">
            <v>Connection EA to Tunu LOS  to Warri Network OPEX</v>
          </cell>
          <cell r="B79" t="str">
            <v>Connection EA to Tunu LOS  to Warri Network OPEX</v>
          </cell>
          <cell r="C79" t="str">
            <v>Connection EA to Tunu LOS  to Warri Network OPEX</v>
          </cell>
          <cell r="D79" t="str">
            <v>OFFSHORE IM &amp; T</v>
          </cell>
          <cell r="E79" t="str">
            <v>Onshore IM&amp;T costs</v>
          </cell>
          <cell r="F79" t="str">
            <v>PREM</v>
          </cell>
          <cell r="G79" t="str">
            <v>OPEX</v>
          </cell>
          <cell r="H79" t="str">
            <v>APQ70TIMTS</v>
          </cell>
          <cell r="I79">
            <v>90</v>
          </cell>
          <cell r="J79">
            <v>200</v>
          </cell>
          <cell r="K79">
            <v>90</v>
          </cell>
          <cell r="L79">
            <v>90</v>
          </cell>
          <cell r="M79">
            <v>510</v>
          </cell>
          <cell r="N79">
            <v>43.982100000000003</v>
          </cell>
          <cell r="O79">
            <v>3.6720005496776262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 t="str">
            <v>JV</v>
          </cell>
          <cell r="Y79" t="str">
            <v>A7220230-Telecom Equipment Services</v>
          </cell>
          <cell r="Z79" t="str">
            <v>101180-GPO.GEN.IT SERVICES</v>
          </cell>
          <cell r="AA79" t="str">
            <v>Telecom Equipment Services</v>
          </cell>
          <cell r="AB79" t="str">
            <v>A7220230</v>
          </cell>
          <cell r="AC79">
            <v>101180</v>
          </cell>
          <cell r="AD79" t="str">
            <v>GPO.GEN.IT SERVICES</v>
          </cell>
          <cell r="AE79" t="str">
            <v>PIO</v>
          </cell>
          <cell r="AF79" t="str">
            <v>RECURRENT</v>
          </cell>
          <cell r="AG79">
            <v>0</v>
          </cell>
          <cell r="AI79" t="str">
            <v>General Charges</v>
          </cell>
        </row>
        <row r="80">
          <cell r="A80" t="str">
            <v>CTR with SITI for offshore IM &amp; T plan</v>
          </cell>
          <cell r="B80" t="str">
            <v>CTR with SITI for offshore IM &amp; T plan</v>
          </cell>
          <cell r="C80" t="str">
            <v>CTR with SITI for offshore IM &amp; T plan</v>
          </cell>
          <cell r="D80" t="str">
            <v>OFFSHORE IM &amp; T</v>
          </cell>
          <cell r="E80" t="str">
            <v>IM&amp;T consultancy</v>
          </cell>
          <cell r="F80" t="str">
            <v>SND-O</v>
          </cell>
          <cell r="G80" t="str">
            <v>OPEX</v>
          </cell>
          <cell r="H80" t="str">
            <v>APQ70TIMTS</v>
          </cell>
          <cell r="N80">
            <v>10.120420000000014</v>
          </cell>
          <cell r="O80">
            <v>10.120420000000014</v>
          </cell>
          <cell r="P80">
            <v>0</v>
          </cell>
          <cell r="Q80">
            <v>69</v>
          </cell>
          <cell r="R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 t="str">
            <v>JV</v>
          </cell>
          <cell r="Y80" t="str">
            <v>A7220340-IT Consultancy Services</v>
          </cell>
          <cell r="Z80" t="str">
            <v>101180-GPO.GEN.IT SERVICES</v>
          </cell>
          <cell r="AA80" t="str">
            <v>IT Consultancy Services</v>
          </cell>
          <cell r="AB80" t="str">
            <v>A7220340</v>
          </cell>
          <cell r="AC80">
            <v>101180</v>
          </cell>
          <cell r="AD80" t="str">
            <v>GPO.GEN.IT SERVICES</v>
          </cell>
          <cell r="AE80" t="str">
            <v>PIO</v>
          </cell>
          <cell r="AF80" t="str">
            <v>RECURRENT</v>
          </cell>
          <cell r="AG80">
            <v>0</v>
          </cell>
          <cell r="AI80" t="str">
            <v>Contracts</v>
          </cell>
        </row>
        <row r="81">
          <cell r="A81" t="str">
            <v>Miscellaneous IM&amp;T costs</v>
          </cell>
          <cell r="B81" t="str">
            <v>Miscellaneous IM&amp;T costs</v>
          </cell>
          <cell r="C81" t="str">
            <v>Miscellaneous IM&amp;T costs</v>
          </cell>
          <cell r="D81" t="str">
            <v>OFFSHORE IM &amp; T</v>
          </cell>
          <cell r="E81" t="str">
            <v>Onshore IM&amp;T costs</v>
          </cell>
          <cell r="F81" t="str">
            <v>SND-O</v>
          </cell>
          <cell r="G81" t="str">
            <v>OPEX</v>
          </cell>
          <cell r="H81" t="str">
            <v>APQ70TIMTS</v>
          </cell>
          <cell r="I81">
            <v>1252.7528968253971</v>
          </cell>
          <cell r="J81">
            <v>12000</v>
          </cell>
          <cell r="K81">
            <v>618</v>
          </cell>
          <cell r="L81">
            <v>713.99614085865903</v>
          </cell>
          <cell r="M81">
            <v>11465.48242</v>
          </cell>
          <cell r="N81">
            <v>616.94776999999999</v>
          </cell>
          <cell r="O81">
            <v>700.3081028610402</v>
          </cell>
          <cell r="P81">
            <v>2671.8</v>
          </cell>
          <cell r="Q81">
            <v>34</v>
          </cell>
          <cell r="R81">
            <v>34</v>
          </cell>
          <cell r="S81">
            <v>200</v>
          </cell>
          <cell r="T81">
            <v>257</v>
          </cell>
          <cell r="U81">
            <v>34</v>
          </cell>
          <cell r="V81">
            <v>34</v>
          </cell>
          <cell r="W81">
            <v>0</v>
          </cell>
          <cell r="X81" t="str">
            <v>JV</v>
          </cell>
          <cell r="Y81" t="str">
            <v>A7220330-IT General</v>
          </cell>
          <cell r="Z81" t="str">
            <v>101180-GPO.GEN.IT SERVICES</v>
          </cell>
          <cell r="AA81" t="str">
            <v>IT General</v>
          </cell>
          <cell r="AB81" t="str">
            <v>A7220330</v>
          </cell>
          <cell r="AC81">
            <v>101180</v>
          </cell>
          <cell r="AD81" t="str">
            <v>GPO.GEN.IT SERVICES</v>
          </cell>
          <cell r="AE81" t="str">
            <v>PIO</v>
          </cell>
          <cell r="AF81" t="str">
            <v>RECURRENT</v>
          </cell>
          <cell r="AG81">
            <v>200</v>
          </cell>
          <cell r="AH81" t="str">
            <v>PIO</v>
          </cell>
          <cell r="AI81" t="str">
            <v>General Charges</v>
          </cell>
        </row>
        <row r="82">
          <cell r="A82" t="str">
            <v>Offshore Support Unit SSIN-OPM</v>
          </cell>
          <cell r="B82" t="str">
            <v>Offshore Support Unit SSIN-OPM</v>
          </cell>
          <cell r="C82" t="str">
            <v>Offshore Support Unit SSIN-OPM</v>
          </cell>
          <cell r="D82" t="str">
            <v>OFFSHORE IM &amp; T</v>
          </cell>
          <cell r="E82" t="str">
            <v>IM&amp;T Tarrifs</v>
          </cell>
          <cell r="F82" t="str">
            <v>PREM</v>
          </cell>
          <cell r="G82" t="str">
            <v>OPEX</v>
          </cell>
          <cell r="H82" t="str">
            <v>APQ70TIMTS</v>
          </cell>
          <cell r="I82">
            <v>300</v>
          </cell>
          <cell r="J82">
            <v>3625</v>
          </cell>
          <cell r="K82">
            <v>220</v>
          </cell>
          <cell r="L82">
            <v>248.99883421771992</v>
          </cell>
          <cell r="M82">
            <v>8097.8675999999978</v>
          </cell>
          <cell r="N82">
            <v>877.04327999999998</v>
          </cell>
          <cell r="O82">
            <v>937.87959795773327</v>
          </cell>
          <cell r="P82">
            <v>6233.684210526314</v>
          </cell>
          <cell r="Q82">
            <v>72</v>
          </cell>
          <cell r="R82">
            <v>72</v>
          </cell>
          <cell r="T82">
            <v>222</v>
          </cell>
          <cell r="U82">
            <v>0</v>
          </cell>
          <cell r="V82">
            <v>0</v>
          </cell>
          <cell r="W82">
            <v>76</v>
          </cell>
          <cell r="X82" t="str">
            <v>JV</v>
          </cell>
          <cell r="Y82" t="str">
            <v>A7220210-IT &amp; Communication Services Generic</v>
          </cell>
          <cell r="Z82" t="str">
            <v>101180-GPO.GEN.IT SERVICES</v>
          </cell>
          <cell r="AA82" t="str">
            <v>IT &amp; Communication Services Generic</v>
          </cell>
          <cell r="AB82" t="str">
            <v>A7220210</v>
          </cell>
          <cell r="AC82">
            <v>101180</v>
          </cell>
          <cell r="AD82" t="str">
            <v>GPO.GEN.IT SERVICES</v>
          </cell>
          <cell r="AE82" t="str">
            <v>PIO</v>
          </cell>
          <cell r="AF82" t="str">
            <v>RECURRENT</v>
          </cell>
          <cell r="AG82">
            <v>221.6</v>
          </cell>
          <cell r="AI82" t="str">
            <v>Contracts</v>
          </cell>
        </row>
        <row r="83">
          <cell r="A83" t="str">
            <v>Rental of VSAT Stabilised System</v>
          </cell>
          <cell r="B83" t="str">
            <v>Rental of VSAT Stabilised System</v>
          </cell>
          <cell r="C83" t="str">
            <v>Rental of VSAT Stabilised System</v>
          </cell>
          <cell r="D83" t="str">
            <v>OFFSHORE IM &amp; T</v>
          </cell>
          <cell r="E83" t="str">
            <v>Offshore IM&amp;T costs</v>
          </cell>
          <cell r="F83" t="str">
            <v>PREM</v>
          </cell>
          <cell r="G83" t="str">
            <v>OPEX</v>
          </cell>
          <cell r="H83" t="str">
            <v>APQ70TIMTS</v>
          </cell>
          <cell r="I83">
            <v>149</v>
          </cell>
          <cell r="K83">
            <v>149</v>
          </cell>
          <cell r="L83">
            <v>149</v>
          </cell>
          <cell r="N83">
            <v>149.38300000000001</v>
          </cell>
          <cell r="O83">
            <v>149.38300000000001</v>
          </cell>
          <cell r="P83">
            <v>0</v>
          </cell>
          <cell r="Q83">
            <v>150</v>
          </cell>
          <cell r="R83">
            <v>150</v>
          </cell>
          <cell r="T83">
            <v>0</v>
          </cell>
          <cell r="U83">
            <v>150</v>
          </cell>
          <cell r="V83">
            <v>150</v>
          </cell>
          <cell r="W83">
            <v>0</v>
          </cell>
          <cell r="X83" t="str">
            <v>JV</v>
          </cell>
          <cell r="Y83" t="str">
            <v>A7220230-Telecom Equipment Services</v>
          </cell>
          <cell r="Z83" t="str">
            <v>101180-GPO.GEN.IT SERVICES</v>
          </cell>
          <cell r="AA83" t="str">
            <v>Telecom Equipment Services</v>
          </cell>
          <cell r="AB83" t="str">
            <v>A7220230</v>
          </cell>
          <cell r="AC83">
            <v>101180</v>
          </cell>
          <cell r="AD83" t="str">
            <v>GPO.GEN.IT SERVICES</v>
          </cell>
          <cell r="AE83" t="str">
            <v>PIO</v>
          </cell>
          <cell r="AF83" t="str">
            <v>RECURRENT</v>
          </cell>
          <cell r="AG83">
            <v>150</v>
          </cell>
          <cell r="AI83" t="str">
            <v>Contracts</v>
          </cell>
        </row>
        <row r="84">
          <cell r="A84" t="str">
            <v>Telecoms equipt/GSM - Acquisition, Support, charges</v>
          </cell>
          <cell r="B84" t="str">
            <v>Telecoms equipt/GSM Phones - Acquisition, vendor support, call charges and Subscription Fees</v>
          </cell>
          <cell r="C84" t="str">
            <v>Telecoms equipt/GSM Phones - Acquisition, vendor support, call charges and Subscription Fees</v>
          </cell>
          <cell r="D84" t="str">
            <v>OFFSHORE IM &amp; T</v>
          </cell>
          <cell r="E84" t="str">
            <v>Onshore IM&amp;T costs</v>
          </cell>
          <cell r="F84" t="str">
            <v>SND-O</v>
          </cell>
          <cell r="G84" t="str">
            <v>OPEX</v>
          </cell>
          <cell r="H84" t="str">
            <v>APQ70TIMTS</v>
          </cell>
          <cell r="I84">
            <v>156</v>
          </cell>
          <cell r="K84">
            <v>107</v>
          </cell>
          <cell r="L84">
            <v>107</v>
          </cell>
          <cell r="N84">
            <v>106.82282999999998</v>
          </cell>
          <cell r="O84">
            <v>106.82282999999998</v>
          </cell>
          <cell r="Q84">
            <v>148</v>
          </cell>
          <cell r="R84">
            <v>148</v>
          </cell>
          <cell r="T84">
            <v>0</v>
          </cell>
          <cell r="U84">
            <v>223</v>
          </cell>
          <cell r="V84">
            <v>223</v>
          </cell>
          <cell r="W84">
            <v>0</v>
          </cell>
          <cell r="X84" t="str">
            <v>JV</v>
          </cell>
          <cell r="Y84" t="str">
            <v>A7220260-Mobile Phone Airtime Services</v>
          </cell>
          <cell r="Z84" t="str">
            <v>101180-GPO.GEN.IT SERVICES</v>
          </cell>
          <cell r="AA84" t="str">
            <v>Mobile Phone Airtime Services</v>
          </cell>
          <cell r="AB84" t="str">
            <v>A7220260</v>
          </cell>
          <cell r="AC84">
            <v>101180</v>
          </cell>
          <cell r="AD84" t="str">
            <v>GPO.GEN.IT SERVICES</v>
          </cell>
          <cell r="AE84" t="str">
            <v>PIO</v>
          </cell>
          <cell r="AF84" t="str">
            <v>RECURRENT</v>
          </cell>
          <cell r="AG84">
            <v>0</v>
          </cell>
          <cell r="AI84" t="str">
            <v>Pcs And Peripherals</v>
          </cell>
        </row>
        <row r="85">
          <cell r="A85" t="str">
            <v>Vendor Support/cost for telecoms eqpt</v>
          </cell>
          <cell r="B85" t="str">
            <v>Vendor Support/cost for telecoms eqpt</v>
          </cell>
          <cell r="C85" t="str">
            <v>Vendor Support/cost for telecoms eqpt</v>
          </cell>
          <cell r="D85" t="str">
            <v>OFFSHORE IM &amp; T</v>
          </cell>
          <cell r="E85" t="str">
            <v>Onshore IM&amp;T costs</v>
          </cell>
          <cell r="F85" t="str">
            <v>PREM</v>
          </cell>
          <cell r="G85" t="str">
            <v>OPEX</v>
          </cell>
          <cell r="H85" t="str">
            <v>APQ70TIMTS</v>
          </cell>
          <cell r="I85">
            <v>38</v>
          </cell>
          <cell r="J85">
            <v>4500</v>
          </cell>
          <cell r="K85">
            <v>38</v>
          </cell>
          <cell r="L85">
            <v>73.998552821997151</v>
          </cell>
          <cell r="M85">
            <v>3720.8696299999997</v>
          </cell>
          <cell r="N85">
            <v>4.9205100000000019</v>
          </cell>
          <cell r="O85">
            <v>33.112950000000005</v>
          </cell>
          <cell r="P85">
            <v>8201.7337499999994</v>
          </cell>
          <cell r="Q85">
            <v>49</v>
          </cell>
          <cell r="R85">
            <v>49</v>
          </cell>
          <cell r="T85">
            <v>0</v>
          </cell>
          <cell r="U85">
            <v>49</v>
          </cell>
          <cell r="V85">
            <v>49</v>
          </cell>
          <cell r="W85">
            <v>0</v>
          </cell>
          <cell r="X85" t="str">
            <v>JV</v>
          </cell>
          <cell r="Y85" t="str">
            <v>A7220230-Telecom Equipment Services</v>
          </cell>
          <cell r="Z85" t="str">
            <v>101180-GPO.GEN.IT SERVICES</v>
          </cell>
          <cell r="AA85" t="str">
            <v>Telecom Equipment Services</v>
          </cell>
          <cell r="AB85" t="str">
            <v>A7220230</v>
          </cell>
          <cell r="AC85">
            <v>101180</v>
          </cell>
          <cell r="AD85" t="str">
            <v>GPO.GEN.IT SERVICES</v>
          </cell>
          <cell r="AE85" t="str">
            <v>PIO</v>
          </cell>
          <cell r="AF85" t="str">
            <v>RECURRENT</v>
          </cell>
          <cell r="AG85">
            <v>0</v>
          </cell>
          <cell r="AI85" t="str">
            <v>Contracts</v>
          </cell>
        </row>
        <row r="86">
          <cell r="A86" t="str">
            <v>VSAT Space Segment Rental 2003/2004</v>
          </cell>
          <cell r="B86" t="str">
            <v>VSAT Space Segment Rental 2003/2004</v>
          </cell>
          <cell r="C86" t="str">
            <v>VSAT Space Segment Rental 2003/2004</v>
          </cell>
          <cell r="D86" t="str">
            <v>OFFSHORE IM &amp; T</v>
          </cell>
          <cell r="E86" t="str">
            <v>Offshore IM&amp;T costs</v>
          </cell>
          <cell r="F86" t="str">
            <v>PREM</v>
          </cell>
          <cell r="G86" t="str">
            <v>OPEX</v>
          </cell>
          <cell r="H86" t="str">
            <v>APQ70TIMTS</v>
          </cell>
          <cell r="I86">
            <v>420</v>
          </cell>
          <cell r="J86">
            <v>305</v>
          </cell>
          <cell r="K86">
            <v>420</v>
          </cell>
          <cell r="L86">
            <v>420</v>
          </cell>
          <cell r="M86">
            <v>301.875</v>
          </cell>
          <cell r="N86">
            <v>457.44909999999999</v>
          </cell>
          <cell r="O86">
            <v>457.44909999999999</v>
          </cell>
          <cell r="P86">
            <v>534.44159999999999</v>
          </cell>
          <cell r="Q86">
            <v>223</v>
          </cell>
          <cell r="R86">
            <v>223</v>
          </cell>
          <cell r="T86">
            <v>0</v>
          </cell>
          <cell r="U86">
            <v>223</v>
          </cell>
          <cell r="V86">
            <v>223</v>
          </cell>
          <cell r="W86">
            <v>0</v>
          </cell>
          <cell r="X86" t="str">
            <v>JV</v>
          </cell>
          <cell r="Y86" t="str">
            <v>A7220230-Telecom Equipment Services</v>
          </cell>
          <cell r="Z86" t="str">
            <v>101180-GPO.GEN.IT SERVICES</v>
          </cell>
          <cell r="AA86" t="str">
            <v>Telecom Equipment Services</v>
          </cell>
          <cell r="AB86" t="str">
            <v>A7220230</v>
          </cell>
          <cell r="AC86">
            <v>101180</v>
          </cell>
          <cell r="AD86" t="str">
            <v>GPO.GEN.IT SERVICES</v>
          </cell>
          <cell r="AE86" t="str">
            <v>PIO</v>
          </cell>
          <cell r="AF86" t="str">
            <v>RECURRENT</v>
          </cell>
          <cell r="AG86">
            <v>0</v>
          </cell>
          <cell r="AI86" t="str">
            <v>Contracts</v>
          </cell>
        </row>
        <row r="87">
          <cell r="A87" t="str">
            <v>Technical Training for EA Offshore Staff</v>
          </cell>
          <cell r="B87" t="str">
            <v>Technical Training for EA Offshore Staff</v>
          </cell>
          <cell r="C87" t="str">
            <v>Various costs on trainig</v>
          </cell>
          <cell r="D87" t="str">
            <v>EA OFFSHORE STAFF TRAINING</v>
          </cell>
          <cell r="E87" t="str">
            <v>Training</v>
          </cell>
          <cell r="F87" t="str">
            <v>PREM</v>
          </cell>
          <cell r="G87" t="str">
            <v>OPEX</v>
          </cell>
          <cell r="H87" t="str">
            <v>ASP64FEAXP</v>
          </cell>
          <cell r="I87">
            <v>963.13333333333333</v>
          </cell>
          <cell r="J87">
            <v>16</v>
          </cell>
          <cell r="K87">
            <v>719</v>
          </cell>
          <cell r="L87">
            <v>719.12799485447817</v>
          </cell>
          <cell r="M87">
            <v>15.662799999999999</v>
          </cell>
          <cell r="N87">
            <v>752.20388537062934</v>
          </cell>
          <cell r="O87">
            <v>752.32762537062933</v>
          </cell>
          <cell r="P87">
            <v>0</v>
          </cell>
          <cell r="Q87">
            <v>1483</v>
          </cell>
          <cell r="R87">
            <v>1483</v>
          </cell>
          <cell r="T87">
            <v>0</v>
          </cell>
          <cell r="U87">
            <v>1483</v>
          </cell>
          <cell r="V87">
            <v>1483</v>
          </cell>
          <cell r="W87">
            <v>0</v>
          </cell>
          <cell r="X87" t="str">
            <v>JV</v>
          </cell>
          <cell r="Y87" t="str">
            <v>A7260010-Pers. Training &amp; Development Generic</v>
          </cell>
          <cell r="Z87" t="str">
            <v>101175-GPO.General OH - Manage Company Business</v>
          </cell>
          <cell r="AA87" t="str">
            <v>Pers. Training &amp; Development Generic</v>
          </cell>
          <cell r="AB87" t="str">
            <v>A7260010</v>
          </cell>
          <cell r="AC87">
            <v>101175</v>
          </cell>
          <cell r="AD87" t="str">
            <v>GPO.General OH - Manage Company Business</v>
          </cell>
          <cell r="AE87" t="str">
            <v>PAO</v>
          </cell>
          <cell r="AF87" t="str">
            <v>OVERHEAD</v>
          </cell>
          <cell r="AG87">
            <v>0</v>
          </cell>
          <cell r="AI87" t="str">
            <v>Training-Pdd</v>
          </cell>
        </row>
        <row r="88">
          <cell r="A88" t="str">
            <v>Motor Vehicles/Buses</v>
          </cell>
          <cell r="B88" t="str">
            <v>Motor Vehicles/Buses</v>
          </cell>
          <cell r="C88" t="str">
            <v>Motor Vehicles/Buses</v>
          </cell>
          <cell r="D88" t="str">
            <v>CAPEX - OTHERS</v>
          </cell>
          <cell r="E88" t="str">
            <v>Vehicles</v>
          </cell>
          <cell r="F88" t="str">
            <v>PRLO</v>
          </cell>
          <cell r="G88" t="str">
            <v>CAPEX</v>
          </cell>
          <cell r="H88" t="str">
            <v>C1N58</v>
          </cell>
          <cell r="I88">
            <v>167.5</v>
          </cell>
          <cell r="J88">
            <v>8000</v>
          </cell>
          <cell r="K88">
            <v>202</v>
          </cell>
          <cell r="L88">
            <v>265.99742723910606</v>
          </cell>
          <cell r="M88">
            <v>7402.9815600000002</v>
          </cell>
          <cell r="N88">
            <v>181.19891000000004</v>
          </cell>
          <cell r="O88">
            <v>236.59460000000004</v>
          </cell>
          <cell r="P88">
            <v>9700</v>
          </cell>
          <cell r="Q88">
            <v>138</v>
          </cell>
          <cell r="R88">
            <v>209.3235294117647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 t="str">
            <v>JV</v>
          </cell>
          <cell r="Y88" t="str">
            <v>A7470010-Cars, Road Vehicles</v>
          </cell>
          <cell r="Z88" t="str">
            <v>C.NG.SSC.OR.02.430.A160-0</v>
          </cell>
          <cell r="AA88" t="str">
            <v>Cars, Road Vehicles</v>
          </cell>
          <cell r="AB88" t="str">
            <v>A7470010</v>
          </cell>
          <cell r="AC88" t="str">
            <v>C.NG.SSC.OR.02.430.A160</v>
          </cell>
          <cell r="AD88">
            <v>0</v>
          </cell>
          <cell r="AE88" t="str">
            <v>PLO</v>
          </cell>
          <cell r="AF88" t="str">
            <v>CAPEX</v>
          </cell>
          <cell r="AG88">
            <v>0</v>
          </cell>
          <cell r="AI88" t="str">
            <v>Materials</v>
          </cell>
        </row>
        <row r="89">
          <cell r="A89" t="str">
            <v>Office furniture</v>
          </cell>
          <cell r="B89" t="str">
            <v>Office furniture</v>
          </cell>
          <cell r="C89" t="str">
            <v>Office furniture</v>
          </cell>
          <cell r="D89" t="str">
            <v>CAPEX - OTHERS</v>
          </cell>
          <cell r="E89" t="str">
            <v>Office Furniture</v>
          </cell>
          <cell r="F89" t="str">
            <v>PRLO</v>
          </cell>
          <cell r="G89" t="str">
            <v>CAPEX</v>
          </cell>
          <cell r="H89" t="str">
            <v>C1N58</v>
          </cell>
          <cell r="I89">
            <v>347.5</v>
          </cell>
          <cell r="J89">
            <v>15000</v>
          </cell>
          <cell r="K89">
            <v>53</v>
          </cell>
          <cell r="L89">
            <v>172.99517607332382</v>
          </cell>
          <cell r="M89">
            <v>13901.719310000002</v>
          </cell>
          <cell r="N89">
            <v>123.76</v>
          </cell>
          <cell r="O89">
            <v>107.66508</v>
          </cell>
          <cell r="P89">
            <v>534.44159999999999</v>
          </cell>
          <cell r="Q89">
            <v>48.048000000000002</v>
          </cell>
          <cell r="R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 t="str">
            <v>JV</v>
          </cell>
          <cell r="Y89" t="str">
            <v>A7460040-Office / Warehouse Equipment &amp; Goods</v>
          </cell>
          <cell r="Z89" t="str">
            <v>C.NG.SSC.OR.02.430.A160-0</v>
          </cell>
          <cell r="AA89" t="str">
            <v>Office / Warehouse Equipment &amp; Goods</v>
          </cell>
          <cell r="AB89" t="str">
            <v>A7460040</v>
          </cell>
          <cell r="AC89" t="str">
            <v>C.NG.SSC.OR.02.430.A160</v>
          </cell>
          <cell r="AD89">
            <v>0</v>
          </cell>
          <cell r="AE89" t="str">
            <v>PLO</v>
          </cell>
          <cell r="AF89" t="str">
            <v>CAPEX</v>
          </cell>
          <cell r="AG89">
            <v>0</v>
          </cell>
          <cell r="AI89" t="str">
            <v>Materials</v>
          </cell>
        </row>
        <row r="90">
          <cell r="A90" t="str">
            <v>Supply base furniture &amp; storage racks</v>
          </cell>
          <cell r="B90" t="str">
            <v>Supply base furniture &amp; storage racks</v>
          </cell>
          <cell r="C90" t="str">
            <v>Supply base Furn. storage racks &amp; off.fu</v>
          </cell>
          <cell r="D90" t="str">
            <v>CAPEX - OTHERS</v>
          </cell>
          <cell r="E90" t="str">
            <v>Supply Base Equipment</v>
          </cell>
          <cell r="F90" t="str">
            <v>PRLO</v>
          </cell>
          <cell r="G90" t="str">
            <v>CAPEX</v>
          </cell>
          <cell r="H90" t="str">
            <v>C1N58</v>
          </cell>
          <cell r="I90">
            <v>400</v>
          </cell>
          <cell r="J90">
            <v>1000</v>
          </cell>
          <cell r="K90">
            <v>400</v>
          </cell>
          <cell r="L90">
            <v>407.99967840488824</v>
          </cell>
          <cell r="M90">
            <v>476</v>
          </cell>
          <cell r="N90">
            <v>162.07</v>
          </cell>
          <cell r="O90">
            <v>3.4272005130324517</v>
          </cell>
          <cell r="P90">
            <v>9148</v>
          </cell>
          <cell r="Q90">
            <v>201</v>
          </cell>
          <cell r="R90">
            <v>268.26470588235293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 t="str">
            <v>JV</v>
          </cell>
          <cell r="Y90" t="str">
            <v>A7460040-Office / Warehouse Equipment &amp; Goods</v>
          </cell>
          <cell r="Z90" t="str">
            <v>C.NG.SSC.OR.02.430.A160-0</v>
          </cell>
          <cell r="AA90" t="str">
            <v>Office / Warehouse Equipment &amp; Goods</v>
          </cell>
          <cell r="AB90" t="str">
            <v>A7460040</v>
          </cell>
          <cell r="AC90" t="str">
            <v>C.NG.SSC.OR.02.430.A160</v>
          </cell>
          <cell r="AD90">
            <v>0</v>
          </cell>
          <cell r="AE90" t="str">
            <v>PLO</v>
          </cell>
          <cell r="AF90" t="str">
            <v>CAPEX</v>
          </cell>
          <cell r="AG90">
            <v>0</v>
          </cell>
          <cell r="AI90" t="str">
            <v>Contracts</v>
          </cell>
        </row>
        <row r="91">
          <cell r="A91" t="str">
            <v>Data/Telecomm link to Onne Warehouse.</v>
          </cell>
          <cell r="B91" t="str">
            <v>Data/Telecomm link to Onne Warehouse.</v>
          </cell>
          <cell r="C91" t="str">
            <v>Data/Telecomm link to Onne Warehouse.</v>
          </cell>
          <cell r="D91" t="str">
            <v>CAPEX IM &amp; T</v>
          </cell>
          <cell r="E91" t="str">
            <v>Data/ Telecoms links Offshore</v>
          </cell>
          <cell r="F91" t="str">
            <v>PRLO</v>
          </cell>
          <cell r="G91" t="str">
            <v>CAPEX</v>
          </cell>
          <cell r="H91" t="str">
            <v>C1N58</v>
          </cell>
          <cell r="I91">
            <v>175</v>
          </cell>
          <cell r="J91">
            <v>9000</v>
          </cell>
          <cell r="K91">
            <v>175</v>
          </cell>
          <cell r="L91">
            <v>246.9971056439943</v>
          </cell>
          <cell r="M91">
            <v>8962.5258000000013</v>
          </cell>
          <cell r="N91">
            <v>101.90324</v>
          </cell>
          <cell r="O91">
            <v>168.88201526133099</v>
          </cell>
          <cell r="Q91">
            <v>100</v>
          </cell>
          <cell r="R91">
            <v>100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 t="str">
            <v>JV</v>
          </cell>
          <cell r="Y91" t="str">
            <v>A7450050-Computers, Pc</v>
          </cell>
          <cell r="Z91" t="str">
            <v>C.NG.SSC.OR.02.430.A160-0</v>
          </cell>
          <cell r="AA91" t="str">
            <v>Computers, Pc</v>
          </cell>
          <cell r="AB91" t="str">
            <v>A7450050</v>
          </cell>
          <cell r="AC91" t="str">
            <v>C.NG.SSC.OR.02.430.A160</v>
          </cell>
          <cell r="AD91">
            <v>0</v>
          </cell>
          <cell r="AE91" t="str">
            <v>PLO</v>
          </cell>
          <cell r="AF91" t="str">
            <v>CAPEX</v>
          </cell>
          <cell r="AG91">
            <v>0</v>
          </cell>
          <cell r="AI91" t="str">
            <v>Contracts</v>
          </cell>
        </row>
        <row r="92">
          <cell r="A92" t="str">
            <v>Dedicated emergency Inmarsat B unit</v>
          </cell>
          <cell r="B92" t="str">
            <v>Dedicated emergency Inmarsat B unit</v>
          </cell>
          <cell r="C92" t="str">
            <v>Dedicated emergency Inmarsat B unit</v>
          </cell>
          <cell r="D92" t="str">
            <v>CAPEX IM &amp; T</v>
          </cell>
          <cell r="E92" t="str">
            <v>IT Equipment FPSO</v>
          </cell>
          <cell r="F92" t="str">
            <v>PREM</v>
          </cell>
          <cell r="G92" t="str">
            <v>CAPEX</v>
          </cell>
          <cell r="H92" t="str">
            <v>C1N58</v>
          </cell>
          <cell r="I92">
            <v>32</v>
          </cell>
          <cell r="J92">
            <v>0</v>
          </cell>
          <cell r="K92">
            <v>32</v>
          </cell>
          <cell r="L92">
            <v>32</v>
          </cell>
          <cell r="M92">
            <v>0</v>
          </cell>
          <cell r="N92">
            <v>32</v>
          </cell>
          <cell r="O92">
            <v>32</v>
          </cell>
          <cell r="Q92">
            <v>10</v>
          </cell>
          <cell r="R92">
            <v>10</v>
          </cell>
          <cell r="S92">
            <v>56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 t="str">
            <v>JV</v>
          </cell>
          <cell r="Y92" t="str">
            <v>A7450050-Computers, Pc</v>
          </cell>
          <cell r="Z92" t="str">
            <v>C.NG.SSC.OR.02.430.A160-0</v>
          </cell>
          <cell r="AA92" t="str">
            <v>Computers, Pc</v>
          </cell>
          <cell r="AB92" t="str">
            <v>A7450050</v>
          </cell>
          <cell r="AC92" t="str">
            <v>C.NG.SSC.OR.02.430.A160</v>
          </cell>
          <cell r="AD92">
            <v>0</v>
          </cell>
          <cell r="AE92" t="str">
            <v>PAO</v>
          </cell>
          <cell r="AF92" t="str">
            <v>CAPEX</v>
          </cell>
          <cell r="AG92">
            <v>0</v>
          </cell>
          <cell r="AI92" t="str">
            <v>Materials</v>
          </cell>
        </row>
        <row r="93">
          <cell r="A93" t="str">
            <v>GID Equipment FPSO</v>
          </cell>
          <cell r="B93" t="str">
            <v>GID Equipment FPSO</v>
          </cell>
          <cell r="C93" t="str">
            <v>GID Equipment FPSO</v>
          </cell>
          <cell r="D93" t="str">
            <v>CAPEX IM &amp; T</v>
          </cell>
          <cell r="E93" t="str">
            <v>IT Equipment FPSO</v>
          </cell>
          <cell r="F93" t="str">
            <v>PREM</v>
          </cell>
          <cell r="G93" t="str">
            <v>CAPEX</v>
          </cell>
          <cell r="H93" t="str">
            <v>C1N58</v>
          </cell>
          <cell r="I93">
            <v>0</v>
          </cell>
          <cell r="J93">
            <v>40548.284557980289</v>
          </cell>
          <cell r="K93">
            <v>56</v>
          </cell>
          <cell r="L93">
            <v>56</v>
          </cell>
          <cell r="M93">
            <v>29730.556789999999</v>
          </cell>
          <cell r="N93">
            <v>50.697000000000003</v>
          </cell>
          <cell r="O93">
            <v>50.697000000000003</v>
          </cell>
          <cell r="P93">
            <v>1032.444</v>
          </cell>
          <cell r="Q93">
            <v>92.82</v>
          </cell>
          <cell r="R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 t="str">
            <v>JV</v>
          </cell>
          <cell r="Y93" t="str">
            <v>A7450050-Computers, Pc</v>
          </cell>
          <cell r="Z93" t="str">
            <v>C.NG.SSC.OR.02.430.A160-0</v>
          </cell>
          <cell r="AA93" t="str">
            <v>Computers, Pc</v>
          </cell>
          <cell r="AB93" t="str">
            <v>A7450050</v>
          </cell>
          <cell r="AC93" t="str">
            <v>C.NG.SSC.OR.02.430.A160</v>
          </cell>
          <cell r="AD93">
            <v>0</v>
          </cell>
          <cell r="AE93" t="str">
            <v>PAO</v>
          </cell>
          <cell r="AF93" t="str">
            <v>CAPEX</v>
          </cell>
          <cell r="AG93">
            <v>0</v>
          </cell>
          <cell r="AI93" t="str">
            <v>Pcs And Peripherals</v>
          </cell>
        </row>
        <row r="94">
          <cell r="A94" t="str">
            <v>IT Equip &amp; infrastruc costs onshore</v>
          </cell>
          <cell r="B94" t="str">
            <v>IT Equipment &amp; infrastructure costs (new office - incl. Mast)</v>
          </cell>
          <cell r="C94" t="str">
            <v>IT Equipment &amp; infrastructure costs (new office - incl. Mast)</v>
          </cell>
          <cell r="D94" t="str">
            <v>CAPEX IM &amp; T</v>
          </cell>
          <cell r="E94" t="str">
            <v>IT/ Telecoms Infrastructure - Office</v>
          </cell>
          <cell r="F94" t="str">
            <v>PRLO</v>
          </cell>
          <cell r="G94" t="str">
            <v>CAPEX</v>
          </cell>
          <cell r="H94" t="str">
            <v>C1N58</v>
          </cell>
          <cell r="I94">
            <v>959</v>
          </cell>
          <cell r="J94">
            <v>26101</v>
          </cell>
          <cell r="K94">
            <v>541</v>
          </cell>
          <cell r="L94">
            <v>749.79960604598841</v>
          </cell>
          <cell r="M94">
            <v>8563.883719999998</v>
          </cell>
          <cell r="N94">
            <v>478.25028000000003</v>
          </cell>
          <cell r="O94">
            <v>543.13587000000007</v>
          </cell>
          <cell r="P94">
            <v>13530.911749999999</v>
          </cell>
          <cell r="Q94">
            <v>3458</v>
          </cell>
          <cell r="R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 t="str">
            <v>JV</v>
          </cell>
          <cell r="Y94" t="str">
            <v>A7450050-Computers, Pc</v>
          </cell>
          <cell r="Z94" t="str">
            <v>C.NG.SSC.OR.02.430.A160-0</v>
          </cell>
          <cell r="AA94" t="str">
            <v>Computers, Pc</v>
          </cell>
          <cell r="AB94" t="str">
            <v>A7450050</v>
          </cell>
          <cell r="AC94" t="str">
            <v>C.NG.SSC.OR.02.430.A160</v>
          </cell>
          <cell r="AD94">
            <v>0</v>
          </cell>
          <cell r="AE94" t="str">
            <v>PLO</v>
          </cell>
          <cell r="AF94" t="str">
            <v>CAPEX</v>
          </cell>
          <cell r="AG94">
            <v>0</v>
          </cell>
          <cell r="AI94" t="str">
            <v>Pcs And Peripherals</v>
          </cell>
        </row>
        <row r="95">
          <cell r="A95" t="str">
            <v>IT Infrastructure for Marine Coordination Centre</v>
          </cell>
          <cell r="B95" t="str">
            <v>IT Infrastructure for Marine Coordination Centre</v>
          </cell>
          <cell r="C95" t="str">
            <v>IT Infrastructure for Marine Coordination Centre</v>
          </cell>
          <cell r="D95" t="str">
            <v>CAPEX IM &amp; T</v>
          </cell>
          <cell r="E95" t="str">
            <v>IT/ Telecoms Infrastructure - Office</v>
          </cell>
          <cell r="F95" t="str">
            <v>PRLO</v>
          </cell>
          <cell r="G95" t="str">
            <v>CAPEX</v>
          </cell>
          <cell r="H95" t="str">
            <v>C1N58</v>
          </cell>
          <cell r="I95">
            <v>75</v>
          </cell>
          <cell r="J95">
            <v>0</v>
          </cell>
          <cell r="K95">
            <v>75</v>
          </cell>
          <cell r="L95">
            <v>75</v>
          </cell>
          <cell r="M95">
            <v>0</v>
          </cell>
          <cell r="N95">
            <v>59</v>
          </cell>
          <cell r="O95">
            <v>59</v>
          </cell>
          <cell r="P95">
            <v>18768</v>
          </cell>
          <cell r="Q95">
            <v>493</v>
          </cell>
          <cell r="R95">
            <v>0</v>
          </cell>
          <cell r="S95">
            <v>350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 t="str">
            <v>JV</v>
          </cell>
          <cell r="Y95" t="str">
            <v>A7450050-Computers, Pc</v>
          </cell>
          <cell r="Z95" t="str">
            <v>C.NG.SSC.OR.02.430.A160-0</v>
          </cell>
          <cell r="AA95" t="str">
            <v>Computers, Pc</v>
          </cell>
          <cell r="AB95" t="str">
            <v>A7450050</v>
          </cell>
          <cell r="AC95" t="str">
            <v>C.NG.SSC.OR.02.430.A160</v>
          </cell>
          <cell r="AD95">
            <v>0</v>
          </cell>
          <cell r="AE95" t="str">
            <v>PLO</v>
          </cell>
          <cell r="AF95" t="str">
            <v>CAPEX</v>
          </cell>
          <cell r="AG95">
            <v>0</v>
          </cell>
          <cell r="AI95" t="str">
            <v>Pcs And Peripherals</v>
          </cell>
        </row>
        <row r="96">
          <cell r="A96" t="str">
            <v>Other IT equipment onshore staff</v>
          </cell>
          <cell r="B96" t="str">
            <v>Other IT equipment onshore staff</v>
          </cell>
          <cell r="C96" t="str">
            <v>Various items for 2003</v>
          </cell>
          <cell r="D96" t="str">
            <v>CAPEX IM &amp; T</v>
          </cell>
          <cell r="E96" t="str">
            <v>Data/ Telecoms links Offshore</v>
          </cell>
          <cell r="F96" t="str">
            <v>PRLO</v>
          </cell>
          <cell r="G96" t="str">
            <v>CAPEX</v>
          </cell>
          <cell r="H96" t="str">
            <v>C1N58</v>
          </cell>
          <cell r="I96">
            <v>649</v>
          </cell>
          <cell r="J96">
            <v>4780</v>
          </cell>
          <cell r="K96">
            <v>258</v>
          </cell>
          <cell r="L96">
            <v>296.2384627753658</v>
          </cell>
          <cell r="M96">
            <v>3622.5</v>
          </cell>
          <cell r="N96">
            <v>0</v>
          </cell>
          <cell r="O96">
            <v>28.255500000000001</v>
          </cell>
          <cell r="P96">
            <v>0</v>
          </cell>
          <cell r="Q96">
            <v>28</v>
          </cell>
          <cell r="R96">
            <v>28</v>
          </cell>
          <cell r="S96">
            <v>400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 t="str">
            <v>JV</v>
          </cell>
          <cell r="Y96" t="str">
            <v>A7450050-Computers, Pc</v>
          </cell>
          <cell r="Z96" t="str">
            <v>C.NG.SSC.OR.02.430.A160-0</v>
          </cell>
          <cell r="AA96" t="str">
            <v>Computers, Pc</v>
          </cell>
          <cell r="AB96" t="str">
            <v>A7450050</v>
          </cell>
          <cell r="AC96" t="str">
            <v>C.NG.SSC.OR.02.430.A160</v>
          </cell>
          <cell r="AD96">
            <v>0</v>
          </cell>
          <cell r="AE96" t="str">
            <v>PLO</v>
          </cell>
          <cell r="AF96" t="str">
            <v>CAPEX</v>
          </cell>
          <cell r="AG96">
            <v>0</v>
          </cell>
          <cell r="AI96" t="str">
            <v>Pcs And Peripherals</v>
          </cell>
        </row>
        <row r="97">
          <cell r="A97" t="str">
            <v>Telecomm Maint Test Equip EA FPSO</v>
          </cell>
          <cell r="B97" t="str">
            <v>Telecomm Maint Test Equip EA FPSO</v>
          </cell>
          <cell r="C97" t="str">
            <v>Telecomm Maint Test Equip EA FPSO</v>
          </cell>
          <cell r="D97" t="str">
            <v>CAPEX IM &amp; T</v>
          </cell>
          <cell r="E97" t="str">
            <v>IT Equipment FPSO</v>
          </cell>
          <cell r="F97" t="str">
            <v>PREM</v>
          </cell>
          <cell r="G97" t="str">
            <v>CAPEX</v>
          </cell>
          <cell r="H97" t="str">
            <v>C1N58</v>
          </cell>
          <cell r="I97">
            <v>54.915200000000006</v>
          </cell>
          <cell r="J97">
            <v>250</v>
          </cell>
          <cell r="K97">
            <v>55</v>
          </cell>
          <cell r="L97">
            <v>56.999919601222061</v>
          </cell>
          <cell r="M97">
            <v>243.18615000000003</v>
          </cell>
          <cell r="N97">
            <v>54.915200000000006</v>
          </cell>
          <cell r="O97">
            <v>56.822529999999993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 t="str">
            <v>JV</v>
          </cell>
          <cell r="Y97" t="str">
            <v>A7450050-Computers, Pc</v>
          </cell>
          <cell r="Z97" t="str">
            <v>C.NG.SSC.OR.02.430.A160-0</v>
          </cell>
          <cell r="AA97" t="str">
            <v>Computers, Pc</v>
          </cell>
          <cell r="AB97" t="str">
            <v>A7450050</v>
          </cell>
          <cell r="AC97" t="str">
            <v>C.NG.SSC.OR.02.430.A160</v>
          </cell>
          <cell r="AD97">
            <v>0</v>
          </cell>
          <cell r="AE97" t="str">
            <v>PAO</v>
          </cell>
          <cell r="AF97" t="str">
            <v>CAPEX</v>
          </cell>
          <cell r="AG97">
            <v>0</v>
          </cell>
          <cell r="AI97" t="str">
            <v>Contracts</v>
          </cell>
        </row>
        <row r="98">
          <cell r="A98" t="str">
            <v>New installation of PEC monitoring points</v>
          </cell>
          <cell r="B98" t="str">
            <v>New installation of PEC monitoring points</v>
          </cell>
          <cell r="C98" t="str">
            <v>Miscellaneous IM&amp;T costs</v>
          </cell>
          <cell r="D98" t="str">
            <v>CAPEX EA UPGRADES</v>
          </cell>
          <cell r="E98" t="str">
            <v>Sea Eagle Other CAPEX</v>
          </cell>
          <cell r="F98" t="str">
            <v>PREM</v>
          </cell>
          <cell r="G98" t="str">
            <v>CAPEX</v>
          </cell>
          <cell r="H98" t="str">
            <v>C1N58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1088</v>
          </cell>
          <cell r="Q98">
            <v>34</v>
          </cell>
          <cell r="R98">
            <v>34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 t="str">
            <v>JV</v>
          </cell>
          <cell r="Y98" t="str">
            <v>A7211170-General Machinery Maintenance</v>
          </cell>
          <cell r="Z98" t="str">
            <v>C.NG.SSC.OR.02.430.A160-0</v>
          </cell>
          <cell r="AA98" t="str">
            <v>General Machinery Maintenance</v>
          </cell>
          <cell r="AB98" t="str">
            <v>A7211170</v>
          </cell>
          <cell r="AC98" t="str">
            <v>C.NG.SSC.OR.02.430.A160</v>
          </cell>
          <cell r="AD98">
            <v>0</v>
          </cell>
          <cell r="AE98" t="str">
            <v>PAO</v>
          </cell>
          <cell r="AF98" t="str">
            <v>CAPEX</v>
          </cell>
          <cell r="AG98">
            <v>240</v>
          </cell>
          <cell r="AH98" t="str">
            <v>PSO</v>
          </cell>
          <cell r="AI98" t="str">
            <v>Contracts</v>
          </cell>
        </row>
        <row r="99">
          <cell r="A99" t="str">
            <v>DP E&amp;I Shelters</v>
          </cell>
          <cell r="B99" t="str">
            <v>DP E&amp;I Shelters</v>
          </cell>
          <cell r="C99" t="str">
            <v>DP E&amp;I Shelters</v>
          </cell>
          <cell r="D99" t="str">
            <v>CAPEX EA UPGRADES</v>
          </cell>
          <cell r="E99" t="str">
            <v>DP Capex</v>
          </cell>
          <cell r="F99" t="str">
            <v>PREM</v>
          </cell>
          <cell r="G99" t="str">
            <v>CAPEX</v>
          </cell>
          <cell r="H99" t="str">
            <v>C1N58-AF</v>
          </cell>
          <cell r="I99">
            <v>300</v>
          </cell>
          <cell r="J99">
            <v>3625</v>
          </cell>
          <cell r="K99">
            <v>220</v>
          </cell>
          <cell r="L99">
            <v>248.99883421771992</v>
          </cell>
          <cell r="Q99">
            <v>72</v>
          </cell>
          <cell r="R99">
            <v>0</v>
          </cell>
          <cell r="T99">
            <v>0</v>
          </cell>
          <cell r="U99">
            <v>750</v>
          </cell>
          <cell r="V99">
            <v>750</v>
          </cell>
          <cell r="W99">
            <v>500</v>
          </cell>
          <cell r="X99" t="str">
            <v>AF</v>
          </cell>
          <cell r="Y99" t="str">
            <v>A7510010-Drilling Rig Surface Eqpt, General</v>
          </cell>
          <cell r="Z99" t="str">
            <v>0-0</v>
          </cell>
          <cell r="AA99" t="str">
            <v>Drilling Rig Surface Eqpt, General</v>
          </cell>
          <cell r="AB99" t="str">
            <v>A7510010</v>
          </cell>
          <cell r="AC99">
            <v>0</v>
          </cell>
          <cell r="AD99">
            <v>0</v>
          </cell>
          <cell r="AE99" t="str">
            <v>PAO</v>
          </cell>
          <cell r="AF99" t="str">
            <v>-</v>
          </cell>
          <cell r="AG99">
            <v>500</v>
          </cell>
          <cell r="AH99" t="str">
            <v>PSO</v>
          </cell>
          <cell r="AI99" t="str">
            <v>General Charges</v>
          </cell>
        </row>
        <row r="100">
          <cell r="A100" t="str">
            <v>DP Gas Lift System</v>
          </cell>
          <cell r="B100" t="str">
            <v>DP Gas Lift System</v>
          </cell>
          <cell r="C100" t="str">
            <v>DP Gas Lift System</v>
          </cell>
          <cell r="D100" t="str">
            <v>CAPEX EA UPGRADES</v>
          </cell>
          <cell r="E100" t="str">
            <v>DP Capex</v>
          </cell>
          <cell r="F100" t="str">
            <v>PREM</v>
          </cell>
          <cell r="G100" t="str">
            <v>CAPEX</v>
          </cell>
          <cell r="H100" t="str">
            <v>C1N58-AF</v>
          </cell>
          <cell r="I100">
            <v>149</v>
          </cell>
          <cell r="J100">
            <v>4500</v>
          </cell>
          <cell r="K100">
            <v>149</v>
          </cell>
          <cell r="L100">
            <v>149</v>
          </cell>
          <cell r="M100">
            <v>4083.4530100000015</v>
          </cell>
          <cell r="N100">
            <v>149.38300000000001</v>
          </cell>
          <cell r="O100">
            <v>149.38300000000001</v>
          </cell>
          <cell r="Q100">
            <v>150</v>
          </cell>
          <cell r="R100">
            <v>150</v>
          </cell>
          <cell r="T100">
            <v>0</v>
          </cell>
          <cell r="U100">
            <v>2000</v>
          </cell>
          <cell r="V100">
            <v>150</v>
          </cell>
          <cell r="W100">
            <v>500</v>
          </cell>
          <cell r="X100" t="str">
            <v>AF</v>
          </cell>
          <cell r="Y100" t="str">
            <v>A7510010-Drilling Rig Surface Eqpt, General</v>
          </cell>
          <cell r="Z100" t="str">
            <v>0-0</v>
          </cell>
          <cell r="AA100" t="str">
            <v>Drilling Rig Surface Eqpt, General</v>
          </cell>
          <cell r="AB100" t="str">
            <v>A7510010</v>
          </cell>
          <cell r="AC100">
            <v>0</v>
          </cell>
          <cell r="AD100">
            <v>0</v>
          </cell>
          <cell r="AE100" t="str">
            <v>PAO</v>
          </cell>
          <cell r="AF100" t="str">
            <v>-</v>
          </cell>
          <cell r="AG100">
            <v>500</v>
          </cell>
          <cell r="AH100" t="str">
            <v>PSO</v>
          </cell>
          <cell r="AI100" t="str">
            <v>General Charges</v>
          </cell>
        </row>
        <row r="101">
          <cell r="A101" t="str">
            <v>DP Helidecks - design &amp; Installation</v>
          </cell>
          <cell r="B101" t="str">
            <v>DP Helidecks - design &amp; Installation</v>
          </cell>
          <cell r="C101" t="str">
            <v>DP Helidecks - design &amp; Installation</v>
          </cell>
          <cell r="D101" t="str">
            <v>CAPEX EA UPGRADES</v>
          </cell>
          <cell r="E101" t="str">
            <v>DP Capex</v>
          </cell>
          <cell r="F101" t="str">
            <v>PREM</v>
          </cell>
          <cell r="G101" t="str">
            <v>CAPEX</v>
          </cell>
          <cell r="H101" t="str">
            <v>C1N58-AF</v>
          </cell>
          <cell r="I101">
            <v>30</v>
          </cell>
          <cell r="K101">
            <v>30</v>
          </cell>
          <cell r="L101">
            <v>30</v>
          </cell>
          <cell r="P101">
            <v>9820</v>
          </cell>
          <cell r="Q101">
            <v>148</v>
          </cell>
          <cell r="R101">
            <v>0</v>
          </cell>
          <cell r="T101">
            <v>0</v>
          </cell>
          <cell r="U101">
            <v>500</v>
          </cell>
          <cell r="V101">
            <v>500</v>
          </cell>
          <cell r="W101">
            <v>0</v>
          </cell>
          <cell r="X101" t="str">
            <v>AF</v>
          </cell>
          <cell r="Y101" t="str">
            <v>A7510010-Drilling Rig Surface Eqpt, General</v>
          </cell>
          <cell r="Z101" t="str">
            <v>0-0</v>
          </cell>
          <cell r="AA101" t="str">
            <v>Drilling Rig Surface Eqpt, General</v>
          </cell>
          <cell r="AB101" t="str">
            <v>A7510010</v>
          </cell>
          <cell r="AC101">
            <v>0</v>
          </cell>
          <cell r="AD101">
            <v>0</v>
          </cell>
          <cell r="AE101" t="str">
            <v>PAO</v>
          </cell>
          <cell r="AF101" t="str">
            <v>-</v>
          </cell>
          <cell r="AG101">
            <v>500</v>
          </cell>
          <cell r="AH101" t="str">
            <v>PSO</v>
          </cell>
          <cell r="AI101" t="str">
            <v>General Charges</v>
          </cell>
        </row>
        <row r="102">
          <cell r="A102" t="str">
            <v>FPSO Accommodation Doors</v>
          </cell>
          <cell r="B102" t="str">
            <v>FPSO Accommodation Doors</v>
          </cell>
          <cell r="C102" t="str">
            <v>FPSO Accommodation Doors</v>
          </cell>
          <cell r="D102" t="str">
            <v>CAPEX EA UPGRADES</v>
          </cell>
          <cell r="E102" t="str">
            <v>Sea Eagle Other CAPEX</v>
          </cell>
          <cell r="F102" t="str">
            <v>PREM</v>
          </cell>
          <cell r="G102" t="str">
            <v>CAPEX</v>
          </cell>
          <cell r="H102" t="str">
            <v>C1N58-AF</v>
          </cell>
          <cell r="I102">
            <v>38</v>
          </cell>
          <cell r="J102">
            <v>4500</v>
          </cell>
          <cell r="K102">
            <v>38</v>
          </cell>
          <cell r="L102">
            <v>73.998552821997151</v>
          </cell>
          <cell r="M102">
            <v>3720.8696299999997</v>
          </cell>
          <cell r="N102">
            <v>4.9205100000000019</v>
          </cell>
          <cell r="O102">
            <v>33.112950000000005</v>
          </cell>
          <cell r="Q102">
            <v>49</v>
          </cell>
          <cell r="R102">
            <v>49</v>
          </cell>
          <cell r="T102">
            <v>0</v>
          </cell>
          <cell r="U102">
            <v>150</v>
          </cell>
          <cell r="V102">
            <v>150</v>
          </cell>
          <cell r="W102">
            <v>150</v>
          </cell>
          <cell r="X102" t="str">
            <v>AF</v>
          </cell>
          <cell r="Y102" t="str">
            <v>A7460030-Household/Club Materials</v>
          </cell>
          <cell r="Z102" t="str">
            <v>0-0</v>
          </cell>
          <cell r="AA102" t="str">
            <v>Household/Club Materials</v>
          </cell>
          <cell r="AB102" t="str">
            <v>A7460030</v>
          </cell>
          <cell r="AC102">
            <v>0</v>
          </cell>
          <cell r="AD102">
            <v>0</v>
          </cell>
          <cell r="AE102" t="str">
            <v>PAO</v>
          </cell>
          <cell r="AF102" t="str">
            <v>-</v>
          </cell>
          <cell r="AG102">
            <v>150</v>
          </cell>
          <cell r="AH102" t="str">
            <v>PSO</v>
          </cell>
          <cell r="AI102" t="str">
            <v>General Charges</v>
          </cell>
        </row>
        <row r="103">
          <cell r="A103" t="str">
            <v>FPSO Gas Cooler Replacement</v>
          </cell>
          <cell r="B103" t="str">
            <v>FPSO Gas Cooler Replacement</v>
          </cell>
          <cell r="C103" t="str">
            <v>FPSO Gas Cooler Replacement</v>
          </cell>
          <cell r="D103" t="str">
            <v>CAPEX EA UPGRADES</v>
          </cell>
          <cell r="E103" t="str">
            <v>Sea Eagle Other CAPEX</v>
          </cell>
          <cell r="F103" t="str">
            <v>PREM</v>
          </cell>
          <cell r="G103" t="str">
            <v>CAPEX</v>
          </cell>
          <cell r="H103" t="str">
            <v>C1N58-AF</v>
          </cell>
          <cell r="I103">
            <v>420</v>
          </cell>
          <cell r="J103">
            <v>8000</v>
          </cell>
          <cell r="K103">
            <v>420</v>
          </cell>
          <cell r="L103">
            <v>420</v>
          </cell>
          <cell r="M103">
            <v>7402.9815600000002</v>
          </cell>
          <cell r="N103">
            <v>457.44909999999999</v>
          </cell>
          <cell r="O103">
            <v>457.44909999999999</v>
          </cell>
          <cell r="P103">
            <v>9700</v>
          </cell>
          <cell r="Q103">
            <v>223</v>
          </cell>
          <cell r="R103">
            <v>0</v>
          </cell>
          <cell r="T103">
            <v>0</v>
          </cell>
          <cell r="U103">
            <v>4000</v>
          </cell>
          <cell r="V103">
            <v>4000</v>
          </cell>
          <cell r="W103">
            <v>0</v>
          </cell>
          <cell r="X103" t="str">
            <v>AF</v>
          </cell>
          <cell r="Y103" t="str">
            <v>A7420120-Plant Elements &amp; Parts, General</v>
          </cell>
          <cell r="Z103" t="str">
            <v>0-0</v>
          </cell>
          <cell r="AA103" t="str">
            <v>Plant Elements &amp; Parts, General</v>
          </cell>
          <cell r="AB103" t="str">
            <v>A7420120</v>
          </cell>
          <cell r="AC103">
            <v>0</v>
          </cell>
          <cell r="AD103">
            <v>0</v>
          </cell>
          <cell r="AE103" t="str">
            <v>PAO</v>
          </cell>
          <cell r="AF103" t="str">
            <v>-</v>
          </cell>
          <cell r="AG103">
            <v>500</v>
          </cell>
          <cell r="AH103" t="str">
            <v>PSO</v>
          </cell>
          <cell r="AI103" t="str">
            <v>General Charges</v>
          </cell>
        </row>
        <row r="104">
          <cell r="A104" t="str">
            <v>FPSO Gas Scrubber Replacement</v>
          </cell>
          <cell r="B104" t="str">
            <v>FPSO Gas Scrubber Replacement</v>
          </cell>
          <cell r="C104" t="str">
            <v>FPSO Gas Scrubber Replacement</v>
          </cell>
          <cell r="D104" t="str">
            <v>CAPEX EA UPGRADES</v>
          </cell>
          <cell r="E104" t="str">
            <v>Sea Eagle Other CAPEX</v>
          </cell>
          <cell r="F104" t="str">
            <v>PREM</v>
          </cell>
          <cell r="G104" t="str">
            <v>CAPEX</v>
          </cell>
          <cell r="H104" t="str">
            <v>C1N58-AF</v>
          </cell>
          <cell r="I104">
            <v>987</v>
          </cell>
          <cell r="J104">
            <v>1000</v>
          </cell>
          <cell r="K104">
            <v>118</v>
          </cell>
          <cell r="L104">
            <v>125.99967840488826</v>
          </cell>
          <cell r="N104">
            <v>161.56249</v>
          </cell>
          <cell r="O104">
            <v>161.56249</v>
          </cell>
          <cell r="Q104">
            <v>35</v>
          </cell>
          <cell r="R104">
            <v>0</v>
          </cell>
          <cell r="T104">
            <v>0</v>
          </cell>
          <cell r="U104">
            <v>500</v>
          </cell>
          <cell r="V104">
            <v>500</v>
          </cell>
          <cell r="W104">
            <v>0</v>
          </cell>
          <cell r="X104" t="str">
            <v>AF</v>
          </cell>
          <cell r="Y104" t="str">
            <v>A7420120-Plant Elements &amp; Parts, General</v>
          </cell>
          <cell r="Z104" t="str">
            <v>0-0</v>
          </cell>
          <cell r="AA104" t="str">
            <v>Plant Elements &amp; Parts, General</v>
          </cell>
          <cell r="AB104" t="str">
            <v>A7420120</v>
          </cell>
          <cell r="AC104">
            <v>0</v>
          </cell>
          <cell r="AD104">
            <v>0</v>
          </cell>
          <cell r="AE104" t="str">
            <v>PAO</v>
          </cell>
          <cell r="AF104" t="str">
            <v>-</v>
          </cell>
          <cell r="AG104">
            <v>100</v>
          </cell>
          <cell r="AH104" t="str">
            <v>PSO</v>
          </cell>
          <cell r="AI104" t="str">
            <v>General Charges</v>
          </cell>
        </row>
        <row r="105">
          <cell r="A105" t="str">
            <v>FPSO Stern Ladder</v>
          </cell>
          <cell r="B105" t="str">
            <v>FPSO Stern Ladder</v>
          </cell>
          <cell r="C105" t="str">
            <v>FPSO Stern Ladder</v>
          </cell>
          <cell r="D105" t="str">
            <v>CAPEX EA UPGRADES</v>
          </cell>
          <cell r="E105" t="str">
            <v>Sea Eagle Other CAPEX</v>
          </cell>
          <cell r="F105" t="str">
            <v>PREM</v>
          </cell>
          <cell r="G105" t="str">
            <v>CAPEX</v>
          </cell>
          <cell r="H105" t="str">
            <v>C1N58-AF</v>
          </cell>
          <cell r="R105">
            <v>0</v>
          </cell>
          <cell r="T105">
            <v>0</v>
          </cell>
          <cell r="U105">
            <v>500</v>
          </cell>
          <cell r="V105">
            <v>500</v>
          </cell>
          <cell r="W105">
            <v>300</v>
          </cell>
          <cell r="X105" t="str">
            <v>AF</v>
          </cell>
          <cell r="Y105" t="str">
            <v>A7420120-Plant Elements &amp; Parts, General</v>
          </cell>
          <cell r="Z105" t="str">
            <v>0-0</v>
          </cell>
          <cell r="AA105" t="str">
            <v>Plant Elements &amp; Parts, General</v>
          </cell>
          <cell r="AB105" t="str">
            <v>A7420120</v>
          </cell>
          <cell r="AC105">
            <v>0</v>
          </cell>
          <cell r="AD105">
            <v>0</v>
          </cell>
          <cell r="AE105" t="str">
            <v>PAO</v>
          </cell>
          <cell r="AF105" t="str">
            <v>-</v>
          </cell>
          <cell r="AG105">
            <v>300</v>
          </cell>
          <cell r="AH105" t="str">
            <v>PSO</v>
          </cell>
          <cell r="AI105" t="str">
            <v>General Charges</v>
          </cell>
        </row>
        <row r="106">
          <cell r="A106" t="str">
            <v>Fuel Filtration Assembly</v>
          </cell>
          <cell r="B106" t="str">
            <v>Fuel Filtration Assembly</v>
          </cell>
          <cell r="C106" t="str">
            <v>Fuel Filtration Assembly</v>
          </cell>
          <cell r="D106" t="str">
            <v>CAPEX EA UPGRADES</v>
          </cell>
          <cell r="E106" t="str">
            <v>Sea Eagle Other CAPEX</v>
          </cell>
          <cell r="F106" t="str">
            <v>PREM</v>
          </cell>
          <cell r="G106" t="str">
            <v>CAPEX</v>
          </cell>
          <cell r="H106" t="str">
            <v>C1N58-AF</v>
          </cell>
          <cell r="J106">
            <v>20500</v>
          </cell>
          <cell r="K106">
            <v>65</v>
          </cell>
          <cell r="L106">
            <v>228.99340730020924</v>
          </cell>
          <cell r="M106">
            <v>20477.513790000001</v>
          </cell>
          <cell r="N106">
            <v>25.553979999999999</v>
          </cell>
          <cell r="O106">
            <v>184.97602453210411</v>
          </cell>
          <cell r="Q106">
            <v>247</v>
          </cell>
          <cell r="R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300</v>
          </cell>
          <cell r="X106" t="str">
            <v>AF</v>
          </cell>
          <cell r="Y106" t="str">
            <v>A7212150-Inspection, Tanks</v>
          </cell>
          <cell r="Z106" t="str">
            <v>0-0</v>
          </cell>
          <cell r="AA106" t="str">
            <v>Inspection, Tanks</v>
          </cell>
          <cell r="AB106" t="str">
            <v>A7212150</v>
          </cell>
          <cell r="AC106">
            <v>0</v>
          </cell>
          <cell r="AD106">
            <v>0</v>
          </cell>
          <cell r="AE106" t="str">
            <v>PAO</v>
          </cell>
          <cell r="AF106" t="str">
            <v>-</v>
          </cell>
          <cell r="AG106">
            <v>320.83300000000003</v>
          </cell>
          <cell r="AH106" t="str">
            <v>PAO</v>
          </cell>
          <cell r="AI106" t="str">
            <v>General Charges</v>
          </cell>
        </row>
        <row r="107">
          <cell r="A107" t="str">
            <v>Gas Detection</v>
          </cell>
          <cell r="B107" t="str">
            <v>Gas Detection</v>
          </cell>
          <cell r="C107" t="str">
            <v>Gas Detection</v>
          </cell>
          <cell r="D107" t="str">
            <v>CAPEX EA UPGRADES</v>
          </cell>
          <cell r="E107" t="str">
            <v>Sea Eagle Other CAPEX</v>
          </cell>
          <cell r="F107" t="str">
            <v>PREM</v>
          </cell>
          <cell r="G107" t="str">
            <v>CAPEX</v>
          </cell>
          <cell r="H107" t="str">
            <v>C1N58-AF</v>
          </cell>
          <cell r="I107">
            <v>288.5</v>
          </cell>
          <cell r="P107">
            <v>7200</v>
          </cell>
          <cell r="Q107">
            <v>9</v>
          </cell>
          <cell r="R107">
            <v>9</v>
          </cell>
          <cell r="S107">
            <v>110</v>
          </cell>
          <cell r="T107">
            <v>56</v>
          </cell>
          <cell r="U107">
            <v>0</v>
          </cell>
          <cell r="V107">
            <v>230.41176470588235</v>
          </cell>
          <cell r="W107">
            <v>50</v>
          </cell>
          <cell r="X107" t="str">
            <v>AF</v>
          </cell>
          <cell r="Y107" t="str">
            <v>A7440090-Fire, Gas &amp; Smoke Detection Systems</v>
          </cell>
          <cell r="Z107" t="str">
            <v>0-0</v>
          </cell>
          <cell r="AA107" t="str">
            <v>Fire, Gas &amp; Smoke Detection Systems</v>
          </cell>
          <cell r="AB107" t="str">
            <v>A7440090</v>
          </cell>
          <cell r="AC107">
            <v>0</v>
          </cell>
          <cell r="AD107">
            <v>0</v>
          </cell>
          <cell r="AE107" t="str">
            <v>PAO</v>
          </cell>
          <cell r="AF107" t="str">
            <v>-</v>
          </cell>
          <cell r="AG107">
            <v>0</v>
          </cell>
        </row>
        <row r="108">
          <cell r="A108" t="str">
            <v>Other EA Upgrades</v>
          </cell>
          <cell r="B108" t="str">
            <v>2005 Budget item</v>
          </cell>
          <cell r="C108" t="str">
            <v>FPSO Gas Cooler Replacement</v>
          </cell>
          <cell r="D108" t="str">
            <v>CAPEX EA UPGRADES</v>
          </cell>
          <cell r="E108" t="str">
            <v>Other EA Upgrades</v>
          </cell>
          <cell r="F108" t="str">
            <v>PREM</v>
          </cell>
          <cell r="G108" t="str">
            <v>CAPEX</v>
          </cell>
          <cell r="H108" t="str">
            <v>C1N58-AF</v>
          </cell>
          <cell r="I108">
            <v>283</v>
          </cell>
          <cell r="J108">
            <v>0</v>
          </cell>
          <cell r="K108">
            <v>60</v>
          </cell>
          <cell r="L108">
            <v>60</v>
          </cell>
          <cell r="M108">
            <v>0</v>
          </cell>
          <cell r="N108">
            <v>0</v>
          </cell>
          <cell r="O108">
            <v>0</v>
          </cell>
          <cell r="Q108">
            <v>247</v>
          </cell>
          <cell r="R108">
            <v>0</v>
          </cell>
          <cell r="T108">
            <v>0</v>
          </cell>
          <cell r="U108">
            <v>900</v>
          </cell>
          <cell r="V108">
            <v>900</v>
          </cell>
          <cell r="W108">
            <v>0</v>
          </cell>
          <cell r="X108" t="str">
            <v>AF</v>
          </cell>
          <cell r="Y108" t="str">
            <v>A7420120-Plant Elements &amp; Parts, General</v>
          </cell>
          <cell r="Z108" t="str">
            <v>0-0</v>
          </cell>
          <cell r="AA108" t="str">
            <v>Plant Elements &amp; Parts, General</v>
          </cell>
          <cell r="AB108" t="str">
            <v>A7420120</v>
          </cell>
          <cell r="AC108">
            <v>0</v>
          </cell>
          <cell r="AD108">
            <v>0</v>
          </cell>
          <cell r="AE108" t="str">
            <v>PAO</v>
          </cell>
          <cell r="AF108" t="str">
            <v>-</v>
          </cell>
          <cell r="AG108">
            <v>0</v>
          </cell>
          <cell r="AI108" t="str">
            <v>General Charges</v>
          </cell>
        </row>
        <row r="109">
          <cell r="A109" t="str">
            <v>Staff costs and oheads pre phase 2</v>
          </cell>
          <cell r="B109" t="str">
            <v>Staff costs and oheads pre phase 2</v>
          </cell>
          <cell r="C109" t="str">
            <v>Staff costs and oheads pre phase 2</v>
          </cell>
          <cell r="D109" t="str">
            <v>CAPEX EA UPGRADES</v>
          </cell>
          <cell r="E109" t="str">
            <v>Sea Eagle Other CAPEX</v>
          </cell>
          <cell r="F109" t="str">
            <v>PREM</v>
          </cell>
          <cell r="G109" t="str">
            <v>CAPEX</v>
          </cell>
          <cell r="H109" t="str">
            <v>C1N58-AF</v>
          </cell>
          <cell r="K109">
            <v>180</v>
          </cell>
          <cell r="L109">
            <v>180</v>
          </cell>
          <cell r="N109">
            <v>206.18324999999999</v>
          </cell>
          <cell r="O109">
            <v>206.18324999999999</v>
          </cell>
          <cell r="P109">
            <v>0</v>
          </cell>
          <cell r="Q109">
            <v>40</v>
          </cell>
          <cell r="R109">
            <v>40</v>
          </cell>
          <cell r="S109">
            <v>100</v>
          </cell>
          <cell r="T109">
            <v>0</v>
          </cell>
          <cell r="U109">
            <v>0</v>
          </cell>
          <cell r="V109">
            <v>0</v>
          </cell>
          <cell r="W109">
            <v>1500</v>
          </cell>
          <cell r="X109" t="str">
            <v>AF</v>
          </cell>
          <cell r="Y109" t="str">
            <v>A7260110-Manpower Services Generic</v>
          </cell>
          <cell r="Z109" t="str">
            <v>0-0</v>
          </cell>
          <cell r="AA109" t="str">
            <v>Manpower Services Generic</v>
          </cell>
          <cell r="AB109" t="str">
            <v>A7260110</v>
          </cell>
          <cell r="AC109">
            <v>0</v>
          </cell>
          <cell r="AD109">
            <v>0</v>
          </cell>
          <cell r="AE109" t="str">
            <v>PAO</v>
          </cell>
          <cell r="AF109" t="str">
            <v>-</v>
          </cell>
          <cell r="AG109">
            <v>0</v>
          </cell>
          <cell r="AI109" t="str">
            <v>Contracts</v>
          </cell>
        </row>
        <row r="110">
          <cell r="A110" t="str">
            <v>Contract Staff Salaries AF</v>
          </cell>
          <cell r="B110" t="str">
            <v>Contract Staff Salaries AF</v>
          </cell>
          <cell r="C110" t="str">
            <v>Contract Staff Salaries AF</v>
          </cell>
          <cell r="D110" t="str">
            <v>CAPEX EA UPGRADES</v>
          </cell>
          <cell r="E110" t="str">
            <v>Sea Eagle Other CAPEX</v>
          </cell>
          <cell r="F110" t="str">
            <v>SND-O</v>
          </cell>
          <cell r="G110" t="str">
            <v>CAPEX</v>
          </cell>
          <cell r="H110" t="str">
            <v>E3J647031</v>
          </cell>
          <cell r="I110">
            <v>347.5</v>
          </cell>
          <cell r="J110">
            <v>15000</v>
          </cell>
          <cell r="K110">
            <v>53</v>
          </cell>
          <cell r="L110">
            <v>172.99517607332382</v>
          </cell>
          <cell r="M110">
            <v>13901.719310000002</v>
          </cell>
          <cell r="O110">
            <v>107.66508</v>
          </cell>
          <cell r="R110">
            <v>0</v>
          </cell>
          <cell r="T110">
            <v>0</v>
          </cell>
          <cell r="U110">
            <v>0</v>
          </cell>
          <cell r="V110">
            <v>500</v>
          </cell>
          <cell r="W110">
            <v>500</v>
          </cell>
          <cell r="X110" t="str">
            <v>AF</v>
          </cell>
          <cell r="Y110" t="str">
            <v>A7260110-Manpower Services Generic</v>
          </cell>
          <cell r="Z110" t="str">
            <v>0-0</v>
          </cell>
          <cell r="AA110" t="str">
            <v>Manpower Services Generic</v>
          </cell>
          <cell r="AB110" t="str">
            <v>A7260110</v>
          </cell>
          <cell r="AC110">
            <v>0</v>
          </cell>
          <cell r="AD110">
            <v>0</v>
          </cell>
          <cell r="AE110" t="str">
            <v>PAO</v>
          </cell>
          <cell r="AF110" t="str">
            <v>-</v>
          </cell>
          <cell r="AG110">
            <v>100</v>
          </cell>
          <cell r="AI110" t="str">
            <v>Contracts</v>
          </cell>
        </row>
        <row r="111">
          <cell r="A111" t="str">
            <v>Consultancy</v>
          </cell>
          <cell r="B111" t="str">
            <v>Consultancy</v>
          </cell>
          <cell r="C111" t="str">
            <v>Consultancy - Various Shell group</v>
          </cell>
          <cell r="D111" t="str">
            <v>CONSULTANCY</v>
          </cell>
          <cell r="E111" t="str">
            <v>Consultancy</v>
          </cell>
          <cell r="F111" t="str">
            <v>SND-O</v>
          </cell>
          <cell r="G111" t="str">
            <v>OPEX</v>
          </cell>
          <cell r="H111" t="str">
            <v>GGPO</v>
          </cell>
          <cell r="I111">
            <v>341.66666666666669</v>
          </cell>
          <cell r="J111">
            <v>1000</v>
          </cell>
          <cell r="K111">
            <v>420</v>
          </cell>
          <cell r="L111">
            <v>427.99967840488824</v>
          </cell>
          <cell r="M111">
            <v>989.6664300000001</v>
          </cell>
          <cell r="N111">
            <v>356.40634999999997</v>
          </cell>
          <cell r="O111">
            <v>363.53194756571457</v>
          </cell>
          <cell r="P111">
            <v>0</v>
          </cell>
          <cell r="Q111">
            <v>506</v>
          </cell>
          <cell r="R111">
            <v>506</v>
          </cell>
          <cell r="T111">
            <v>110</v>
          </cell>
          <cell r="U111">
            <v>506</v>
          </cell>
          <cell r="V111">
            <v>506</v>
          </cell>
          <cell r="W111">
            <v>338</v>
          </cell>
          <cell r="X111" t="str">
            <v>JV</v>
          </cell>
          <cell r="Y111" t="str">
            <v>A7260160-Consultants General</v>
          </cell>
          <cell r="Z111" t="str">
            <v>101271-GPO General OH - Manage Company Business</v>
          </cell>
          <cell r="AA111" t="str">
            <v>Consultants General</v>
          </cell>
          <cell r="AB111" t="str">
            <v>A7260160</v>
          </cell>
          <cell r="AC111">
            <v>101271</v>
          </cell>
          <cell r="AD111" t="str">
            <v>GPO General OH - Manage Company Business</v>
          </cell>
          <cell r="AE111" t="str">
            <v>GPO</v>
          </cell>
          <cell r="AF111" t="str">
            <v>OVERHEAD</v>
          </cell>
          <cell r="AG111">
            <v>50</v>
          </cell>
          <cell r="AH111" t="str">
            <v>PSO</v>
          </cell>
          <cell r="AI111" t="str">
            <v>General Charges</v>
          </cell>
        </row>
        <row r="112">
          <cell r="A112" t="str">
            <v>Ark Towers Facilities Mtce &amp; Tea services</v>
          </cell>
          <cell r="B112" t="str">
            <v>Ark Towers Facilities Mtce &amp; Tea services</v>
          </cell>
          <cell r="C112" t="str">
            <v>Ark Towers Facilities Mtce &amp; Tea services</v>
          </cell>
          <cell r="D112" t="str">
            <v>OVERHEADS</v>
          </cell>
          <cell r="E112" t="str">
            <v>General Overheads</v>
          </cell>
          <cell r="F112" t="str">
            <v>SND-O</v>
          </cell>
          <cell r="G112" t="str">
            <v>OPEX</v>
          </cell>
          <cell r="H112" t="str">
            <v>GGPO</v>
          </cell>
          <cell r="I112">
            <v>288.5</v>
          </cell>
          <cell r="J112">
            <v>2800</v>
          </cell>
          <cell r="K112">
            <v>282</v>
          </cell>
          <cell r="L112">
            <v>22.399099533687114</v>
          </cell>
          <cell r="M112">
            <v>2383.4762799999994</v>
          </cell>
          <cell r="N112">
            <v>194.565</v>
          </cell>
          <cell r="O112">
            <v>17.797527300762631</v>
          </cell>
          <cell r="P112">
            <v>8070.003999999999</v>
          </cell>
          <cell r="Q112">
            <v>267</v>
          </cell>
          <cell r="R112">
            <v>59.338264705882345</v>
          </cell>
          <cell r="T112">
            <v>10</v>
          </cell>
          <cell r="U112">
            <v>0</v>
          </cell>
          <cell r="V112">
            <v>0</v>
          </cell>
          <cell r="W112">
            <v>0</v>
          </cell>
          <cell r="X112" t="str">
            <v>JV</v>
          </cell>
          <cell r="Y112" t="str">
            <v>A7260320-Office Support Services</v>
          </cell>
          <cell r="Z112" t="str">
            <v>101271-GPO General OH - Manage Company Business</v>
          </cell>
          <cell r="AA112" t="str">
            <v>Office Support Services</v>
          </cell>
          <cell r="AB112" t="str">
            <v>A7260320</v>
          </cell>
          <cell r="AC112">
            <v>101271</v>
          </cell>
          <cell r="AD112" t="str">
            <v>GPO General OH - Manage Company Business</v>
          </cell>
          <cell r="AE112" t="str">
            <v>GPO</v>
          </cell>
          <cell r="AF112" t="str">
            <v>OVERHEAD</v>
          </cell>
          <cell r="AG112">
            <v>10</v>
          </cell>
          <cell r="AI112" t="str">
            <v>Contracts</v>
          </cell>
        </row>
        <row r="113">
          <cell r="A113" t="str">
            <v>Business Travel (Local)</v>
          </cell>
          <cell r="B113" t="str">
            <v>Business Travel (Local)</v>
          </cell>
          <cell r="C113" t="str">
            <v>Business Travel (Local)</v>
          </cell>
          <cell r="D113" t="str">
            <v>OVERHEADS</v>
          </cell>
          <cell r="E113" t="str">
            <v>Business Travel</v>
          </cell>
          <cell r="F113" t="str">
            <v>SND-O</v>
          </cell>
          <cell r="G113" t="str">
            <v>OPEX</v>
          </cell>
          <cell r="H113" t="str">
            <v>GGPO</v>
          </cell>
          <cell r="I113">
            <v>224.61666666666667</v>
          </cell>
          <cell r="J113">
            <v>32000</v>
          </cell>
          <cell r="K113">
            <v>0</v>
          </cell>
          <cell r="L113">
            <v>255.98970895642415</v>
          </cell>
          <cell r="M113">
            <v>30923.230540000004</v>
          </cell>
          <cell r="N113">
            <v>0</v>
          </cell>
          <cell r="O113">
            <v>237.69107677591995</v>
          </cell>
          <cell r="P113">
            <v>26927.9</v>
          </cell>
          <cell r="Q113">
            <v>0</v>
          </cell>
          <cell r="R113">
            <v>197.99926470588235</v>
          </cell>
          <cell r="T113">
            <v>50</v>
          </cell>
          <cell r="U113">
            <v>198</v>
          </cell>
          <cell r="V113">
            <v>198</v>
          </cell>
          <cell r="W113">
            <v>0</v>
          </cell>
          <cell r="X113" t="str">
            <v>JV</v>
          </cell>
          <cell r="Y113" t="str">
            <v>A7010400-Daily Allowance</v>
          </cell>
          <cell r="Z113" t="str">
            <v>101271-GPO General OH - Manage Company Business</v>
          </cell>
          <cell r="AA113" t="str">
            <v>Daily Allowance</v>
          </cell>
          <cell r="AB113" t="str">
            <v>A7010400</v>
          </cell>
          <cell r="AC113">
            <v>101271</v>
          </cell>
          <cell r="AD113" t="str">
            <v>GPO General OH - Manage Company Business</v>
          </cell>
          <cell r="AE113" t="str">
            <v>GPO</v>
          </cell>
          <cell r="AF113" t="str">
            <v>OVERHEAD</v>
          </cell>
          <cell r="AG113">
            <v>50</v>
          </cell>
          <cell r="AI113" t="str">
            <v>Local business travel</v>
          </cell>
        </row>
        <row r="114">
          <cell r="A114" t="str">
            <v>Business Travel (Overseas)</v>
          </cell>
          <cell r="B114" t="str">
            <v>Business Travel (Overseas)</v>
          </cell>
          <cell r="C114" t="str">
            <v>Business Travel (Overseas)</v>
          </cell>
          <cell r="D114" t="str">
            <v>OVERHEADS</v>
          </cell>
          <cell r="E114" t="str">
            <v>Business Travel</v>
          </cell>
          <cell r="F114" t="str">
            <v>SND-O</v>
          </cell>
          <cell r="G114" t="str">
            <v>OPEX</v>
          </cell>
          <cell r="H114" t="str">
            <v>GGPO</v>
          </cell>
          <cell r="I114">
            <v>320</v>
          </cell>
          <cell r="J114">
            <v>0</v>
          </cell>
          <cell r="K114">
            <v>50</v>
          </cell>
          <cell r="L114">
            <v>50</v>
          </cell>
          <cell r="M114">
            <v>0</v>
          </cell>
          <cell r="N114">
            <v>34.258000000000052</v>
          </cell>
          <cell r="O114">
            <v>34.258000000000052</v>
          </cell>
          <cell r="P114">
            <v>0</v>
          </cell>
          <cell r="Q114">
            <v>446</v>
          </cell>
          <cell r="R114">
            <v>446</v>
          </cell>
          <cell r="T114">
            <v>700</v>
          </cell>
          <cell r="U114">
            <v>446</v>
          </cell>
          <cell r="V114">
            <v>446</v>
          </cell>
          <cell r="W114">
            <v>0</v>
          </cell>
          <cell r="X114" t="str">
            <v>JV</v>
          </cell>
          <cell r="Y114" t="str">
            <v>A7250670-Travel O'seas Post, Passenger Airfreight</v>
          </cell>
          <cell r="Z114" t="str">
            <v>101271-GPO General OH - Manage Company Business</v>
          </cell>
          <cell r="AA114" t="str">
            <v>Travel O'seas Post, Passenger Airfreight</v>
          </cell>
          <cell r="AB114" t="str">
            <v>A7250670</v>
          </cell>
          <cell r="AC114">
            <v>101271</v>
          </cell>
          <cell r="AD114" t="str">
            <v>GPO General OH - Manage Company Business</v>
          </cell>
          <cell r="AE114" t="str">
            <v>GPO</v>
          </cell>
          <cell r="AF114" t="str">
            <v>OVERHEAD</v>
          </cell>
          <cell r="AG114">
            <v>0</v>
          </cell>
          <cell r="AI114" t="str">
            <v>Int.Business Travels</v>
          </cell>
        </row>
        <row r="115">
          <cell r="A115" t="str">
            <v xml:space="preserve">Gen Oheads- OD/Workshops </v>
          </cell>
          <cell r="B115" t="str">
            <v>Workshops - OD plus entertainment/meetings</v>
          </cell>
          <cell r="C115" t="str">
            <v>Workshops OD</v>
          </cell>
          <cell r="D115" t="str">
            <v>OVERHEADS</v>
          </cell>
          <cell r="E115" t="str">
            <v>General Overheads</v>
          </cell>
          <cell r="F115" t="str">
            <v>SND-O</v>
          </cell>
          <cell r="G115" t="str">
            <v>OPEX</v>
          </cell>
          <cell r="H115" t="str">
            <v>GGPO</v>
          </cell>
          <cell r="I115">
            <v>96</v>
          </cell>
          <cell r="J115">
            <v>1867</v>
          </cell>
          <cell r="K115">
            <v>30</v>
          </cell>
          <cell r="L115">
            <v>44.935399581926376</v>
          </cell>
          <cell r="M115">
            <v>1525.5197000000003</v>
          </cell>
          <cell r="N115">
            <v>30.030390000000001</v>
          </cell>
          <cell r="O115">
            <v>41.480173338548028</v>
          </cell>
          <cell r="P115">
            <v>6663.9</v>
          </cell>
          <cell r="R115">
            <v>48.999264705882354</v>
          </cell>
          <cell r="T115">
            <v>0</v>
          </cell>
          <cell r="U115">
            <v>3981</v>
          </cell>
          <cell r="V115">
            <v>3981</v>
          </cell>
          <cell r="W115">
            <v>0</v>
          </cell>
          <cell r="X115" t="str">
            <v>JV</v>
          </cell>
          <cell r="Y115" t="str">
            <v>A7988010-General Administration Costs</v>
          </cell>
          <cell r="Z115" t="str">
            <v>101271-GPO General OH - Manage Company Business</v>
          </cell>
          <cell r="AA115" t="str">
            <v>General Administration Costs</v>
          </cell>
          <cell r="AB115" t="str">
            <v>A7988010</v>
          </cell>
          <cell r="AC115">
            <v>101271</v>
          </cell>
          <cell r="AD115" t="str">
            <v>GPO General OH - Manage Company Business</v>
          </cell>
          <cell r="AE115" t="str">
            <v>GPO</v>
          </cell>
          <cell r="AF115" t="str">
            <v>OVERHEAD</v>
          </cell>
          <cell r="AG115">
            <v>0</v>
          </cell>
          <cell r="AI115" t="str">
            <v>General Charges</v>
          </cell>
        </row>
        <row r="116">
          <cell r="A116" t="str">
            <v xml:space="preserve">New office cost refurbishment. </v>
          </cell>
          <cell r="B116" t="str">
            <v xml:space="preserve">New office cost refurbishment. </v>
          </cell>
          <cell r="C116" t="str">
            <v xml:space="preserve">New office cost refurbishment. </v>
          </cell>
          <cell r="D116" t="str">
            <v>OVERHEADS</v>
          </cell>
          <cell r="E116" t="str">
            <v>Office Refurbishment</v>
          </cell>
          <cell r="F116" t="str">
            <v>SND-O</v>
          </cell>
          <cell r="G116" t="str">
            <v>OPEX</v>
          </cell>
          <cell r="H116" t="str">
            <v>GGPO</v>
          </cell>
          <cell r="I116">
            <v>224.61666666666667</v>
          </cell>
          <cell r="J116">
            <v>20500</v>
          </cell>
          <cell r="K116">
            <v>65</v>
          </cell>
          <cell r="L116">
            <v>228.99340730020924</v>
          </cell>
          <cell r="M116">
            <v>20477.513790000001</v>
          </cell>
          <cell r="N116">
            <v>25.553979999999999</v>
          </cell>
          <cell r="O116">
            <v>184.97602453210411</v>
          </cell>
          <cell r="P116">
            <v>26927.9</v>
          </cell>
          <cell r="Q116">
            <v>12</v>
          </cell>
          <cell r="R116">
            <v>197.99926470588235</v>
          </cell>
          <cell r="S116">
            <v>65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 t="str">
            <v>JV</v>
          </cell>
          <cell r="Y116" t="str">
            <v>A7260370-Office Facility Management</v>
          </cell>
          <cell r="Z116" t="str">
            <v>101271-GPO General OH - Manage Company Business</v>
          </cell>
          <cell r="AA116" t="str">
            <v>Office Facility Management</v>
          </cell>
          <cell r="AB116" t="str">
            <v>A7260370</v>
          </cell>
          <cell r="AC116">
            <v>101271</v>
          </cell>
          <cell r="AD116" t="str">
            <v>GPO General OH - Manage Company Business</v>
          </cell>
          <cell r="AE116" t="str">
            <v>GPO</v>
          </cell>
          <cell r="AF116" t="str">
            <v>OVERHEAD</v>
          </cell>
          <cell r="AG116">
            <v>0</v>
          </cell>
          <cell r="AI116" t="str">
            <v>Contracts</v>
          </cell>
        </row>
        <row r="117">
          <cell r="A117" t="str">
            <v>Office Furniture - OPEX</v>
          </cell>
          <cell r="B117" t="str">
            <v>Office Furniture - OPEX</v>
          </cell>
          <cell r="C117" t="str">
            <v>Office Furniture - OPEX</v>
          </cell>
          <cell r="D117" t="str">
            <v>OVERHEADS</v>
          </cell>
          <cell r="E117" t="str">
            <v>Stationery &amp; Sundries</v>
          </cell>
          <cell r="F117" t="str">
            <v>SND-O</v>
          </cell>
          <cell r="G117" t="str">
            <v>OPEX</v>
          </cell>
          <cell r="H117" t="str">
            <v>GGPO</v>
          </cell>
          <cell r="I117">
            <v>5</v>
          </cell>
          <cell r="J117">
            <v>3500</v>
          </cell>
          <cell r="K117">
            <v>6</v>
          </cell>
          <cell r="L117">
            <v>33.998874417108894</v>
          </cell>
          <cell r="M117">
            <v>2495.7866300000001</v>
          </cell>
          <cell r="N117">
            <v>0.55052000000000045</v>
          </cell>
          <cell r="O117">
            <v>19.809104289096634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 t="str">
            <v>JV</v>
          </cell>
          <cell r="Y117" t="str">
            <v>A7988010-General Administration Costs</v>
          </cell>
          <cell r="Z117" t="str">
            <v>101271-GPO General OH - Manage Company Business</v>
          </cell>
          <cell r="AA117" t="str">
            <v>General Administration Costs</v>
          </cell>
          <cell r="AB117" t="str">
            <v>A7988010</v>
          </cell>
          <cell r="AC117">
            <v>101271</v>
          </cell>
          <cell r="AD117" t="str">
            <v>GPO General OH - Manage Company Business</v>
          </cell>
          <cell r="AE117" t="str">
            <v>GPO</v>
          </cell>
          <cell r="AF117" t="str">
            <v>OVERHEAD</v>
          </cell>
          <cell r="AG117">
            <v>0</v>
          </cell>
          <cell r="AI117" t="str">
            <v>Materials</v>
          </cell>
        </row>
        <row r="118">
          <cell r="A118" t="str">
            <v>Office Space Rent</v>
          </cell>
          <cell r="B118" t="str">
            <v>Office Space Rent</v>
          </cell>
          <cell r="C118" t="str">
            <v>Office Space Rent</v>
          </cell>
          <cell r="D118" t="str">
            <v>OVERHEADS</v>
          </cell>
          <cell r="E118" t="str">
            <v>General Overheads</v>
          </cell>
          <cell r="F118" t="str">
            <v>SND-O</v>
          </cell>
          <cell r="G118" t="str">
            <v>OPEX</v>
          </cell>
          <cell r="H118" t="str">
            <v>GGPO</v>
          </cell>
          <cell r="I118">
            <v>253.51666666666668</v>
          </cell>
          <cell r="J118">
            <v>49000</v>
          </cell>
          <cell r="K118">
            <v>250</v>
          </cell>
          <cell r="L118">
            <v>250</v>
          </cell>
          <cell r="M118">
            <v>48200.625119999997</v>
          </cell>
          <cell r="N118">
            <v>247.30890000000005</v>
          </cell>
          <cell r="O118">
            <v>247.30889998371134</v>
          </cell>
          <cell r="Q118">
            <v>267</v>
          </cell>
          <cell r="R118">
            <v>267</v>
          </cell>
          <cell r="S118">
            <v>10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 t="str">
            <v>JV</v>
          </cell>
          <cell r="Y118" t="str">
            <v>A7260530-Housing Lease/Rent</v>
          </cell>
          <cell r="Z118" t="str">
            <v>101271-GPO General OH - Manage Company Business</v>
          </cell>
          <cell r="AA118" t="str">
            <v>Housing Lease/Rent</v>
          </cell>
          <cell r="AB118" t="str">
            <v>A7260530</v>
          </cell>
          <cell r="AC118">
            <v>101271</v>
          </cell>
          <cell r="AD118" t="str">
            <v>GPO General OH - Manage Company Business</v>
          </cell>
          <cell r="AE118" t="str">
            <v>GPO</v>
          </cell>
          <cell r="AF118" t="str">
            <v>OVERHEAD</v>
          </cell>
          <cell r="AG118">
            <v>0</v>
          </cell>
          <cell r="AI118" t="str">
            <v>Rent</v>
          </cell>
        </row>
        <row r="119">
          <cell r="A119" t="str">
            <v>Office Supplies &amp; Stationery</v>
          </cell>
          <cell r="B119" t="str">
            <v>Office Supplies &amp; Stationery</v>
          </cell>
          <cell r="C119" t="str">
            <v>Gen Overheads Miscellaneous</v>
          </cell>
          <cell r="D119" t="str">
            <v>OVERHEADS</v>
          </cell>
          <cell r="E119" t="str">
            <v>Stationery &amp; Sundries</v>
          </cell>
          <cell r="F119" t="str">
            <v>SND-O</v>
          </cell>
          <cell r="G119" t="str">
            <v>OPEX</v>
          </cell>
          <cell r="H119" t="str">
            <v>GGPO</v>
          </cell>
          <cell r="I119">
            <v>123</v>
          </cell>
          <cell r="J119">
            <v>5500</v>
          </cell>
          <cell r="K119">
            <v>468</v>
          </cell>
          <cell r="L119">
            <v>44</v>
          </cell>
          <cell r="M119">
            <v>4445</v>
          </cell>
          <cell r="N119">
            <v>-8</v>
          </cell>
          <cell r="O119">
            <v>25</v>
          </cell>
          <cell r="P119">
            <v>13463.9</v>
          </cell>
          <cell r="Q119">
            <v>0</v>
          </cell>
          <cell r="R119">
            <v>98.999264705882354</v>
          </cell>
          <cell r="T119">
            <v>0</v>
          </cell>
          <cell r="U119">
            <v>99</v>
          </cell>
          <cell r="V119">
            <v>99</v>
          </cell>
          <cell r="W119">
            <v>0</v>
          </cell>
          <cell r="X119" t="str">
            <v>JV</v>
          </cell>
          <cell r="Y119" t="str">
            <v>A7988010-General Administration Costs</v>
          </cell>
          <cell r="Z119" t="str">
            <v>101271-GPO General OH - Manage Company Business</v>
          </cell>
          <cell r="AA119" t="str">
            <v>General Administration Costs</v>
          </cell>
          <cell r="AB119" t="str">
            <v>A7988010</v>
          </cell>
          <cell r="AC119">
            <v>101271</v>
          </cell>
          <cell r="AD119" t="str">
            <v>GPO General OH - Manage Company Business</v>
          </cell>
          <cell r="AE119" t="str">
            <v>GPO</v>
          </cell>
          <cell r="AF119" t="str">
            <v>OVERHEAD</v>
          </cell>
          <cell r="AG119">
            <v>0</v>
          </cell>
          <cell r="AI119" t="str">
            <v>General Charges</v>
          </cell>
        </row>
        <row r="120">
          <cell r="A120" t="str">
            <v>Security - Onshore</v>
          </cell>
          <cell r="B120" t="str">
            <v>Security - Onshore</v>
          </cell>
          <cell r="C120" t="str">
            <v>Security - Onshore</v>
          </cell>
          <cell r="D120" t="str">
            <v>OVERHEADS</v>
          </cell>
          <cell r="E120" t="str">
            <v>Security - Onshore</v>
          </cell>
          <cell r="F120" t="str">
            <v>SND-O</v>
          </cell>
          <cell r="G120" t="str">
            <v>OPEX</v>
          </cell>
          <cell r="H120" t="str">
            <v>GGPO</v>
          </cell>
          <cell r="J120">
            <v>3000</v>
          </cell>
          <cell r="K120">
            <v>50</v>
          </cell>
          <cell r="L120">
            <v>23.999035214664765</v>
          </cell>
          <cell r="M120">
            <v>3890.5552499999999</v>
          </cell>
          <cell r="N120">
            <v>6.2240000000000002</v>
          </cell>
          <cell r="O120">
            <v>34.950519999999997</v>
          </cell>
          <cell r="P120">
            <v>0</v>
          </cell>
          <cell r="Q120">
            <v>49</v>
          </cell>
          <cell r="R120">
            <v>49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 t="str">
            <v>JV</v>
          </cell>
          <cell r="Y120" t="str">
            <v>A7260390-Office / Gate Security services</v>
          </cell>
          <cell r="Z120" t="str">
            <v>101271-GPO General OH - Manage Company Business</v>
          </cell>
          <cell r="AA120" t="str">
            <v>Office / Gate Security services</v>
          </cell>
          <cell r="AB120" t="str">
            <v>A7260390</v>
          </cell>
          <cell r="AC120">
            <v>101271</v>
          </cell>
          <cell r="AD120" t="str">
            <v>GPO General OH - Manage Company Business</v>
          </cell>
          <cell r="AE120" t="str">
            <v>GPO</v>
          </cell>
          <cell r="AF120" t="str">
            <v>OVERHEAD</v>
          </cell>
          <cell r="AG120">
            <v>0</v>
          </cell>
          <cell r="AI120" t="str">
            <v>Contracts</v>
          </cell>
        </row>
        <row r="121">
          <cell r="A121" t="str">
            <v>Utilities (NEPA, LGA levies etc)</v>
          </cell>
          <cell r="B121" t="str">
            <v>Utilities (NEPA, LGA levies etc)</v>
          </cell>
          <cell r="C121" t="str">
            <v>Utilities (NEPA, LGA levies etc)</v>
          </cell>
          <cell r="D121" t="str">
            <v>OVERHEADS</v>
          </cell>
          <cell r="E121" t="str">
            <v>General Overheads</v>
          </cell>
          <cell r="F121" t="str">
            <v>SND-O</v>
          </cell>
          <cell r="G121" t="str">
            <v>OPEX</v>
          </cell>
          <cell r="H121" t="str">
            <v>GGPO</v>
          </cell>
          <cell r="I121">
            <v>50</v>
          </cell>
          <cell r="K121">
            <v>60</v>
          </cell>
          <cell r="L121">
            <v>60</v>
          </cell>
          <cell r="N121">
            <v>-38</v>
          </cell>
          <cell r="O121">
            <v>-38</v>
          </cell>
          <cell r="P121">
            <v>5439.9</v>
          </cell>
          <cell r="Q121">
            <v>0</v>
          </cell>
          <cell r="R121">
            <v>39.999264705882354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 t="str">
            <v>JV</v>
          </cell>
          <cell r="Y121" t="str">
            <v>A7240810-Utilities / Energy Generic</v>
          </cell>
          <cell r="Z121" t="str">
            <v>101271-GPO General OH - Manage Company Business</v>
          </cell>
          <cell r="AA121" t="str">
            <v>Utilities / Energy Generic</v>
          </cell>
          <cell r="AB121" t="str">
            <v>A7240810</v>
          </cell>
          <cell r="AC121">
            <v>101271</v>
          </cell>
          <cell r="AD121" t="str">
            <v>GPO General OH - Manage Company Business</v>
          </cell>
          <cell r="AE121" t="str">
            <v>GPO</v>
          </cell>
          <cell r="AF121" t="str">
            <v>OVERHEAD</v>
          </cell>
          <cell r="AG121">
            <v>0</v>
          </cell>
          <cell r="AI121" t="str">
            <v>General Charges</v>
          </cell>
        </row>
        <row r="122">
          <cell r="A122" t="str">
            <v>Vehicle operations and maintenance</v>
          </cell>
          <cell r="B122" t="str">
            <v>Vehicle operations and maintenance</v>
          </cell>
          <cell r="C122" t="str">
            <v>Vehicle operations and maintenance</v>
          </cell>
          <cell r="D122" t="str">
            <v>OVERHEADS</v>
          </cell>
          <cell r="E122" t="str">
            <v>General Overheads</v>
          </cell>
          <cell r="F122" t="str">
            <v>PRLO</v>
          </cell>
          <cell r="G122" t="str">
            <v>OPEX</v>
          </cell>
          <cell r="H122" t="str">
            <v>GGPO</v>
          </cell>
          <cell r="I122">
            <v>0</v>
          </cell>
          <cell r="J122">
            <v>1867</v>
          </cell>
          <cell r="K122">
            <v>30</v>
          </cell>
          <cell r="L122">
            <v>44.935399581926376</v>
          </cell>
          <cell r="M122">
            <v>1525.5197000000003</v>
          </cell>
          <cell r="N122">
            <v>30.030390000000001</v>
          </cell>
          <cell r="O122">
            <v>41.480173338548028</v>
          </cell>
          <cell r="P122">
            <v>10199.9</v>
          </cell>
          <cell r="Q122">
            <v>102</v>
          </cell>
          <cell r="R122">
            <v>176.99926470588235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 t="str">
            <v>JV</v>
          </cell>
          <cell r="Y122" t="str">
            <v>A7240030-Light Vehicles Services</v>
          </cell>
          <cell r="Z122" t="str">
            <v>101271-GPO General OH - Manage Company Business</v>
          </cell>
          <cell r="AA122" t="str">
            <v>Light Vehicles Services</v>
          </cell>
          <cell r="AB122" t="str">
            <v>A7240030</v>
          </cell>
          <cell r="AC122">
            <v>101271</v>
          </cell>
          <cell r="AD122" t="str">
            <v>GPO General OH - Manage Company Business</v>
          </cell>
          <cell r="AE122" t="str">
            <v>GPO</v>
          </cell>
          <cell r="AF122" t="str">
            <v>OVERHEAD</v>
          </cell>
          <cell r="AG122">
            <v>0</v>
          </cell>
          <cell r="AI122" t="str">
            <v>General Charges</v>
          </cell>
        </row>
        <row r="123">
          <cell r="A123" t="str">
            <v>Rotators Onshore - International flights &amp; Hotels</v>
          </cell>
          <cell r="B123" t="str">
            <v>Crew Change - International flights</v>
          </cell>
          <cell r="C123" t="str">
            <v>Crew Change - International flights</v>
          </cell>
          <cell r="D123" t="str">
            <v>STAFF COSTS</v>
          </cell>
          <cell r="E123" t="str">
            <v>Rotational Staff - Accom &amp; Flights</v>
          </cell>
          <cell r="F123" t="str">
            <v>SND-O</v>
          </cell>
          <cell r="G123" t="str">
            <v>OPEX</v>
          </cell>
          <cell r="H123" t="str">
            <v>GGPO</v>
          </cell>
          <cell r="I123">
            <v>80</v>
          </cell>
          <cell r="K123">
            <v>97</v>
          </cell>
          <cell r="L123">
            <v>97</v>
          </cell>
          <cell r="N123">
            <v>126.922</v>
          </cell>
          <cell r="O123">
            <v>126.922</v>
          </cell>
          <cell r="P123">
            <v>0</v>
          </cell>
          <cell r="Q123">
            <v>226</v>
          </cell>
          <cell r="R123">
            <v>226</v>
          </cell>
          <cell r="S123">
            <v>122.25705329153604</v>
          </cell>
          <cell r="T123">
            <v>390</v>
          </cell>
          <cell r="U123">
            <v>650</v>
          </cell>
          <cell r="V123">
            <v>0</v>
          </cell>
          <cell r="W123">
            <v>0</v>
          </cell>
          <cell r="X123" t="str">
            <v>JV</v>
          </cell>
          <cell r="Y123" t="str">
            <v>A7250670-Travel O'seas Post, Passenger Airfreight</v>
          </cell>
          <cell r="Z123" t="str">
            <v>101271-GPO General OH - Manage Company Business</v>
          </cell>
          <cell r="AA123" t="str">
            <v>Travel O'seas Post, Passenger Airfreight</v>
          </cell>
          <cell r="AB123" t="str">
            <v>A7250670</v>
          </cell>
          <cell r="AC123">
            <v>101271</v>
          </cell>
          <cell r="AD123" t="str">
            <v>GPO General OH - Manage Company Business</v>
          </cell>
          <cell r="AE123" t="str">
            <v>GPO</v>
          </cell>
          <cell r="AF123" t="str">
            <v>OVERHEAD</v>
          </cell>
          <cell r="AG123">
            <v>0</v>
          </cell>
          <cell r="AI123" t="str">
            <v>Int.Business Travels</v>
          </cell>
        </row>
        <row r="124">
          <cell r="A124" t="str">
            <v xml:space="preserve">Training-Onshore staff </v>
          </cell>
          <cell r="B124" t="str">
            <v xml:space="preserve">Training-Onshore staff </v>
          </cell>
          <cell r="C124" t="str">
            <v xml:space="preserve">Training-Onshore staff </v>
          </cell>
          <cell r="D124" t="str">
            <v>STAFF COSTS</v>
          </cell>
          <cell r="E124" t="str">
            <v>Training</v>
          </cell>
          <cell r="F124" t="str">
            <v>SND-O</v>
          </cell>
          <cell r="G124" t="str">
            <v>OPEX</v>
          </cell>
          <cell r="H124" t="str">
            <v>GGPO</v>
          </cell>
          <cell r="I124">
            <v>158.88333333333333</v>
          </cell>
          <cell r="J124">
            <v>3126</v>
          </cell>
          <cell r="K124">
            <v>5</v>
          </cell>
          <cell r="L124">
            <v>30.006994693680685</v>
          </cell>
          <cell r="M124">
            <v>7935.7269999999999</v>
          </cell>
          <cell r="N124">
            <v>15.045999999999999</v>
          </cell>
          <cell r="O124">
            <v>15.045999999999999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 t="str">
            <v>JV</v>
          </cell>
          <cell r="Y124" t="str">
            <v>A7260010-Pers. Training &amp; Development Generic</v>
          </cell>
          <cell r="Z124" t="str">
            <v>101271-GPO General OH - Manage Company Business</v>
          </cell>
          <cell r="AA124" t="str">
            <v>Pers. Training &amp; Development Generic</v>
          </cell>
          <cell r="AB124" t="str">
            <v>A7260010</v>
          </cell>
          <cell r="AC124">
            <v>101271</v>
          </cell>
          <cell r="AD124" t="str">
            <v>GPO General OH - Manage Company Business</v>
          </cell>
          <cell r="AE124" t="str">
            <v>GPO</v>
          </cell>
          <cell r="AF124" t="str">
            <v>OVERHEAD</v>
          </cell>
          <cell r="AG124">
            <v>0</v>
          </cell>
          <cell r="AI124" t="str">
            <v>Training-Pdd</v>
          </cell>
        </row>
        <row r="125">
          <cell r="A125" t="str">
            <v>Training-Onshore staff (EA asset team)</v>
          </cell>
          <cell r="B125" t="str">
            <v>Training-Onshore staff (PRIO, PRSM, PRLO)</v>
          </cell>
          <cell r="C125" t="str">
            <v xml:space="preserve">Training-Onshore staff </v>
          </cell>
          <cell r="D125" t="str">
            <v>STAFF COSTS</v>
          </cell>
          <cell r="E125" t="str">
            <v>Training</v>
          </cell>
          <cell r="F125" t="str">
            <v>SND-O</v>
          </cell>
          <cell r="G125" t="str">
            <v>OPEX</v>
          </cell>
          <cell r="H125" t="str">
            <v>GGPO</v>
          </cell>
          <cell r="J125">
            <v>20500</v>
          </cell>
          <cell r="K125">
            <v>65</v>
          </cell>
          <cell r="L125">
            <v>228.99340730020924</v>
          </cell>
          <cell r="M125">
            <v>20477.513790000001</v>
          </cell>
          <cell r="N125">
            <v>25.553979999999999</v>
          </cell>
          <cell r="O125">
            <v>184.97602453210411</v>
          </cell>
          <cell r="P125">
            <v>0</v>
          </cell>
          <cell r="Q125">
            <v>40</v>
          </cell>
          <cell r="R125">
            <v>40</v>
          </cell>
          <cell r="S125">
            <v>47.939698492462313</v>
          </cell>
          <cell r="T125">
            <v>95.4</v>
          </cell>
          <cell r="U125">
            <v>0</v>
          </cell>
          <cell r="V125">
            <v>0.70147058823529418</v>
          </cell>
          <cell r="W125">
            <v>0</v>
          </cell>
          <cell r="X125" t="str">
            <v>JV</v>
          </cell>
          <cell r="Y125" t="str">
            <v>A7260010-Pers. Training &amp; Development Generic</v>
          </cell>
          <cell r="Z125" t="str">
            <v>101271-GPO General OH - Manage Company Business</v>
          </cell>
          <cell r="AA125" t="str">
            <v>Pers. Training &amp; Development Generic</v>
          </cell>
          <cell r="AB125" t="str">
            <v>A7260010</v>
          </cell>
          <cell r="AC125">
            <v>101271</v>
          </cell>
          <cell r="AD125" t="str">
            <v>GPO General OH - Manage Company Business</v>
          </cell>
          <cell r="AE125" t="str">
            <v>GPO</v>
          </cell>
          <cell r="AF125" t="str">
            <v>OVERHEAD</v>
          </cell>
          <cell r="AG125">
            <v>0</v>
          </cell>
          <cell r="AI125" t="str">
            <v>Training-Pdd</v>
          </cell>
        </row>
        <row r="126">
          <cell r="A126" t="str">
            <v>Training-Onshore staff (Management training)</v>
          </cell>
          <cell r="B126" t="str">
            <v>Training-Onshore staff (Management training)</v>
          </cell>
          <cell r="C126" t="str">
            <v xml:space="preserve">Training-Onshore staff </v>
          </cell>
          <cell r="D126" t="str">
            <v>STAFF COSTS</v>
          </cell>
          <cell r="E126" t="str">
            <v>Training</v>
          </cell>
          <cell r="F126" t="str">
            <v>SND-O</v>
          </cell>
          <cell r="G126" t="str">
            <v>OPEX</v>
          </cell>
          <cell r="H126" t="str">
            <v>GGPO</v>
          </cell>
          <cell r="I126">
            <v>5</v>
          </cell>
          <cell r="J126">
            <v>3500</v>
          </cell>
          <cell r="K126">
            <v>6</v>
          </cell>
          <cell r="L126">
            <v>33.998874417108894</v>
          </cell>
          <cell r="M126">
            <v>2495.7866300000001</v>
          </cell>
          <cell r="N126">
            <v>0.55052000000000045</v>
          </cell>
          <cell r="O126">
            <v>19.809104289096634</v>
          </cell>
          <cell r="P126">
            <v>0</v>
          </cell>
          <cell r="Q126">
            <v>99</v>
          </cell>
          <cell r="R126">
            <v>99</v>
          </cell>
          <cell r="S126">
            <v>0</v>
          </cell>
          <cell r="T126">
            <v>6289</v>
          </cell>
          <cell r="U126">
            <v>310</v>
          </cell>
          <cell r="V126">
            <v>310</v>
          </cell>
          <cell r="W126">
            <v>0</v>
          </cell>
          <cell r="X126" t="str">
            <v>JV</v>
          </cell>
          <cell r="Y126" t="str">
            <v>A7260010-Pers. Training &amp; Development Generic</v>
          </cell>
          <cell r="Z126" t="str">
            <v>101271-GPO General OH - Manage Company Business</v>
          </cell>
          <cell r="AA126" t="str">
            <v>Pers. Training &amp; Development Generic</v>
          </cell>
          <cell r="AB126" t="str">
            <v>A7260010</v>
          </cell>
          <cell r="AC126">
            <v>101271</v>
          </cell>
          <cell r="AD126" t="str">
            <v>GPO General OH - Manage Company Business</v>
          </cell>
          <cell r="AE126" t="str">
            <v>GPO</v>
          </cell>
          <cell r="AF126" t="str">
            <v>OVERHEAD</v>
          </cell>
          <cell r="AG126">
            <v>0</v>
          </cell>
          <cell r="AI126" t="str">
            <v>Training-Pdd</v>
          </cell>
        </row>
        <row r="127">
          <cell r="A127" t="str">
            <v>Training-Onshore staff (PRIO, PRSM, PRLO)</v>
          </cell>
          <cell r="B127" t="str">
            <v>Training-Onshore staff (PRIO, PRSM, PRLO)</v>
          </cell>
          <cell r="C127" t="str">
            <v xml:space="preserve">Training-Onshore staff </v>
          </cell>
          <cell r="D127" t="str">
            <v>STAFF COSTS</v>
          </cell>
          <cell r="E127" t="str">
            <v>Training</v>
          </cell>
          <cell r="F127" t="str">
            <v>SND-O</v>
          </cell>
          <cell r="G127" t="str">
            <v>OPEX</v>
          </cell>
          <cell r="H127" t="str">
            <v>GGPO</v>
          </cell>
          <cell r="I127">
            <v>253.51666666666668</v>
          </cell>
          <cell r="J127">
            <v>14226</v>
          </cell>
          <cell r="K127">
            <v>250</v>
          </cell>
          <cell r="L127">
            <v>250</v>
          </cell>
          <cell r="M127">
            <v>17180.842576564013</v>
          </cell>
          <cell r="N127">
            <v>247.30890000000005</v>
          </cell>
          <cell r="O127">
            <v>247.30889998371134</v>
          </cell>
          <cell r="P127">
            <v>0</v>
          </cell>
          <cell r="Q127">
            <v>267</v>
          </cell>
          <cell r="R127">
            <v>267</v>
          </cell>
          <cell r="S127">
            <v>36.180904522613069</v>
          </cell>
          <cell r="T127">
            <v>72</v>
          </cell>
          <cell r="U127">
            <v>0</v>
          </cell>
          <cell r="V127">
            <v>0.52941176470588236</v>
          </cell>
          <cell r="W127">
            <v>0</v>
          </cell>
          <cell r="X127" t="str">
            <v>JV</v>
          </cell>
          <cell r="Y127" t="str">
            <v>A7260010-Pers. Training &amp; Development Generic</v>
          </cell>
          <cell r="Z127" t="str">
            <v>101271-GPO General OH - Manage Company Business</v>
          </cell>
          <cell r="AA127" t="str">
            <v>Pers. Training &amp; Development Generic</v>
          </cell>
          <cell r="AB127" t="str">
            <v>A7260010</v>
          </cell>
          <cell r="AC127">
            <v>101271</v>
          </cell>
          <cell r="AD127" t="str">
            <v>GPO General OH - Manage Company Business</v>
          </cell>
          <cell r="AE127" t="str">
            <v>GPO</v>
          </cell>
          <cell r="AF127" t="str">
            <v>OVERHEAD</v>
          </cell>
          <cell r="AG127">
            <v>0</v>
          </cell>
          <cell r="AI127" t="str">
            <v>Training-Pdd</v>
          </cell>
        </row>
        <row r="128">
          <cell r="A128" t="str">
            <v>Training-Onshore staff (SNFM, SCIO)</v>
          </cell>
          <cell r="B128" t="str">
            <v>Training-Onshore staff (SNFM, SCIO)</v>
          </cell>
          <cell r="C128" t="str">
            <v xml:space="preserve">Training-Onshore staff </v>
          </cell>
          <cell r="D128" t="str">
            <v>STAFF COSTS</v>
          </cell>
          <cell r="E128" t="str">
            <v>Training</v>
          </cell>
          <cell r="F128" t="str">
            <v>SND-O</v>
          </cell>
          <cell r="G128" t="str">
            <v>OPEX</v>
          </cell>
          <cell r="H128" t="str">
            <v>GGPO</v>
          </cell>
          <cell r="I128">
            <v>123</v>
          </cell>
          <cell r="J128">
            <v>5500</v>
          </cell>
          <cell r="K128">
            <v>48</v>
          </cell>
          <cell r="L128">
            <v>44</v>
          </cell>
          <cell r="M128">
            <v>4445</v>
          </cell>
          <cell r="N128">
            <v>-8</v>
          </cell>
          <cell r="O128">
            <v>25</v>
          </cell>
          <cell r="P128">
            <v>0</v>
          </cell>
          <cell r="Q128">
            <v>0</v>
          </cell>
          <cell r="R128">
            <v>98.999264705882354</v>
          </cell>
          <cell r="S128">
            <v>16.08040201005025</v>
          </cell>
          <cell r="T128">
            <v>32</v>
          </cell>
          <cell r="U128">
            <v>99</v>
          </cell>
          <cell r="V128">
            <v>0.23529411764705882</v>
          </cell>
          <cell r="W128">
            <v>0</v>
          </cell>
          <cell r="X128" t="str">
            <v>JV</v>
          </cell>
          <cell r="Y128" t="str">
            <v>A7260010-Pers. Training &amp; Development Generic</v>
          </cell>
          <cell r="Z128" t="str">
            <v>101271-GPO General OH - Manage Company Business</v>
          </cell>
          <cell r="AA128" t="str">
            <v>Pers. Training &amp; Development Generic</v>
          </cell>
          <cell r="AB128" t="str">
            <v>A7260010</v>
          </cell>
          <cell r="AC128">
            <v>101271</v>
          </cell>
          <cell r="AD128" t="str">
            <v>GPO General OH - Manage Company Business</v>
          </cell>
          <cell r="AE128" t="str">
            <v>GPO</v>
          </cell>
          <cell r="AF128" t="str">
            <v>OVERHEAD</v>
          </cell>
          <cell r="AG128">
            <v>0</v>
          </cell>
          <cell r="AI128" t="str">
            <v>Training-Pdd</v>
          </cell>
        </row>
        <row r="129">
          <cell r="A129" t="str">
            <v>GPO - Payroll Salary</v>
          </cell>
          <cell r="B129" t="str">
            <v>Staff salaries excl EA team</v>
          </cell>
          <cell r="C129" t="str">
            <v>Onshore Staff - Payroll Salary GPO</v>
          </cell>
          <cell r="D129" t="str">
            <v>STAFF COSTS</v>
          </cell>
          <cell r="E129" t="str">
            <v>Salaries</v>
          </cell>
          <cell r="F129" t="str">
            <v>SND-O</v>
          </cell>
          <cell r="G129" t="str">
            <v>OPEX</v>
          </cell>
          <cell r="H129" t="str">
            <v>GGPO1</v>
          </cell>
          <cell r="I129">
            <v>6903</v>
          </cell>
          <cell r="J129">
            <v>15560</v>
          </cell>
          <cell r="K129">
            <v>24</v>
          </cell>
          <cell r="L129">
            <v>148.47499598006124</v>
          </cell>
          <cell r="M129">
            <v>13616.475859999919</v>
          </cell>
          <cell r="N129">
            <v>25.882989999999804</v>
          </cell>
          <cell r="O129">
            <v>375.26824985594504</v>
          </cell>
          <cell r="Q129">
            <v>0</v>
          </cell>
          <cell r="R129">
            <v>0</v>
          </cell>
          <cell r="T129">
            <v>0</v>
          </cell>
          <cell r="U129">
            <v>3904</v>
          </cell>
          <cell r="V129">
            <v>3904</v>
          </cell>
          <cell r="W129">
            <v>0</v>
          </cell>
          <cell r="X129" t="str">
            <v>JV</v>
          </cell>
          <cell r="Y129" t="str">
            <v>A7010010-Salaries &amp; Wages</v>
          </cell>
          <cell r="Z129" t="str">
            <v>101258-GPO - General S &amp; W</v>
          </cell>
          <cell r="AA129" t="str">
            <v>Salaries &amp; Wages</v>
          </cell>
          <cell r="AB129" t="str">
            <v>A7010010</v>
          </cell>
          <cell r="AC129">
            <v>101258</v>
          </cell>
          <cell r="AD129" t="str">
            <v>GPO - General S &amp; W</v>
          </cell>
          <cell r="AE129" t="str">
            <v>GPO</v>
          </cell>
          <cell r="AF129" t="str">
            <v>SALARY</v>
          </cell>
          <cell r="AG129">
            <v>0</v>
          </cell>
          <cell r="AI129" t="str">
            <v>Payroll Salary</v>
          </cell>
        </row>
        <row r="130">
          <cell r="A130" t="str">
            <v>Contract Staff Salaries</v>
          </cell>
          <cell r="B130" t="str">
            <v>Contract Staff Salaries</v>
          </cell>
          <cell r="C130" t="str">
            <v>Data loading SAP - Ecodrill N Atiba</v>
          </cell>
          <cell r="D130" t="str">
            <v>STAFF COSTS</v>
          </cell>
          <cell r="E130" t="str">
            <v>Contract Staff Salaries</v>
          </cell>
          <cell r="F130" t="str">
            <v>SND-O</v>
          </cell>
          <cell r="G130" t="str">
            <v>OPEX</v>
          </cell>
          <cell r="H130" t="str">
            <v>GGPO2</v>
          </cell>
          <cell r="I130">
            <v>850.01524999999992</v>
          </cell>
          <cell r="J130">
            <v>33545</v>
          </cell>
          <cell r="K130">
            <v>308</v>
          </cell>
          <cell r="L130">
            <v>568.35178485287042</v>
          </cell>
          <cell r="M130">
            <v>33713.615511200944</v>
          </cell>
          <cell r="N130">
            <v>335.5902041587795</v>
          </cell>
          <cell r="O130">
            <v>591.93797235575948</v>
          </cell>
          <cell r="P130">
            <v>50041</v>
          </cell>
          <cell r="Q130">
            <v>1123</v>
          </cell>
          <cell r="R130">
            <v>1490.9485294117646</v>
          </cell>
          <cell r="S130">
            <v>321</v>
          </cell>
          <cell r="T130">
            <v>321</v>
          </cell>
          <cell r="U130">
            <v>1900</v>
          </cell>
          <cell r="V130">
            <v>1490.9485294117649</v>
          </cell>
          <cell r="W130">
            <v>2487</v>
          </cell>
          <cell r="X130" t="str">
            <v>JV</v>
          </cell>
          <cell r="Y130" t="str">
            <v>A7260110-Manpower Services Generic</v>
          </cell>
          <cell r="Z130" t="str">
            <v>101271-GPO General OH - Manage Company Business</v>
          </cell>
          <cell r="AA130" t="str">
            <v>Manpower Services Generic</v>
          </cell>
          <cell r="AB130" t="str">
            <v>A7260110</v>
          </cell>
          <cell r="AC130">
            <v>101271</v>
          </cell>
          <cell r="AD130" t="str">
            <v>GPO General OH - Manage Company Business</v>
          </cell>
          <cell r="AE130" t="str">
            <v>GPO</v>
          </cell>
          <cell r="AF130" t="str">
            <v>OVERHEAD</v>
          </cell>
          <cell r="AG130">
            <v>0</v>
          </cell>
          <cell r="AI130" t="str">
            <v>Contracts</v>
          </cell>
        </row>
        <row r="131">
          <cell r="A131" t="str">
            <v>GI-D Support cost</v>
          </cell>
          <cell r="B131" t="str">
            <v>GI-D Support cost</v>
          </cell>
          <cell r="C131" t="str">
            <v>GI-D Support cost</v>
          </cell>
          <cell r="D131" t="str">
            <v>OVERHEADS</v>
          </cell>
          <cell r="E131" t="str">
            <v>IM&amp;T Tarrifs</v>
          </cell>
          <cell r="F131" t="str">
            <v>SND-O</v>
          </cell>
          <cell r="G131" t="str">
            <v>OPEX</v>
          </cell>
          <cell r="H131" t="str">
            <v>GGPO31</v>
          </cell>
          <cell r="I131">
            <v>130</v>
          </cell>
          <cell r="J131">
            <v>9368</v>
          </cell>
          <cell r="K131">
            <v>130</v>
          </cell>
          <cell r="L131">
            <v>130</v>
          </cell>
          <cell r="M131">
            <v>8097.8675999999978</v>
          </cell>
          <cell r="N131">
            <v>877.04327999999998</v>
          </cell>
          <cell r="O131">
            <v>937.87959795773327</v>
          </cell>
          <cell r="P131">
            <v>5439.9</v>
          </cell>
          <cell r="Q131">
            <v>711.18213473684216</v>
          </cell>
          <cell r="R131">
            <v>0</v>
          </cell>
          <cell r="S131">
            <v>222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 t="str">
            <v>JV</v>
          </cell>
          <cell r="Y131" t="str">
            <v>A7220210-IT &amp; Communication Services Generic</v>
          </cell>
          <cell r="Z131" t="str">
            <v>101271-GPO General OH - Manage Company Business</v>
          </cell>
          <cell r="AA131" t="str">
            <v>IT &amp; Communication Services Generic</v>
          </cell>
          <cell r="AB131" t="str">
            <v>A7220210</v>
          </cell>
          <cell r="AC131">
            <v>101271</v>
          </cell>
          <cell r="AD131" t="str">
            <v>GPO General OH - Manage Company Business</v>
          </cell>
          <cell r="AE131" t="str">
            <v>PIO</v>
          </cell>
          <cell r="AF131" t="str">
            <v>OVERHEAD</v>
          </cell>
          <cell r="AG131">
            <v>0</v>
          </cell>
          <cell r="AI131" t="str">
            <v>Pcs And Peripherals</v>
          </cell>
        </row>
        <row r="132">
          <cell r="A132" t="str">
            <v>Tarriffed staff IT &amp; Tel. Costs</v>
          </cell>
          <cell r="B132" t="str">
            <v>Tarriffed staff IT &amp; Tel. Costs</v>
          </cell>
          <cell r="C132" t="str">
            <v>Tarriffed staff IT &amp; Tel. Costs</v>
          </cell>
          <cell r="D132" t="str">
            <v>OVERHEADS</v>
          </cell>
          <cell r="E132" t="str">
            <v>IM&amp;T Tarrifs</v>
          </cell>
          <cell r="F132" t="str">
            <v>SND-O</v>
          </cell>
          <cell r="G132" t="str">
            <v>OPEX</v>
          </cell>
          <cell r="H132" t="str">
            <v>GGPO31</v>
          </cell>
          <cell r="I132">
            <v>167</v>
          </cell>
          <cell r="J132">
            <v>4167</v>
          </cell>
          <cell r="K132">
            <v>150</v>
          </cell>
          <cell r="L132">
            <v>183.33465991316936</v>
          </cell>
          <cell r="M132">
            <v>3154.20109</v>
          </cell>
          <cell r="N132">
            <v>68.741009999999989</v>
          </cell>
          <cell r="O132">
            <v>93.204980000000006</v>
          </cell>
          <cell r="P132">
            <v>10199.9</v>
          </cell>
          <cell r="Q132">
            <v>102</v>
          </cell>
          <cell r="R132">
            <v>176.99926470588235</v>
          </cell>
          <cell r="T132">
            <v>0</v>
          </cell>
          <cell r="U132">
            <v>222</v>
          </cell>
          <cell r="V132">
            <v>222</v>
          </cell>
          <cell r="W132">
            <v>200</v>
          </cell>
          <cell r="X132" t="str">
            <v>JV</v>
          </cell>
          <cell r="Y132" t="str">
            <v>A7220210-IT &amp; Communication Services Generic</v>
          </cell>
          <cell r="Z132" t="str">
            <v>101271-GPO General OH - Manage Company Business</v>
          </cell>
          <cell r="AA132" t="str">
            <v>IT &amp; Communication Services Generic</v>
          </cell>
          <cell r="AB132" t="str">
            <v>A7220210</v>
          </cell>
          <cell r="AC132">
            <v>101271</v>
          </cell>
          <cell r="AD132" t="str">
            <v>GPO General OH - Manage Company Business</v>
          </cell>
          <cell r="AE132" t="str">
            <v>PIO</v>
          </cell>
          <cell r="AF132" t="str">
            <v>OVERHEAD</v>
          </cell>
          <cell r="AG132">
            <v>200</v>
          </cell>
          <cell r="AH132" t="str">
            <v>PIO</v>
          </cell>
          <cell r="AI132" t="str">
            <v>Pcs And Peripherals</v>
          </cell>
        </row>
        <row r="133">
          <cell r="A133" t="str">
            <v>Pre-Phase 2 study</v>
          </cell>
          <cell r="B133" t="str">
            <v>Pre-Phase 2 study</v>
          </cell>
          <cell r="C133" t="str">
            <v>Pre-Phase 2 study</v>
          </cell>
          <cell r="D133" t="str">
            <v>CONSULTANCY</v>
          </cell>
          <cell r="E133" t="str">
            <v>STUDIES</v>
          </cell>
          <cell r="F133" t="str">
            <v>SND-O</v>
          </cell>
          <cell r="G133" t="str">
            <v>CAPEX</v>
          </cell>
          <cell r="H133" t="str">
            <v>GGPO-AF</v>
          </cell>
          <cell r="I133">
            <v>6903</v>
          </cell>
          <cell r="J133">
            <v>45500</v>
          </cell>
          <cell r="K133">
            <v>71.599999999999994</v>
          </cell>
          <cell r="L133">
            <v>363.98536742241561</v>
          </cell>
          <cell r="M133">
            <v>33368.546649999997</v>
          </cell>
          <cell r="N133">
            <v>80.693490000000011</v>
          </cell>
          <cell r="O133">
            <v>240.25353999999999</v>
          </cell>
          <cell r="P133">
            <v>11084</v>
          </cell>
          <cell r="R133">
            <v>0</v>
          </cell>
          <cell r="S133">
            <v>41</v>
          </cell>
          <cell r="T133">
            <v>931</v>
          </cell>
          <cell r="U133">
            <v>0</v>
          </cell>
          <cell r="V133">
            <v>0</v>
          </cell>
          <cell r="W133">
            <v>1500</v>
          </cell>
          <cell r="X133" t="str">
            <v>AF</v>
          </cell>
          <cell r="Y133" t="str">
            <v>A7260160-Consultants General</v>
          </cell>
          <cell r="Z133" t="str">
            <v>0-0</v>
          </cell>
          <cell r="AA133" t="str">
            <v>Consultants General</v>
          </cell>
          <cell r="AB133" t="str">
            <v>A7260160</v>
          </cell>
          <cell r="AC133">
            <v>0</v>
          </cell>
          <cell r="AD133">
            <v>0</v>
          </cell>
          <cell r="AE133" t="str">
            <v>GPO</v>
          </cell>
          <cell r="AF133" t="str">
            <v>OVERHEAD</v>
          </cell>
          <cell r="AG133">
            <v>1500</v>
          </cell>
          <cell r="AH133" t="str">
            <v>PAO</v>
          </cell>
          <cell r="AI133" t="str">
            <v>Contracts</v>
          </cell>
        </row>
        <row r="134">
          <cell r="A134" t="str">
            <v>OGGS Overheads</v>
          </cell>
          <cell r="B134" t="str">
            <v>OGGS Overheads</v>
          </cell>
          <cell r="C134" t="str">
            <v>Various line sof OGGS Oheads 2003</v>
          </cell>
          <cell r="D134" t="str">
            <v>OGGS MAINTENANCE</v>
          </cell>
          <cell r="E134" t="str">
            <v>Consultancy-OGGS</v>
          </cell>
          <cell r="F134" t="str">
            <v>PRSM</v>
          </cell>
          <cell r="G134" t="str">
            <v>OPEX</v>
          </cell>
          <cell r="H134" t="str">
            <v>GGPO-OGGS</v>
          </cell>
          <cell r="I134">
            <v>283</v>
          </cell>
          <cell r="J134">
            <v>0</v>
          </cell>
          <cell r="K134">
            <v>60</v>
          </cell>
          <cell r="L134">
            <v>60</v>
          </cell>
          <cell r="M134">
            <v>0</v>
          </cell>
          <cell r="N134">
            <v>0</v>
          </cell>
          <cell r="O134">
            <v>0</v>
          </cell>
          <cell r="P134">
            <v>3600</v>
          </cell>
          <cell r="R134">
            <v>26.470588235294116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 t="str">
            <v>JV</v>
          </cell>
          <cell r="Y134" t="str">
            <v>A7260160-Consultants General</v>
          </cell>
          <cell r="Z134" t="str">
            <v>101271-GPO General OH - Manage Company Business</v>
          </cell>
          <cell r="AA134" t="str">
            <v>Consultants General</v>
          </cell>
          <cell r="AB134" t="str">
            <v>A7260160</v>
          </cell>
          <cell r="AC134">
            <v>101271</v>
          </cell>
          <cell r="AD134" t="str">
            <v>GPO General OH - Manage Company Business</v>
          </cell>
          <cell r="AE134" t="str">
            <v>PSO</v>
          </cell>
          <cell r="AF134" t="str">
            <v>OVERHEAD</v>
          </cell>
          <cell r="AG134">
            <v>0</v>
          </cell>
          <cell r="AI134" t="str">
            <v>General Charges</v>
          </cell>
        </row>
        <row r="135">
          <cell r="A135" t="str">
            <v>Non Payroll Ben. &amp; Welf.</v>
          </cell>
          <cell r="B135" t="str">
            <v>Non Payroll Ben. &amp; Welf.(Exc</v>
          </cell>
          <cell r="C135" t="str">
            <v>Non Payroll Ben. &amp; Welf.(Exc</v>
          </cell>
          <cell r="D135" t="str">
            <v>STAFF COSTS</v>
          </cell>
          <cell r="E135" t="str">
            <v>Other Staff Benefits</v>
          </cell>
          <cell r="F135" t="str">
            <v>SND-O</v>
          </cell>
          <cell r="G135" t="str">
            <v>OPEX</v>
          </cell>
          <cell r="H135" t="str">
            <v>GGPO-WEL</v>
          </cell>
          <cell r="I135">
            <v>418.67525975000007</v>
          </cell>
          <cell r="J135">
            <v>8500</v>
          </cell>
          <cell r="K135">
            <v>60</v>
          </cell>
          <cell r="L135">
            <v>127.99726644155017</v>
          </cell>
          <cell r="M135">
            <v>751.76162000000011</v>
          </cell>
          <cell r="N135">
            <v>94.316299999999984</v>
          </cell>
          <cell r="O135">
            <v>99.861299999999986</v>
          </cell>
          <cell r="P135">
            <v>10118</v>
          </cell>
          <cell r="Q135">
            <v>247</v>
          </cell>
          <cell r="R135">
            <v>247</v>
          </cell>
          <cell r="T135">
            <v>0</v>
          </cell>
          <cell r="U135">
            <v>242</v>
          </cell>
          <cell r="V135">
            <v>242</v>
          </cell>
          <cell r="W135">
            <v>0</v>
          </cell>
          <cell r="X135" t="str">
            <v>JV</v>
          </cell>
          <cell r="Y135" t="str">
            <v>A7110090-Staff Welfare</v>
          </cell>
          <cell r="Z135" t="str">
            <v>101271-GPO General OH - Manage Company Business</v>
          </cell>
          <cell r="AA135" t="str">
            <v>Staff Welfare</v>
          </cell>
          <cell r="AB135" t="str">
            <v>A7110090</v>
          </cell>
          <cell r="AC135">
            <v>101271</v>
          </cell>
          <cell r="AD135" t="str">
            <v>GPO General OH - Manage Company Business</v>
          </cell>
          <cell r="AE135" t="str">
            <v>GPO</v>
          </cell>
          <cell r="AF135" t="str">
            <v>OVERHEAD</v>
          </cell>
          <cell r="AG135">
            <v>0</v>
          </cell>
          <cell r="AI135" t="str">
            <v>General Charges</v>
          </cell>
        </row>
        <row r="136">
          <cell r="A136" t="str">
            <v>Onshore Expat - Relocation Cost</v>
          </cell>
          <cell r="B136" t="str">
            <v>Onshore Expat - Relocation Cost</v>
          </cell>
          <cell r="C136" t="str">
            <v>Recruitment Cost Of Expat Staff</v>
          </cell>
          <cell r="D136" t="str">
            <v>STAFF COSTS</v>
          </cell>
          <cell r="E136" t="str">
            <v>Other Staff Benefits</v>
          </cell>
          <cell r="F136" t="str">
            <v>SND-O</v>
          </cell>
          <cell r="G136" t="str">
            <v>OPEX</v>
          </cell>
          <cell r="H136" t="str">
            <v>GGPO-WEL</v>
          </cell>
          <cell r="I136">
            <v>50</v>
          </cell>
          <cell r="J136">
            <v>6500</v>
          </cell>
          <cell r="K136">
            <v>60</v>
          </cell>
          <cell r="L136">
            <v>60</v>
          </cell>
          <cell r="M136">
            <v>5212.606385</v>
          </cell>
          <cell r="N136">
            <v>59.96435000000001</v>
          </cell>
          <cell r="O136">
            <v>59.96435000000001</v>
          </cell>
          <cell r="P136">
            <v>7549.2</v>
          </cell>
          <cell r="Q136">
            <v>49</v>
          </cell>
          <cell r="R136">
            <v>49</v>
          </cell>
          <cell r="T136">
            <v>0</v>
          </cell>
          <cell r="U136">
            <v>49</v>
          </cell>
          <cell r="V136">
            <v>49</v>
          </cell>
          <cell r="W136">
            <v>0</v>
          </cell>
          <cell r="X136" t="str">
            <v>JV</v>
          </cell>
          <cell r="Y136" t="str">
            <v>A7010370-Other Staff cost, Declarable</v>
          </cell>
          <cell r="Z136" t="str">
            <v>101271-GPO General OH - Manage Company Business</v>
          </cell>
          <cell r="AA136" t="str">
            <v>Other Staff cost, Declarable</v>
          </cell>
          <cell r="AB136" t="str">
            <v>A7010370</v>
          </cell>
          <cell r="AC136">
            <v>101271</v>
          </cell>
          <cell r="AD136" t="str">
            <v>GPO General OH - Manage Company Business</v>
          </cell>
          <cell r="AE136" t="str">
            <v>GPO</v>
          </cell>
          <cell r="AF136" t="str">
            <v>OVERHEAD</v>
          </cell>
          <cell r="AG136">
            <v>0</v>
          </cell>
          <cell r="AI136" t="str">
            <v>General Charges</v>
          </cell>
        </row>
        <row r="137">
          <cell r="A137" t="str">
            <v>Resid.Accom.(Inc.Tel.)Onshore</v>
          </cell>
          <cell r="B137" t="str">
            <v>Resid.Accom.(Inc.Tel.)Onshore</v>
          </cell>
          <cell r="C137" t="str">
            <v>Resid.Accom.(Inc.Tel.)Onshore</v>
          </cell>
          <cell r="D137" t="str">
            <v>STAFF COSTS</v>
          </cell>
          <cell r="E137" t="str">
            <v>Residential Accommodation</v>
          </cell>
          <cell r="F137" t="str">
            <v>SND-O</v>
          </cell>
          <cell r="G137" t="str">
            <v>OPEX</v>
          </cell>
          <cell r="H137" t="str">
            <v>GGPO-WEL</v>
          </cell>
          <cell r="I137">
            <v>526.13333333333333</v>
          </cell>
          <cell r="J137">
            <v>4521</v>
          </cell>
          <cell r="K137">
            <v>165</v>
          </cell>
          <cell r="L137">
            <v>201.1665460684998</v>
          </cell>
          <cell r="M137">
            <v>3287.8465399999991</v>
          </cell>
          <cell r="N137">
            <v>24.635616000000038</v>
          </cell>
          <cell r="O137">
            <v>50.168899585812262</v>
          </cell>
          <cell r="P137">
            <v>0</v>
          </cell>
          <cell r="Q137">
            <v>91</v>
          </cell>
          <cell r="R137">
            <v>91</v>
          </cell>
          <cell r="S137">
            <v>277.74294670846393</v>
          </cell>
          <cell r="T137">
            <v>886</v>
          </cell>
          <cell r="U137">
            <v>1100</v>
          </cell>
          <cell r="V137">
            <v>1106.5147058823529</v>
          </cell>
          <cell r="W137">
            <v>1200</v>
          </cell>
          <cell r="X137" t="str">
            <v>JV</v>
          </cell>
          <cell r="Y137" t="str">
            <v>A7110010-Company Housing</v>
          </cell>
          <cell r="Z137" t="str">
            <v>101271-GPO General OH - Manage Company Business</v>
          </cell>
          <cell r="AA137" t="str">
            <v>Company Housing</v>
          </cell>
          <cell r="AB137" t="str">
            <v>A7110010</v>
          </cell>
          <cell r="AC137">
            <v>101271</v>
          </cell>
          <cell r="AD137" t="str">
            <v>GPO General OH - Manage Company Business</v>
          </cell>
          <cell r="AE137" t="str">
            <v>GPO</v>
          </cell>
          <cell r="AF137" t="str">
            <v>OVERHEAD</v>
          </cell>
          <cell r="AG137">
            <v>500</v>
          </cell>
          <cell r="AH137" t="str">
            <v>GPO</v>
          </cell>
          <cell r="AI137" t="str">
            <v>Rent</v>
          </cell>
        </row>
        <row r="138">
          <cell r="A138" t="str">
            <v>Resid.Accom.(Inc.Tel.)Onshore - Onne</v>
          </cell>
          <cell r="B138" t="str">
            <v>Resid.Accom.(Inc.Tel.)Onshore - Onne</v>
          </cell>
          <cell r="C138" t="str">
            <v>Resid.Accom.(Inc.Tel.)Onshore - Onne</v>
          </cell>
          <cell r="D138" t="str">
            <v>STAFF COSTS</v>
          </cell>
          <cell r="E138" t="str">
            <v>Residential Accommodation</v>
          </cell>
          <cell r="F138" t="str">
            <v>SND-O</v>
          </cell>
          <cell r="G138" t="str">
            <v>OPEX</v>
          </cell>
          <cell r="H138" t="str">
            <v>GGPO-WEL</v>
          </cell>
          <cell r="I138">
            <v>6903</v>
          </cell>
          <cell r="J138">
            <v>40548.284557980289</v>
          </cell>
          <cell r="K138">
            <v>550</v>
          </cell>
          <cell r="L138">
            <v>324.37323633373882</v>
          </cell>
          <cell r="M138">
            <v>29730.556789999999</v>
          </cell>
          <cell r="N138">
            <v>596.83846999999992</v>
          </cell>
          <cell r="O138">
            <v>218.02189000000001</v>
          </cell>
          <cell r="Q138">
            <v>107</v>
          </cell>
          <cell r="R138">
            <v>107</v>
          </cell>
          <cell r="T138">
            <v>0</v>
          </cell>
          <cell r="U138">
            <v>107</v>
          </cell>
          <cell r="V138">
            <v>107</v>
          </cell>
          <cell r="W138">
            <v>0</v>
          </cell>
          <cell r="X138" t="str">
            <v>JV</v>
          </cell>
          <cell r="Y138" t="str">
            <v>A7260530-Housing Lease/Rent</v>
          </cell>
          <cell r="Z138" t="str">
            <v>101271-GPO General OH - Manage Company Business</v>
          </cell>
          <cell r="AA138" t="str">
            <v>Housing Lease/Rent</v>
          </cell>
          <cell r="AB138" t="str">
            <v>A7260530</v>
          </cell>
          <cell r="AC138">
            <v>101271</v>
          </cell>
          <cell r="AD138" t="str">
            <v>GPO General OH - Manage Company Business</v>
          </cell>
          <cell r="AE138" t="str">
            <v>GPO</v>
          </cell>
          <cell r="AF138" t="str">
            <v>OVERHEAD</v>
          </cell>
          <cell r="AG138">
            <v>0</v>
          </cell>
          <cell r="AI138" t="str">
            <v>Rent</v>
          </cell>
        </row>
        <row r="139">
          <cell r="A139" t="str">
            <v>EA - Consultancy/peer assistance</v>
          </cell>
          <cell r="B139" t="str">
            <v>EA - Consultancy/peer assistance</v>
          </cell>
          <cell r="C139" t="str">
            <v>EA - Consultancy/peer assistance</v>
          </cell>
          <cell r="D139" t="str">
            <v>CONSULTANCY</v>
          </cell>
          <cell r="E139" t="str">
            <v>HSE &amp; Consultancy-EA</v>
          </cell>
          <cell r="F139" t="str">
            <v>SND-O</v>
          </cell>
          <cell r="G139" t="str">
            <v>OPEX</v>
          </cell>
          <cell r="H139" t="str">
            <v>GPAO</v>
          </cell>
          <cell r="I139">
            <v>154</v>
          </cell>
          <cell r="J139">
            <v>14962.715442019711</v>
          </cell>
          <cell r="K139">
            <v>75</v>
          </cell>
          <cell r="L139">
            <v>75</v>
          </cell>
          <cell r="M139">
            <v>6504.3180900000016</v>
          </cell>
          <cell r="N139">
            <v>74.254089999999991</v>
          </cell>
          <cell r="O139">
            <v>74.254089999999991</v>
          </cell>
          <cell r="P139">
            <v>13530.911749999999</v>
          </cell>
          <cell r="Q139">
            <v>50</v>
          </cell>
          <cell r="R139">
            <v>50</v>
          </cell>
          <cell r="T139">
            <v>0</v>
          </cell>
          <cell r="U139">
            <v>50</v>
          </cell>
          <cell r="V139">
            <v>50</v>
          </cell>
          <cell r="W139">
            <v>0</v>
          </cell>
          <cell r="X139" t="str">
            <v>JV</v>
          </cell>
          <cell r="Y139" t="str">
            <v>A7260160-Consultants General</v>
          </cell>
          <cell r="Z139" t="str">
            <v>101271-GPO General OH - Manage Company Business</v>
          </cell>
          <cell r="AA139" t="str">
            <v>Consultants General</v>
          </cell>
          <cell r="AB139" t="str">
            <v>A7260160</v>
          </cell>
          <cell r="AC139">
            <v>101271</v>
          </cell>
          <cell r="AD139" t="str">
            <v>GPO General OH - Manage Company Business</v>
          </cell>
          <cell r="AE139" t="str">
            <v>GPO</v>
          </cell>
          <cell r="AF139" t="str">
            <v>OVERHEAD</v>
          </cell>
          <cell r="AG139">
            <v>0</v>
          </cell>
          <cell r="AI139" t="str">
            <v>Contracts</v>
          </cell>
        </row>
        <row r="140">
          <cell r="A140" t="str">
            <v>Engineering Studies</v>
          </cell>
          <cell r="B140" t="str">
            <v>Engineering Studies</v>
          </cell>
          <cell r="C140" t="str">
            <v>Engineering Studies</v>
          </cell>
          <cell r="D140" t="str">
            <v>CONSULTANCY</v>
          </cell>
          <cell r="E140" t="str">
            <v>STUDIES</v>
          </cell>
          <cell r="F140" t="str">
            <v>PREM</v>
          </cell>
          <cell r="G140" t="str">
            <v>OPEX</v>
          </cell>
          <cell r="H140" t="str">
            <v>GPAO</v>
          </cell>
          <cell r="I140">
            <v>0</v>
          </cell>
          <cell r="J140">
            <v>31420</v>
          </cell>
          <cell r="K140">
            <v>0</v>
          </cell>
          <cell r="L140">
            <v>251.34989548158896</v>
          </cell>
          <cell r="M140">
            <v>17575.130730000019</v>
          </cell>
          <cell r="N140">
            <v>0</v>
          </cell>
          <cell r="O140">
            <v>141.25775158068595</v>
          </cell>
          <cell r="P140">
            <v>60881.885977500009</v>
          </cell>
          <cell r="Q140">
            <v>0</v>
          </cell>
          <cell r="R140">
            <v>0</v>
          </cell>
          <cell r="S140">
            <v>886</v>
          </cell>
          <cell r="T140">
            <v>0</v>
          </cell>
          <cell r="U140">
            <v>0</v>
          </cell>
          <cell r="V140">
            <v>0</v>
          </cell>
          <cell r="W140">
            <v>600</v>
          </cell>
          <cell r="X140" t="str">
            <v>JV</v>
          </cell>
          <cell r="Y140" t="str">
            <v>A7260160-Consultants General</v>
          </cell>
          <cell r="Z140" t="str">
            <v>101271-GPO General OH - Manage Company Business</v>
          </cell>
          <cell r="AA140" t="str">
            <v>Consultants General</v>
          </cell>
          <cell r="AB140" t="str">
            <v>A7260160</v>
          </cell>
          <cell r="AC140">
            <v>101271</v>
          </cell>
          <cell r="AD140" t="str">
            <v>GPO General OH - Manage Company Business</v>
          </cell>
          <cell r="AE140" t="str">
            <v>PAO</v>
          </cell>
          <cell r="AF140" t="str">
            <v>OVERHEAD</v>
          </cell>
          <cell r="AG140">
            <v>1800</v>
          </cell>
          <cell r="AH140" t="str">
            <v>PSO</v>
          </cell>
          <cell r="AI140" t="str">
            <v>Contracts</v>
          </cell>
        </row>
        <row r="141">
          <cell r="A141" t="str">
            <v>OPE$T Training &amp; Asset Modelling (EA)</v>
          </cell>
          <cell r="B141" t="str">
            <v>OPE$T Training &amp; Asset Modelling (EA)</v>
          </cell>
          <cell r="C141" t="str">
            <v>OPE$T Training &amp; Asset Modelling (EA)</v>
          </cell>
          <cell r="D141" t="str">
            <v>CONSULTANCY</v>
          </cell>
          <cell r="E141" t="str">
            <v>HSE &amp; Consultancy-EA</v>
          </cell>
          <cell r="F141" t="str">
            <v>SND-O</v>
          </cell>
          <cell r="G141" t="str">
            <v>OPEX</v>
          </cell>
          <cell r="H141" t="str">
            <v>GPAO</v>
          </cell>
          <cell r="I141">
            <v>90</v>
          </cell>
          <cell r="J141">
            <v>13500</v>
          </cell>
          <cell r="K141">
            <v>60</v>
          </cell>
          <cell r="L141">
            <v>60</v>
          </cell>
          <cell r="M141">
            <v>12863.232147499999</v>
          </cell>
          <cell r="N141">
            <v>63.441000000000003</v>
          </cell>
          <cell r="O141">
            <v>63.441000000000003</v>
          </cell>
          <cell r="P141">
            <v>3792</v>
          </cell>
          <cell r="Q141">
            <v>0</v>
          </cell>
          <cell r="R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 t="str">
            <v>JV</v>
          </cell>
          <cell r="Y141" t="str">
            <v>A7260160-Consultants General</v>
          </cell>
          <cell r="Z141" t="str">
            <v>101271-GPO General OH - Manage Company Business</v>
          </cell>
          <cell r="AA141" t="str">
            <v>Consultants General</v>
          </cell>
          <cell r="AB141" t="str">
            <v>A7260160</v>
          </cell>
          <cell r="AC141">
            <v>101271</v>
          </cell>
          <cell r="AD141" t="str">
            <v>GPO General OH - Manage Company Business</v>
          </cell>
          <cell r="AE141" t="str">
            <v>GPO</v>
          </cell>
          <cell r="AF141" t="str">
            <v>OVERHEAD</v>
          </cell>
          <cell r="AG141">
            <v>0</v>
          </cell>
          <cell r="AI141" t="str">
            <v>Contracts</v>
          </cell>
        </row>
        <row r="142">
          <cell r="A142" t="str">
            <v>PE Studies, ARP development</v>
          </cell>
          <cell r="B142" t="str">
            <v>PE Studies, ARP development</v>
          </cell>
          <cell r="C142" t="str">
            <v>PE Studies, ARP development</v>
          </cell>
          <cell r="D142" t="str">
            <v>CONSULTANCY</v>
          </cell>
          <cell r="E142" t="str">
            <v>Production Facilities - Asset Integrity</v>
          </cell>
          <cell r="F142" t="str">
            <v>SND-O</v>
          </cell>
          <cell r="G142" t="str">
            <v>OPEX</v>
          </cell>
          <cell r="H142" t="str">
            <v>GPAO</v>
          </cell>
          <cell r="I142">
            <v>385</v>
          </cell>
          <cell r="J142">
            <v>33545</v>
          </cell>
          <cell r="K142">
            <v>308</v>
          </cell>
          <cell r="L142">
            <v>568.35178485287042</v>
          </cell>
          <cell r="M142">
            <v>33713.615511200944</v>
          </cell>
          <cell r="N142">
            <v>335.5902041587795</v>
          </cell>
          <cell r="O142">
            <v>591.93797235575948</v>
          </cell>
          <cell r="P142">
            <v>50041</v>
          </cell>
          <cell r="Q142">
            <v>91</v>
          </cell>
          <cell r="R142">
            <v>91</v>
          </cell>
          <cell r="S142">
            <v>321</v>
          </cell>
          <cell r="T142">
            <v>321</v>
          </cell>
          <cell r="U142">
            <v>91</v>
          </cell>
          <cell r="V142">
            <v>91</v>
          </cell>
          <cell r="W142">
            <v>0</v>
          </cell>
          <cell r="X142" t="str">
            <v>JV</v>
          </cell>
          <cell r="Y142" t="str">
            <v>A7260160-Consultants General</v>
          </cell>
          <cell r="Z142" t="str">
            <v>101271-GPO General OH - Manage Company Business</v>
          </cell>
          <cell r="AA142" t="str">
            <v>Consultants General</v>
          </cell>
          <cell r="AB142" t="str">
            <v>A7260160</v>
          </cell>
          <cell r="AC142">
            <v>101271</v>
          </cell>
          <cell r="AD142" t="str">
            <v>GPO General OH - Manage Company Business</v>
          </cell>
          <cell r="AE142" t="str">
            <v>GPO</v>
          </cell>
          <cell r="AF142" t="str">
            <v>OVERHEAD</v>
          </cell>
          <cell r="AG142">
            <v>0</v>
          </cell>
          <cell r="AI142" t="str">
            <v>General Charges</v>
          </cell>
        </row>
        <row r="143">
          <cell r="A143" t="str">
            <v>EA Business Travel (Local)</v>
          </cell>
          <cell r="B143" t="str">
            <v>EA Business Travel (Local)</v>
          </cell>
          <cell r="C143" t="str">
            <v>EA Business Travel (Local)</v>
          </cell>
          <cell r="D143" t="str">
            <v>OVERHEADS</v>
          </cell>
          <cell r="E143" t="str">
            <v>Business Travel</v>
          </cell>
          <cell r="F143" t="str">
            <v>SND-O</v>
          </cell>
          <cell r="G143" t="str">
            <v>OPEX</v>
          </cell>
          <cell r="H143" t="str">
            <v>GPAO</v>
          </cell>
          <cell r="I143">
            <v>39.863888888888916</v>
          </cell>
          <cell r="J143">
            <v>49000</v>
          </cell>
          <cell r="L143">
            <v>391.98424183952449</v>
          </cell>
          <cell r="M143">
            <v>48200.625119999997</v>
          </cell>
          <cell r="N143">
            <v>0</v>
          </cell>
          <cell r="O143">
            <v>380.89097669893721</v>
          </cell>
          <cell r="Q143">
            <v>250</v>
          </cell>
          <cell r="R143">
            <v>250</v>
          </cell>
          <cell r="T143">
            <v>0</v>
          </cell>
          <cell r="U143">
            <v>300</v>
          </cell>
          <cell r="V143">
            <v>300</v>
          </cell>
          <cell r="W143">
            <v>0</v>
          </cell>
          <cell r="X143" t="str">
            <v>JV</v>
          </cell>
          <cell r="Y143" t="str">
            <v>A7010400-Daily Allowance</v>
          </cell>
          <cell r="Z143" t="str">
            <v>101271-GPO General OH - Manage Company Business</v>
          </cell>
          <cell r="AA143" t="str">
            <v>Daily Allowance</v>
          </cell>
          <cell r="AB143" t="str">
            <v>A7010400</v>
          </cell>
          <cell r="AC143">
            <v>101271</v>
          </cell>
          <cell r="AD143" t="str">
            <v>GPO General OH - Manage Company Business</v>
          </cell>
          <cell r="AE143" t="str">
            <v>GPO</v>
          </cell>
          <cell r="AF143" t="str">
            <v>OVERHEAD</v>
          </cell>
          <cell r="AG143">
            <v>0</v>
          </cell>
          <cell r="AI143" t="str">
            <v>Local business travel</v>
          </cell>
        </row>
        <row r="144">
          <cell r="A144" t="str">
            <v>EA Business Travel (Overseas)</v>
          </cell>
          <cell r="B144" t="str">
            <v>EA Business Travel (Overseas)</v>
          </cell>
          <cell r="C144" t="str">
            <v>EA Business Travel (Overseas)</v>
          </cell>
          <cell r="D144" t="str">
            <v>OVERHEADS</v>
          </cell>
          <cell r="E144" t="str">
            <v>Business Travel</v>
          </cell>
          <cell r="F144" t="str">
            <v>SND-O</v>
          </cell>
          <cell r="G144" t="str">
            <v>OPEX</v>
          </cell>
          <cell r="H144" t="str">
            <v>GPAO</v>
          </cell>
          <cell r="I144">
            <v>218</v>
          </cell>
          <cell r="J144">
            <v>29167</v>
          </cell>
          <cell r="K144">
            <v>468</v>
          </cell>
          <cell r="L144">
            <v>468</v>
          </cell>
          <cell r="M144">
            <v>37096.70092000001</v>
          </cell>
          <cell r="N144">
            <v>451.05407000000019</v>
          </cell>
          <cell r="O144">
            <v>451.05407000000019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 t="str">
            <v>JV</v>
          </cell>
          <cell r="Y144" t="str">
            <v>A7250670-Travel O'seas Post, Passenger Airfreight</v>
          </cell>
          <cell r="Z144" t="str">
            <v>101271-GPO General OH - Manage Company Business</v>
          </cell>
          <cell r="AA144" t="str">
            <v>Travel O'seas Post, Passenger Airfreight</v>
          </cell>
          <cell r="AB144" t="str">
            <v>A7250670</v>
          </cell>
          <cell r="AC144">
            <v>101271</v>
          </cell>
          <cell r="AD144" t="str">
            <v>GPO General OH - Manage Company Business</v>
          </cell>
          <cell r="AE144" t="str">
            <v>GPO</v>
          </cell>
          <cell r="AF144" t="str">
            <v>OVERHEAD</v>
          </cell>
          <cell r="AG144">
            <v>0</v>
          </cell>
          <cell r="AI144" t="str">
            <v>Int.Business Travels</v>
          </cell>
        </row>
        <row r="145">
          <cell r="A145" t="str">
            <v>EA General Overheads</v>
          </cell>
          <cell r="B145" t="str">
            <v>EA General Overheads</v>
          </cell>
          <cell r="C145" t="str">
            <v>EA General Overheads</v>
          </cell>
          <cell r="D145" t="str">
            <v>OVERHEADS</v>
          </cell>
          <cell r="E145" t="str">
            <v>General Overheads</v>
          </cell>
          <cell r="F145" t="str">
            <v>SND-O</v>
          </cell>
          <cell r="G145" t="str">
            <v>OPEX</v>
          </cell>
          <cell r="H145" t="str">
            <v>GPAO</v>
          </cell>
          <cell r="I145">
            <v>733</v>
          </cell>
          <cell r="J145">
            <v>3000</v>
          </cell>
          <cell r="K145">
            <v>800</v>
          </cell>
          <cell r="L145">
            <v>23.999035214664765</v>
          </cell>
          <cell r="M145">
            <v>3890.5552499999999</v>
          </cell>
          <cell r="N145">
            <v>6.2240000000000002</v>
          </cell>
          <cell r="O145">
            <v>34.950519999999997</v>
          </cell>
          <cell r="P145">
            <v>60881.885977500009</v>
          </cell>
          <cell r="Q145">
            <v>0</v>
          </cell>
          <cell r="R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 t="str">
            <v>JV</v>
          </cell>
          <cell r="Y145" t="str">
            <v>A7988010-General Administration Costs</v>
          </cell>
          <cell r="Z145" t="str">
            <v>101271-GPO General OH - Manage Company Business</v>
          </cell>
          <cell r="AA145" t="str">
            <v>General Administration Costs</v>
          </cell>
          <cell r="AB145" t="str">
            <v>A7988010</v>
          </cell>
          <cell r="AC145">
            <v>101271</v>
          </cell>
          <cell r="AD145" t="str">
            <v>GPO General OH - Manage Company Business</v>
          </cell>
          <cell r="AE145" t="str">
            <v>GPO</v>
          </cell>
          <cell r="AF145" t="str">
            <v>OVERHEAD</v>
          </cell>
          <cell r="AG145">
            <v>0</v>
          </cell>
          <cell r="AI145" t="str">
            <v>General Charges</v>
          </cell>
        </row>
        <row r="146">
          <cell r="A146" t="str">
            <v>EA project data doc handover</v>
          </cell>
          <cell r="B146" t="str">
            <v>EA project data doc handover</v>
          </cell>
          <cell r="C146" t="str">
            <v>EA project data doc handover</v>
          </cell>
          <cell r="D146" t="str">
            <v>OVERHEADS</v>
          </cell>
          <cell r="E146" t="str">
            <v>Production Facilities Operations</v>
          </cell>
          <cell r="F146" t="str">
            <v>SND-O</v>
          </cell>
          <cell r="G146" t="str">
            <v>OPEX</v>
          </cell>
          <cell r="H146" t="str">
            <v>GPAO</v>
          </cell>
          <cell r="I146">
            <v>240.24375000000001</v>
          </cell>
          <cell r="J146">
            <v>6708</v>
          </cell>
          <cell r="K146">
            <v>70</v>
          </cell>
          <cell r="L146">
            <v>123.66184273999042</v>
          </cell>
          <cell r="M146">
            <v>5374.7752899999987</v>
          </cell>
          <cell r="N146">
            <v>-38</v>
          </cell>
          <cell r="O146">
            <v>-38</v>
          </cell>
          <cell r="Q146">
            <v>0</v>
          </cell>
          <cell r="R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 t="str">
            <v>JV</v>
          </cell>
          <cell r="Y146" t="str">
            <v>A7260160-Consultants General</v>
          </cell>
          <cell r="Z146" t="str">
            <v>101271-GPO General OH - Manage Company Business</v>
          </cell>
          <cell r="AA146" t="str">
            <v>Consultants General</v>
          </cell>
          <cell r="AB146" t="str">
            <v>A7260160</v>
          </cell>
          <cell r="AC146">
            <v>101271</v>
          </cell>
          <cell r="AD146" t="str">
            <v>GPO General OH - Manage Company Business</v>
          </cell>
          <cell r="AE146" t="str">
            <v>GPO</v>
          </cell>
          <cell r="AF146" t="str">
            <v>OVERHEAD</v>
          </cell>
          <cell r="AG146">
            <v>0</v>
          </cell>
          <cell r="AI146" t="str">
            <v>General Charges</v>
          </cell>
        </row>
        <row r="147">
          <cell r="A147" t="str">
            <v>INTELS accommodation - Office</v>
          </cell>
          <cell r="B147" t="str">
            <v>INTELS accommodation - Office</v>
          </cell>
          <cell r="C147" t="str">
            <v>INTELS accommodation - Office</v>
          </cell>
          <cell r="D147" t="str">
            <v>OVERHEADS</v>
          </cell>
          <cell r="E147" t="str">
            <v>INTELS Camp (Office &amp; Residential)</v>
          </cell>
          <cell r="F147" t="str">
            <v>SND-O</v>
          </cell>
          <cell r="G147" t="str">
            <v>OPEX</v>
          </cell>
          <cell r="H147" t="str">
            <v>GPAO</v>
          </cell>
          <cell r="I147">
            <v>80</v>
          </cell>
          <cell r="J147">
            <v>11400</v>
          </cell>
          <cell r="K147">
            <v>97</v>
          </cell>
          <cell r="L147">
            <v>97</v>
          </cell>
          <cell r="M147">
            <v>9451.511480000001</v>
          </cell>
          <cell r="N147">
            <v>126.922</v>
          </cell>
          <cell r="O147">
            <v>126.922</v>
          </cell>
          <cell r="P147">
            <v>13599.6</v>
          </cell>
          <cell r="Q147">
            <v>0</v>
          </cell>
          <cell r="R147">
            <v>0</v>
          </cell>
          <cell r="S147">
            <v>50</v>
          </cell>
          <cell r="T147">
            <v>306</v>
          </cell>
          <cell r="U147">
            <v>0</v>
          </cell>
          <cell r="V147">
            <v>0</v>
          </cell>
          <cell r="W147">
            <v>0</v>
          </cell>
          <cell r="X147" t="str">
            <v>JV</v>
          </cell>
          <cell r="Y147" t="str">
            <v>A7260530-Housing Lease/Rent</v>
          </cell>
          <cell r="Z147" t="str">
            <v>101271-GPO General OH - Manage Company Business</v>
          </cell>
          <cell r="AA147" t="str">
            <v>Housing Lease/Rent</v>
          </cell>
          <cell r="AB147" t="str">
            <v>A7260530</v>
          </cell>
          <cell r="AC147">
            <v>101271</v>
          </cell>
          <cell r="AD147" t="str">
            <v>GPO General OH - Manage Company Business</v>
          </cell>
          <cell r="AE147" t="str">
            <v>GPO</v>
          </cell>
          <cell r="AF147" t="str">
            <v>OVERHEAD</v>
          </cell>
          <cell r="AG147">
            <v>0</v>
          </cell>
          <cell r="AI147" t="str">
            <v>Rent</v>
          </cell>
        </row>
        <row r="148">
          <cell r="A148" t="str">
            <v>INTELS accommodation - Residential</v>
          </cell>
          <cell r="B148" t="str">
            <v>INTELS accommodation - Residential</v>
          </cell>
          <cell r="C148" t="str">
            <v>INTELS accommodation - Residential</v>
          </cell>
          <cell r="D148" t="str">
            <v>OVERHEADS</v>
          </cell>
          <cell r="E148" t="str">
            <v>INTELS Camp (Office &amp; Residential)</v>
          </cell>
          <cell r="F148" t="str">
            <v>SND-O</v>
          </cell>
          <cell r="G148" t="str">
            <v>OPEX</v>
          </cell>
          <cell r="H148" t="str">
            <v>GPAO</v>
          </cell>
          <cell r="I148">
            <v>376</v>
          </cell>
          <cell r="J148">
            <v>63000</v>
          </cell>
          <cell r="K148">
            <v>400</v>
          </cell>
          <cell r="L148">
            <v>400</v>
          </cell>
          <cell r="M148">
            <v>7935.7269999999999</v>
          </cell>
          <cell r="N148">
            <v>378.99582916666662</v>
          </cell>
          <cell r="O148">
            <v>436.13305916666661</v>
          </cell>
          <cell r="Q148">
            <v>0</v>
          </cell>
          <cell r="R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 t="str">
            <v>JV</v>
          </cell>
          <cell r="Y148" t="str">
            <v>A7260530-Housing Lease/Rent</v>
          </cell>
          <cell r="Z148" t="str">
            <v>101271-GPO General OH - Manage Company Business</v>
          </cell>
          <cell r="AA148" t="str">
            <v>Housing Lease/Rent</v>
          </cell>
          <cell r="AB148" t="str">
            <v>A7260530</v>
          </cell>
          <cell r="AC148">
            <v>101271</v>
          </cell>
          <cell r="AD148" t="str">
            <v>GPO General OH - Manage Company Business</v>
          </cell>
          <cell r="AE148" t="str">
            <v>GPO</v>
          </cell>
          <cell r="AF148" t="str">
            <v>OVERHEAD</v>
          </cell>
          <cell r="AG148">
            <v>0</v>
          </cell>
          <cell r="AI148" t="str">
            <v>Rent</v>
          </cell>
        </row>
        <row r="149">
          <cell r="A149" t="str">
            <v>Office supplies and stationery INTELS/FPSO</v>
          </cell>
          <cell r="B149" t="str">
            <v>Office supplies and stationery INTELS/FPSO</v>
          </cell>
          <cell r="C149" t="str">
            <v>Office supplies and stationery INTELS/FPSO</v>
          </cell>
          <cell r="D149" t="str">
            <v>OVERHEADS</v>
          </cell>
          <cell r="E149" t="str">
            <v>Stationery &amp; Sundries</v>
          </cell>
          <cell r="F149" t="str">
            <v>SND-O</v>
          </cell>
          <cell r="G149" t="str">
            <v>OPEX</v>
          </cell>
          <cell r="H149" t="str">
            <v>GPAO</v>
          </cell>
          <cell r="I149">
            <v>0</v>
          </cell>
          <cell r="J149">
            <v>9500</v>
          </cell>
          <cell r="K149">
            <v>69</v>
          </cell>
          <cell r="L149">
            <v>75.996944846438424</v>
          </cell>
          <cell r="M149">
            <v>11160.222582000002</v>
          </cell>
          <cell r="N149">
            <v>0</v>
          </cell>
          <cell r="O149">
            <v>87.177461643042321</v>
          </cell>
          <cell r="Q149">
            <v>0</v>
          </cell>
          <cell r="R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 t="str">
            <v>JV</v>
          </cell>
          <cell r="Y149" t="str">
            <v>A7988010-General Administration Costs</v>
          </cell>
          <cell r="Z149" t="str">
            <v>101271-GPO General OH - Manage Company Business</v>
          </cell>
          <cell r="AA149" t="str">
            <v>General Administration Costs</v>
          </cell>
          <cell r="AB149" t="str">
            <v>A7988010</v>
          </cell>
          <cell r="AC149">
            <v>101271</v>
          </cell>
          <cell r="AD149" t="str">
            <v>GPO General OH - Manage Company Business</v>
          </cell>
          <cell r="AE149" t="str">
            <v>GPO</v>
          </cell>
          <cell r="AF149" t="str">
            <v>OVERHEAD</v>
          </cell>
          <cell r="AG149">
            <v>0</v>
          </cell>
          <cell r="AI149" t="str">
            <v>General Charges</v>
          </cell>
        </row>
        <row r="150">
          <cell r="A150" t="str">
            <v>Catering Services Onshore (Intels &amp; Onne)</v>
          </cell>
          <cell r="B150" t="str">
            <v>Catering Services Portofino - INTELS</v>
          </cell>
          <cell r="C150" t="str">
            <v>Catering Services Portofino - INTELS</v>
          </cell>
          <cell r="D150" t="str">
            <v>STAFF COSTS</v>
          </cell>
          <cell r="E150" t="str">
            <v>INTELS Camp (Office &amp; Residential)</v>
          </cell>
          <cell r="F150" t="str">
            <v>SND-O</v>
          </cell>
          <cell r="G150" t="str">
            <v>OPEX</v>
          </cell>
          <cell r="H150" t="str">
            <v>GPAO</v>
          </cell>
          <cell r="I150">
            <v>278.45416666666665</v>
          </cell>
          <cell r="J150">
            <v>13500</v>
          </cell>
          <cell r="K150">
            <v>50</v>
          </cell>
          <cell r="L150">
            <v>157.99565846599143</v>
          </cell>
          <cell r="M150">
            <v>12863.232147499999</v>
          </cell>
          <cell r="N150">
            <v>132.74063000000024</v>
          </cell>
          <cell r="O150">
            <v>232.83873999999986</v>
          </cell>
          <cell r="P150">
            <v>3792</v>
          </cell>
          <cell r="Q150">
            <v>71</v>
          </cell>
          <cell r="R150">
            <v>98.882352941176464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 t="str">
            <v>JV</v>
          </cell>
          <cell r="Y150" t="str">
            <v>A7260550-Catering</v>
          </cell>
          <cell r="Z150" t="str">
            <v>101271-GPO General OH - Manage Company Business</v>
          </cell>
          <cell r="AA150" t="str">
            <v>Catering</v>
          </cell>
          <cell r="AB150" t="str">
            <v>A7260550</v>
          </cell>
          <cell r="AC150">
            <v>101271</v>
          </cell>
          <cell r="AD150" t="str">
            <v>GPO General OH - Manage Company Business</v>
          </cell>
          <cell r="AE150" t="str">
            <v>GPO</v>
          </cell>
          <cell r="AF150" t="str">
            <v>OVERHEAD</v>
          </cell>
          <cell r="AG150">
            <v>0</v>
          </cell>
          <cell r="AI150" t="str">
            <v>General Charges</v>
          </cell>
        </row>
        <row r="151">
          <cell r="A151" t="str">
            <v>PAO - Payroll Salary</v>
          </cell>
          <cell r="B151" t="str">
            <v>Staff salaries for EA team</v>
          </cell>
          <cell r="C151" t="str">
            <v>Onshore Staff - Payroll Salary PAO</v>
          </cell>
          <cell r="D151" t="str">
            <v>STAFF COSTS</v>
          </cell>
          <cell r="E151" t="str">
            <v>Salaries</v>
          </cell>
          <cell r="F151" t="str">
            <v>SND-O</v>
          </cell>
          <cell r="G151" t="str">
            <v>OPEX</v>
          </cell>
          <cell r="H151" t="str">
            <v>GPAO1</v>
          </cell>
          <cell r="I151">
            <v>6903</v>
          </cell>
          <cell r="J151">
            <v>652053</v>
          </cell>
          <cell r="K151">
            <v>957</v>
          </cell>
          <cell r="L151">
            <v>6173.2143029426015</v>
          </cell>
          <cell r="M151">
            <v>572835.63170000003</v>
          </cell>
          <cell r="N151">
            <v>1035.90002</v>
          </cell>
          <cell r="O151">
            <v>5314.1634799999993</v>
          </cell>
          <cell r="P151">
            <v>8741.4240000000009</v>
          </cell>
          <cell r="Q151">
            <v>356.04</v>
          </cell>
          <cell r="R151">
            <v>420.31572</v>
          </cell>
          <cell r="T151">
            <v>0</v>
          </cell>
          <cell r="U151">
            <v>6289</v>
          </cell>
          <cell r="V151">
            <v>6289</v>
          </cell>
          <cell r="W151">
            <v>0</v>
          </cell>
          <cell r="X151" t="str">
            <v>JV</v>
          </cell>
          <cell r="Y151" t="str">
            <v>A7010010-Salaries &amp; Wages</v>
          </cell>
          <cell r="Z151" t="str">
            <v>101258-GPO - General S &amp; W</v>
          </cell>
          <cell r="AA151" t="str">
            <v>Salaries &amp; Wages</v>
          </cell>
          <cell r="AB151" t="str">
            <v>A7010010</v>
          </cell>
          <cell r="AC151">
            <v>101258</v>
          </cell>
          <cell r="AD151" t="str">
            <v>GPO - General S &amp; W</v>
          </cell>
          <cell r="AE151" t="str">
            <v>GPO</v>
          </cell>
          <cell r="AF151" t="str">
            <v>SALARY</v>
          </cell>
          <cell r="AG151">
            <v>0</v>
          </cell>
          <cell r="AI151" t="str">
            <v>Payroll Salary</v>
          </cell>
        </row>
        <row r="152">
          <cell r="A152" t="str">
            <v>PAO Contract Staff Salaries</v>
          </cell>
          <cell r="B152" t="str">
            <v>PAO Contract Staff Salaries</v>
          </cell>
          <cell r="C152" t="str">
            <v>Telecomm Engineer. Sea Eagle</v>
          </cell>
          <cell r="D152" t="str">
            <v>STAFF COSTS</v>
          </cell>
          <cell r="E152" t="str">
            <v>Contract Staff Salaries</v>
          </cell>
          <cell r="F152" t="str">
            <v>SND-O</v>
          </cell>
          <cell r="G152" t="str">
            <v>OPEX</v>
          </cell>
          <cell r="H152" t="str">
            <v>GPAO2</v>
          </cell>
          <cell r="I152">
            <v>966.2639430555555</v>
          </cell>
          <cell r="J152">
            <v>14226</v>
          </cell>
          <cell r="K152">
            <v>1189</v>
          </cell>
          <cell r="L152">
            <v>1302.8034249879402</v>
          </cell>
          <cell r="M152">
            <v>17180.842576564013</v>
          </cell>
          <cell r="N152">
            <v>1204.9017883870965</v>
          </cell>
          <cell r="O152">
            <v>1333.697913525622</v>
          </cell>
          <cell r="P152">
            <v>0</v>
          </cell>
          <cell r="Q152">
            <v>154</v>
          </cell>
          <cell r="R152">
            <v>154</v>
          </cell>
          <cell r="S152">
            <v>1079</v>
          </cell>
          <cell r="T152">
            <v>2320</v>
          </cell>
          <cell r="U152">
            <v>1500</v>
          </cell>
          <cell r="V152">
            <v>154</v>
          </cell>
          <cell r="W152">
            <v>0</v>
          </cell>
          <cell r="X152" t="str">
            <v>JV</v>
          </cell>
          <cell r="Y152" t="str">
            <v>A7260110-Manpower Services Generic</v>
          </cell>
          <cell r="Z152" t="str">
            <v>101271-GPO General OH - Manage Company Business</v>
          </cell>
          <cell r="AA152" t="str">
            <v>Manpower Services Generic</v>
          </cell>
          <cell r="AB152" t="str">
            <v>A7260110</v>
          </cell>
          <cell r="AC152">
            <v>101271</v>
          </cell>
          <cell r="AD152" t="str">
            <v>GPO General OH - Manage Company Business</v>
          </cell>
          <cell r="AE152" t="str">
            <v>GPO</v>
          </cell>
          <cell r="AF152" t="str">
            <v>OVERHEAD</v>
          </cell>
          <cell r="AG152">
            <v>0</v>
          </cell>
          <cell r="AI152" t="str">
            <v>Contracts</v>
          </cell>
        </row>
        <row r="153">
          <cell r="A153" t="str">
            <v>EA Tarriffed staff IT &amp; Tel. Costs</v>
          </cell>
          <cell r="B153" t="str">
            <v>EA Tarriffed staff IT &amp; Tel. Costs</v>
          </cell>
          <cell r="C153" t="str">
            <v>EA Tarriffed staff IT &amp; Tel. Costs</v>
          </cell>
          <cell r="D153" t="str">
            <v>OVERHEADS</v>
          </cell>
          <cell r="E153" t="str">
            <v>IM&amp;T Tarrifs</v>
          </cell>
          <cell r="F153" t="str">
            <v>SND-O</v>
          </cell>
          <cell r="G153" t="str">
            <v>OPEX</v>
          </cell>
          <cell r="H153" t="str">
            <v>GPAO31</v>
          </cell>
          <cell r="I153">
            <v>50</v>
          </cell>
          <cell r="J153">
            <v>625</v>
          </cell>
          <cell r="K153">
            <v>69</v>
          </cell>
          <cell r="L153">
            <v>73.999799003055159</v>
          </cell>
          <cell r="M153">
            <v>3904.3655899999999</v>
          </cell>
          <cell r="N153">
            <v>59.96435000000001</v>
          </cell>
          <cell r="O153">
            <v>28.111431425970085</v>
          </cell>
          <cell r="Q153">
            <v>49</v>
          </cell>
          <cell r="R153">
            <v>0</v>
          </cell>
          <cell r="T153">
            <v>0</v>
          </cell>
          <cell r="U153">
            <v>459</v>
          </cell>
          <cell r="V153">
            <v>459</v>
          </cell>
          <cell r="W153">
            <v>0</v>
          </cell>
          <cell r="X153" t="str">
            <v>JV</v>
          </cell>
          <cell r="Y153" t="str">
            <v>A7220210-IT &amp; Communication Services Generic</v>
          </cell>
          <cell r="Z153" t="str">
            <v>101271-GPO General OH - Manage Company Business</v>
          </cell>
          <cell r="AA153" t="str">
            <v>IT &amp; Communication Services Generic</v>
          </cell>
          <cell r="AB153" t="str">
            <v>A7220210</v>
          </cell>
          <cell r="AC153">
            <v>101271</v>
          </cell>
          <cell r="AD153" t="str">
            <v>GPO General OH - Manage Company Business</v>
          </cell>
          <cell r="AE153" t="str">
            <v>GPO</v>
          </cell>
          <cell r="AF153" t="str">
            <v>OVERHEAD</v>
          </cell>
          <cell r="AG153">
            <v>0</v>
          </cell>
          <cell r="AI153" t="str">
            <v>Pcs And Peripherals</v>
          </cell>
        </row>
        <row r="154">
          <cell r="A154" t="str">
            <v>Crew change - Fixed wing flight</v>
          </cell>
          <cell r="B154" t="str">
            <v>Crew change - Fixed wing flight</v>
          </cell>
          <cell r="C154" t="str">
            <v>Crew change - Fixed wing flight</v>
          </cell>
          <cell r="D154" t="str">
            <v>STAFF COSTS</v>
          </cell>
          <cell r="E154" t="str">
            <v>Rotational Staff - Accom &amp; Flights</v>
          </cell>
          <cell r="F154" t="str">
            <v>PREM</v>
          </cell>
          <cell r="G154" t="str">
            <v>OPEX</v>
          </cell>
          <cell r="H154" t="str">
            <v>GPAOROT</v>
          </cell>
          <cell r="I154">
            <v>6903</v>
          </cell>
          <cell r="J154">
            <v>652053</v>
          </cell>
          <cell r="K154">
            <v>957</v>
          </cell>
          <cell r="L154">
            <v>6173.2143029426015</v>
          </cell>
          <cell r="M154">
            <v>572835.63170000003</v>
          </cell>
          <cell r="N154">
            <v>1035.90002</v>
          </cell>
          <cell r="O154">
            <v>5314.1634799999993</v>
          </cell>
          <cell r="P154">
            <v>8741.4240000000009</v>
          </cell>
          <cell r="Q154">
            <v>250</v>
          </cell>
          <cell r="R154">
            <v>250</v>
          </cell>
          <cell r="T154">
            <v>0</v>
          </cell>
          <cell r="U154">
            <v>250</v>
          </cell>
          <cell r="V154">
            <v>250</v>
          </cell>
          <cell r="W154">
            <v>0</v>
          </cell>
          <cell r="X154" t="str">
            <v>JV</v>
          </cell>
          <cell r="Y154" t="str">
            <v>A7250660-Travel, Air</v>
          </cell>
          <cell r="Z154" t="str">
            <v>101271-GPO General OH - Manage Company Business</v>
          </cell>
          <cell r="AA154" t="str">
            <v>Travel, Air</v>
          </cell>
          <cell r="AB154" t="str">
            <v>A7250660</v>
          </cell>
          <cell r="AC154">
            <v>101271</v>
          </cell>
          <cell r="AD154" t="str">
            <v>GPO General OH - Manage Company Business</v>
          </cell>
          <cell r="AE154" t="str">
            <v>GPO</v>
          </cell>
          <cell r="AF154" t="str">
            <v>OVERHEAD</v>
          </cell>
          <cell r="AG154">
            <v>0</v>
          </cell>
          <cell r="AI154" t="str">
            <v>Local business travel</v>
          </cell>
        </row>
        <row r="155">
          <cell r="A155" t="str">
            <v>Crew change - Hotel accommodation</v>
          </cell>
          <cell r="B155" t="str">
            <v>Crew change - Hotel accommodation</v>
          </cell>
          <cell r="C155" t="str">
            <v>Crew change - Hotel accommodation</v>
          </cell>
          <cell r="D155" t="str">
            <v>STAFF COSTS</v>
          </cell>
          <cell r="E155" t="str">
            <v>Rotational Staff - Accom &amp; Flights</v>
          </cell>
          <cell r="F155" t="str">
            <v>PREM</v>
          </cell>
          <cell r="G155" t="str">
            <v>OPEX</v>
          </cell>
          <cell r="H155" t="str">
            <v>GPAOROT</v>
          </cell>
          <cell r="I155">
            <v>42.333333333333336</v>
          </cell>
          <cell r="J155">
            <v>29167</v>
          </cell>
          <cell r="K155">
            <v>1189</v>
          </cell>
          <cell r="L155">
            <v>233.32662003537573</v>
          </cell>
          <cell r="M155">
            <v>37096.70092000001</v>
          </cell>
          <cell r="N155">
            <v>1204.9017883870965</v>
          </cell>
          <cell r="O155">
            <v>285.41062012319389</v>
          </cell>
          <cell r="P155">
            <v>0</v>
          </cell>
          <cell r="Q155">
            <v>99</v>
          </cell>
          <cell r="R155">
            <v>99</v>
          </cell>
          <cell r="S155">
            <v>1079</v>
          </cell>
          <cell r="T155">
            <v>2320</v>
          </cell>
          <cell r="U155">
            <v>285</v>
          </cell>
          <cell r="V155">
            <v>285</v>
          </cell>
          <cell r="W155">
            <v>0</v>
          </cell>
          <cell r="X155" t="str">
            <v>JV</v>
          </cell>
          <cell r="Y155" t="str">
            <v>A7250690-Hotels</v>
          </cell>
          <cell r="Z155" t="str">
            <v>101271-GPO General OH - Manage Company Business</v>
          </cell>
          <cell r="AA155" t="str">
            <v>Hotels</v>
          </cell>
          <cell r="AB155" t="str">
            <v>A7250690</v>
          </cell>
          <cell r="AC155">
            <v>101271</v>
          </cell>
          <cell r="AD155" t="str">
            <v>GPO General OH - Manage Company Business</v>
          </cell>
          <cell r="AE155" t="str">
            <v>GPO</v>
          </cell>
          <cell r="AF155" t="str">
            <v>OVERHEAD</v>
          </cell>
          <cell r="AG155">
            <v>0</v>
          </cell>
          <cell r="AI155" t="str">
            <v>Local business travel</v>
          </cell>
        </row>
        <row r="156">
          <cell r="A156" t="str">
            <v>Crew Change - International flights</v>
          </cell>
          <cell r="B156" t="str">
            <v>Crew Change - International flights</v>
          </cell>
          <cell r="C156" t="str">
            <v>Crew Change - International flights</v>
          </cell>
          <cell r="D156" t="str">
            <v>STAFF COSTS</v>
          </cell>
          <cell r="E156" t="str">
            <v>Rotational Staff - Accom &amp; Flights</v>
          </cell>
          <cell r="F156" t="str">
            <v>PREM</v>
          </cell>
          <cell r="G156" t="str">
            <v>OPEX</v>
          </cell>
          <cell r="H156" t="str">
            <v>GPAOROT</v>
          </cell>
          <cell r="I156">
            <v>733</v>
          </cell>
          <cell r="J156">
            <v>22652</v>
          </cell>
          <cell r="K156">
            <v>800</v>
          </cell>
          <cell r="L156">
            <v>800</v>
          </cell>
          <cell r="M156">
            <v>17708.303769999999</v>
          </cell>
          <cell r="N156">
            <v>1298.3646943333329</v>
          </cell>
          <cell r="O156">
            <v>1298.3646943333329</v>
          </cell>
          <cell r="Q156">
            <v>883.6</v>
          </cell>
          <cell r="R156">
            <v>883.6</v>
          </cell>
          <cell r="T156">
            <v>0</v>
          </cell>
          <cell r="U156">
            <v>650</v>
          </cell>
          <cell r="V156">
            <v>650</v>
          </cell>
          <cell r="W156">
            <v>0</v>
          </cell>
          <cell r="X156" t="str">
            <v>JV</v>
          </cell>
          <cell r="Y156" t="str">
            <v>A7250670-Travel O'seas Post, Passenger Airfreight</v>
          </cell>
          <cell r="Z156" t="str">
            <v>101271-GPO General OH - Manage Company Business</v>
          </cell>
          <cell r="AA156" t="str">
            <v>Travel O'seas Post, Passenger Airfreight</v>
          </cell>
          <cell r="AB156" t="str">
            <v>A7250670</v>
          </cell>
          <cell r="AC156">
            <v>101271</v>
          </cell>
          <cell r="AD156" t="str">
            <v>GPO General OH - Manage Company Business</v>
          </cell>
          <cell r="AE156" t="str">
            <v>GPO</v>
          </cell>
          <cell r="AF156" t="str">
            <v>OVERHEAD</v>
          </cell>
          <cell r="AG156">
            <v>0</v>
          </cell>
          <cell r="AI156" t="str">
            <v>Int.Business Travels</v>
          </cell>
        </row>
        <row r="157">
          <cell r="A157" t="str">
            <v>EA Non Payroll Ben. &amp; Welf.(Exc</v>
          </cell>
          <cell r="B157" t="str">
            <v>EA Non Payroll Ben. &amp; Welf.(Exc</v>
          </cell>
          <cell r="C157" t="str">
            <v>EA Non Payroll Ben. &amp; Welf.(Exc</v>
          </cell>
          <cell r="D157" t="str">
            <v>STAFF COSTS</v>
          </cell>
          <cell r="E157" t="str">
            <v>Other Staff Benefits</v>
          </cell>
          <cell r="F157" t="str">
            <v>SND-O</v>
          </cell>
          <cell r="G157" t="str">
            <v>OPEX</v>
          </cell>
          <cell r="H157" t="str">
            <v>GPAOWEL</v>
          </cell>
          <cell r="I157">
            <v>240.24375000000001</v>
          </cell>
          <cell r="J157">
            <v>6708</v>
          </cell>
          <cell r="K157">
            <v>70</v>
          </cell>
          <cell r="L157">
            <v>123.66184273999042</v>
          </cell>
          <cell r="M157">
            <v>5374.7752899999987</v>
          </cell>
          <cell r="N157">
            <v>114.85926000000001</v>
          </cell>
          <cell r="O157">
            <v>157.15987564615185</v>
          </cell>
          <cell r="P157">
            <v>0</v>
          </cell>
          <cell r="Q157">
            <v>242</v>
          </cell>
          <cell r="R157">
            <v>242</v>
          </cell>
          <cell r="T157">
            <v>0</v>
          </cell>
          <cell r="U157">
            <v>247</v>
          </cell>
          <cell r="V157">
            <v>247</v>
          </cell>
          <cell r="W157">
            <v>0</v>
          </cell>
          <cell r="X157" t="str">
            <v>JV</v>
          </cell>
          <cell r="Y157" t="str">
            <v>A7110090-Staff Welfare</v>
          </cell>
          <cell r="Z157" t="str">
            <v>101271-GPO General OH - Manage Company Business</v>
          </cell>
          <cell r="AA157" t="str">
            <v>Staff Welfare</v>
          </cell>
          <cell r="AB157" t="str">
            <v>A7110090</v>
          </cell>
          <cell r="AC157">
            <v>101271</v>
          </cell>
          <cell r="AD157" t="str">
            <v>GPO General OH - Manage Company Business</v>
          </cell>
          <cell r="AE157" t="str">
            <v>GPO</v>
          </cell>
          <cell r="AF157" t="str">
            <v>OVERHEAD</v>
          </cell>
          <cell r="AG157">
            <v>0</v>
          </cell>
          <cell r="AI157" t="str">
            <v>General Charges</v>
          </cell>
        </row>
        <row r="158">
          <cell r="A158" t="str">
            <v>EA Resid.Accom.(Inc.Tel.)Onshore</v>
          </cell>
          <cell r="B158" t="str">
            <v>EA Resid.Accom.(Inc.Tel.)Onshore</v>
          </cell>
          <cell r="C158" t="str">
            <v>EA Resid.Accom.(Inc.Tel.)Onshore</v>
          </cell>
          <cell r="D158" t="str">
            <v>STAFF COSTS</v>
          </cell>
          <cell r="E158" t="str">
            <v>Residential Accommodation</v>
          </cell>
          <cell r="F158" t="str">
            <v>SND-O</v>
          </cell>
          <cell r="G158" t="str">
            <v>OPEX</v>
          </cell>
          <cell r="H158" t="str">
            <v>GPAOWEL</v>
          </cell>
          <cell r="I158">
            <v>301.30833333333334</v>
          </cell>
          <cell r="J158">
            <v>11400</v>
          </cell>
          <cell r="K158">
            <v>280</v>
          </cell>
          <cell r="L158">
            <v>371.19633381572612</v>
          </cell>
          <cell r="M158">
            <v>9451.511480000001</v>
          </cell>
          <cell r="N158">
            <v>463.32661000000002</v>
          </cell>
          <cell r="O158">
            <v>536.68070785784414</v>
          </cell>
          <cell r="P158">
            <v>13599.6</v>
          </cell>
          <cell r="Q158">
            <v>400</v>
          </cell>
          <cell r="R158">
            <v>499.99705882352941</v>
          </cell>
          <cell r="S158">
            <v>0</v>
          </cell>
          <cell r="T158">
            <v>306</v>
          </cell>
          <cell r="U158">
            <v>800</v>
          </cell>
          <cell r="V158">
            <v>802.25</v>
          </cell>
          <cell r="W158">
            <v>0</v>
          </cell>
          <cell r="X158" t="str">
            <v>JV</v>
          </cell>
          <cell r="Y158" t="str">
            <v>A7110010-Company Housing</v>
          </cell>
          <cell r="Z158" t="str">
            <v>101271-GPO General OH - Manage Company Business</v>
          </cell>
          <cell r="AA158" t="str">
            <v>Company Housing</v>
          </cell>
          <cell r="AB158" t="str">
            <v>A7110010</v>
          </cell>
          <cell r="AC158">
            <v>101271</v>
          </cell>
          <cell r="AD158" t="str">
            <v>GPO General OH - Manage Company Business</v>
          </cell>
          <cell r="AE158" t="str">
            <v>GPO</v>
          </cell>
          <cell r="AF158" t="str">
            <v>OVERHEAD</v>
          </cell>
          <cell r="AG158">
            <v>0</v>
          </cell>
          <cell r="AI158" t="str">
            <v>Rent</v>
          </cell>
        </row>
        <row r="159">
          <cell r="A159" t="str">
            <v>EA Staff relocation cost</v>
          </cell>
          <cell r="B159" t="str">
            <v>EA Staff relocation cost</v>
          </cell>
          <cell r="C159" t="str">
            <v>EA Staff relocation cost</v>
          </cell>
          <cell r="D159" t="str">
            <v>STAFF COSTS</v>
          </cell>
          <cell r="E159" t="str">
            <v>Other Staff Benefits</v>
          </cell>
          <cell r="F159" t="str">
            <v>SND-O</v>
          </cell>
          <cell r="G159" t="str">
            <v>OPEX</v>
          </cell>
          <cell r="H159" t="str">
            <v>GPAOWEL</v>
          </cell>
          <cell r="I159">
            <v>6903</v>
          </cell>
          <cell r="J159">
            <v>63000</v>
          </cell>
          <cell r="K159">
            <v>71.599999999999994</v>
          </cell>
          <cell r="L159">
            <v>503.97973950796006</v>
          </cell>
          <cell r="M159">
            <v>59645.905269999988</v>
          </cell>
          <cell r="N159">
            <v>80.693490000000011</v>
          </cell>
          <cell r="O159">
            <v>464.08803000000051</v>
          </cell>
          <cell r="P159">
            <v>0</v>
          </cell>
          <cell r="Q159">
            <v>99</v>
          </cell>
          <cell r="R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 t="str">
            <v>JV</v>
          </cell>
          <cell r="Y159" t="str">
            <v>A7110090-Staff Welfare</v>
          </cell>
          <cell r="Z159" t="str">
            <v>101271-GPO General OH - Manage Company Business</v>
          </cell>
          <cell r="AA159" t="str">
            <v>Staff Welfare</v>
          </cell>
          <cell r="AB159" t="str">
            <v>A7110090</v>
          </cell>
          <cell r="AC159">
            <v>101271</v>
          </cell>
          <cell r="AD159" t="str">
            <v>GPO General OH - Manage Company Business</v>
          </cell>
          <cell r="AE159" t="str">
            <v>GPO</v>
          </cell>
          <cell r="AF159" t="str">
            <v>OVERHEAD</v>
          </cell>
          <cell r="AG159">
            <v>0</v>
          </cell>
          <cell r="AI159" t="str">
            <v>General Charges</v>
          </cell>
        </row>
        <row r="160">
          <cell r="A160" t="str">
            <v>PCO - Payroll Salary</v>
          </cell>
          <cell r="B160" t="str">
            <v>Staff salaries excl EA team</v>
          </cell>
          <cell r="C160" t="str">
            <v>Onshore Staff - Payroll Salary PCO</v>
          </cell>
          <cell r="D160" t="str">
            <v>STAFF COSTS</v>
          </cell>
          <cell r="E160" t="str">
            <v>Salaries</v>
          </cell>
          <cell r="F160" t="str">
            <v>SND-O</v>
          </cell>
          <cell r="G160" t="str">
            <v>OPEX</v>
          </cell>
          <cell r="H160" t="str">
            <v>GPCO1</v>
          </cell>
          <cell r="I160">
            <v>6903</v>
          </cell>
          <cell r="J160">
            <v>22652</v>
          </cell>
          <cell r="K160">
            <v>48</v>
          </cell>
          <cell r="L160">
            <v>229.20871522752876</v>
          </cell>
          <cell r="M160">
            <v>17708.303769999999</v>
          </cell>
          <cell r="N160">
            <v>44.921169999999996</v>
          </cell>
          <cell r="O160">
            <v>177.76554000000002</v>
          </cell>
          <cell r="P160">
            <v>0</v>
          </cell>
          <cell r="R160">
            <v>0</v>
          </cell>
          <cell r="S160">
            <v>72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 t="str">
            <v>JV</v>
          </cell>
          <cell r="Y160" t="str">
            <v>A7010010-salaries &amp; Wages</v>
          </cell>
          <cell r="Z160" t="str">
            <v>101258-GPO - General S &amp; W</v>
          </cell>
          <cell r="AA160" t="str">
            <v>salaries &amp; Wages</v>
          </cell>
          <cell r="AB160" t="str">
            <v>A7010010</v>
          </cell>
          <cell r="AC160">
            <v>101258</v>
          </cell>
          <cell r="AD160" t="str">
            <v>GPO - General S &amp; W</v>
          </cell>
          <cell r="AE160" t="str">
            <v>GPO</v>
          </cell>
          <cell r="AF160" t="str">
            <v>SALARY</v>
          </cell>
          <cell r="AG160">
            <v>0</v>
          </cell>
          <cell r="AI160" t="str">
            <v>Payroll Salary</v>
          </cell>
        </row>
        <row r="161">
          <cell r="A161" t="str">
            <v>PFO - Payroll Salary</v>
          </cell>
          <cell r="B161" t="str">
            <v>Staff salaries excl EA team</v>
          </cell>
          <cell r="C161" t="str">
            <v>Onshore Staff - Payroll Salary PFO</v>
          </cell>
          <cell r="D161" t="str">
            <v>STAFF COSTS</v>
          </cell>
          <cell r="E161" t="str">
            <v>Salaries</v>
          </cell>
          <cell r="F161" t="str">
            <v>SND-O</v>
          </cell>
          <cell r="G161" t="str">
            <v>OPEX</v>
          </cell>
          <cell r="H161" t="str">
            <v>GPFO1</v>
          </cell>
          <cell r="I161">
            <v>6903</v>
          </cell>
          <cell r="J161">
            <v>87752</v>
          </cell>
          <cell r="K161">
            <v>167</v>
          </cell>
          <cell r="L161">
            <v>868.98777938575415</v>
          </cell>
          <cell r="M161">
            <v>76789.357560000004</v>
          </cell>
          <cell r="N161">
            <v>180.23926</v>
          </cell>
          <cell r="O161">
            <v>753.82707000000005</v>
          </cell>
          <cell r="P161">
            <v>0</v>
          </cell>
          <cell r="R161">
            <v>0</v>
          </cell>
          <cell r="S161">
            <v>32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 t="str">
            <v>JV</v>
          </cell>
          <cell r="Y161" t="str">
            <v>A7010010-salaries &amp; Wages</v>
          </cell>
          <cell r="Z161" t="str">
            <v>101258-GPO - General S &amp; W</v>
          </cell>
          <cell r="AA161" t="str">
            <v>salaries &amp; Wages</v>
          </cell>
          <cell r="AB161" t="str">
            <v>A7010010</v>
          </cell>
          <cell r="AC161">
            <v>101258</v>
          </cell>
          <cell r="AD161" t="str">
            <v>GPO - General S &amp; W</v>
          </cell>
          <cell r="AE161" t="str">
            <v>GPO</v>
          </cell>
          <cell r="AF161" t="str">
            <v>SALARY</v>
          </cell>
          <cell r="AG161">
            <v>0</v>
          </cell>
          <cell r="AI161" t="str">
            <v>Payroll Salary</v>
          </cell>
        </row>
        <row r="162">
          <cell r="A162" t="str">
            <v>PIO - Payroll Salary</v>
          </cell>
          <cell r="B162" t="str">
            <v>Staff salaries excl EA team</v>
          </cell>
          <cell r="C162" t="str">
            <v>Onshore Staff - Payroll Salary PIO</v>
          </cell>
          <cell r="D162" t="str">
            <v>STAFF COSTS</v>
          </cell>
          <cell r="E162" t="str">
            <v>Salaries</v>
          </cell>
          <cell r="F162" t="str">
            <v>SND-O</v>
          </cell>
          <cell r="G162" t="str">
            <v>OPEX</v>
          </cell>
          <cell r="H162" t="str">
            <v>GPIO1</v>
          </cell>
          <cell r="I162">
            <v>6903</v>
          </cell>
          <cell r="J162">
            <v>19795</v>
          </cell>
          <cell r="K162">
            <v>24</v>
          </cell>
          <cell r="L162">
            <v>182.35363402476301</v>
          </cell>
          <cell r="M162">
            <v>17321.83353</v>
          </cell>
          <cell r="N162">
            <v>25.882459999999998</v>
          </cell>
          <cell r="O162">
            <v>155.27008999999995</v>
          </cell>
          <cell r="P162">
            <v>0</v>
          </cell>
          <cell r="Q162">
            <v>91</v>
          </cell>
          <cell r="R162">
            <v>0</v>
          </cell>
          <cell r="S162">
            <v>277.74294670846393</v>
          </cell>
          <cell r="T162">
            <v>886</v>
          </cell>
          <cell r="U162">
            <v>0</v>
          </cell>
          <cell r="V162">
            <v>0</v>
          </cell>
          <cell r="W162">
            <v>0</v>
          </cell>
          <cell r="X162" t="str">
            <v>JV</v>
          </cell>
          <cell r="Y162" t="str">
            <v>A7010010-salaries &amp; Wages</v>
          </cell>
          <cell r="Z162" t="str">
            <v>101258-GPO - General S &amp; W</v>
          </cell>
          <cell r="AA162" t="str">
            <v>salaries &amp; Wages</v>
          </cell>
          <cell r="AB162" t="str">
            <v>A7010010</v>
          </cell>
          <cell r="AC162">
            <v>101258</v>
          </cell>
          <cell r="AD162" t="str">
            <v>GPO - General S &amp; W</v>
          </cell>
          <cell r="AE162" t="str">
            <v>GPO</v>
          </cell>
          <cell r="AF162" t="str">
            <v>SALARY</v>
          </cell>
          <cell r="AG162">
            <v>500</v>
          </cell>
          <cell r="AI162" t="str">
            <v>Payroll Salary</v>
          </cell>
        </row>
        <row r="163">
          <cell r="A163" t="str">
            <v>PLO - Payroll Salary</v>
          </cell>
          <cell r="B163" t="str">
            <v>Staff salaries excl EA team</v>
          </cell>
          <cell r="C163" t="str">
            <v>Onshore Staff - Payroll Salary PLO</v>
          </cell>
          <cell r="D163" t="str">
            <v>STAFF COSTS</v>
          </cell>
          <cell r="E163" t="str">
            <v>Salaries</v>
          </cell>
          <cell r="F163" t="str">
            <v>SND-O</v>
          </cell>
          <cell r="G163" t="str">
            <v>OPEX</v>
          </cell>
          <cell r="H163" t="str">
            <v>GPLO1</v>
          </cell>
          <cell r="I163">
            <v>6903</v>
          </cell>
          <cell r="J163">
            <v>38213</v>
          </cell>
          <cell r="K163">
            <v>71.599999999999994</v>
          </cell>
          <cell r="L163">
            <v>377.29171088599492</v>
          </cell>
          <cell r="M163">
            <v>34495.679100000001</v>
          </cell>
          <cell r="N163">
            <v>80.693490000000011</v>
          </cell>
          <cell r="O163">
            <v>338.07831000000004</v>
          </cell>
          <cell r="P163">
            <v>10199.9</v>
          </cell>
          <cell r="Q163">
            <v>107</v>
          </cell>
          <cell r="R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 t="str">
            <v>JV</v>
          </cell>
          <cell r="Y163" t="str">
            <v>A7010010-salaries &amp; Wages</v>
          </cell>
          <cell r="Z163" t="str">
            <v>101258-GPO - General S &amp; W</v>
          </cell>
          <cell r="AA163" t="str">
            <v>salaries &amp; Wages</v>
          </cell>
          <cell r="AB163" t="str">
            <v>A7010010</v>
          </cell>
          <cell r="AC163">
            <v>101258</v>
          </cell>
          <cell r="AD163" t="str">
            <v>GPO - General S &amp; W</v>
          </cell>
          <cell r="AE163" t="str">
            <v>GPO</v>
          </cell>
          <cell r="AF163" t="str">
            <v>SALARY</v>
          </cell>
          <cell r="AG163">
            <v>0</v>
          </cell>
          <cell r="AI163" t="str">
            <v>Payroll Salary</v>
          </cell>
        </row>
        <row r="164">
          <cell r="A164" t="str">
            <v>PMO - Payroll Salary</v>
          </cell>
          <cell r="B164" t="str">
            <v>Staff salaries excl EA team</v>
          </cell>
          <cell r="C164" t="str">
            <v>Onshore Staff - Payroll Salary PMO</v>
          </cell>
          <cell r="D164" t="str">
            <v>STAFF COSTS</v>
          </cell>
          <cell r="E164" t="str">
            <v>Salaries</v>
          </cell>
          <cell r="F164" t="str">
            <v>SND-O</v>
          </cell>
          <cell r="G164" t="str">
            <v>OPEX</v>
          </cell>
          <cell r="H164" t="str">
            <v>GPMO1</v>
          </cell>
          <cell r="I164">
            <v>6903</v>
          </cell>
          <cell r="J164">
            <v>11326</v>
          </cell>
          <cell r="K164">
            <v>24</v>
          </cell>
          <cell r="L164">
            <v>114.60435761376438</v>
          </cell>
          <cell r="M164">
            <v>9911.1184900000007</v>
          </cell>
          <cell r="N164">
            <v>25.882459999999998</v>
          </cell>
          <cell r="O164">
            <v>99.914810000000017</v>
          </cell>
          <cell r="Q164">
            <v>226</v>
          </cell>
          <cell r="R164">
            <v>0</v>
          </cell>
          <cell r="S164">
            <v>122.25705329153604</v>
          </cell>
          <cell r="T164">
            <v>390</v>
          </cell>
          <cell r="U164">
            <v>0</v>
          </cell>
          <cell r="V164">
            <v>0</v>
          </cell>
          <cell r="W164">
            <v>0</v>
          </cell>
          <cell r="X164" t="str">
            <v>JV</v>
          </cell>
          <cell r="Y164" t="str">
            <v>A7010010-salaries &amp; Wages</v>
          </cell>
          <cell r="Z164" t="str">
            <v>101258-GPO - General S &amp; W</v>
          </cell>
          <cell r="AA164" t="str">
            <v>salaries &amp; Wages</v>
          </cell>
          <cell r="AB164" t="str">
            <v>A7010010</v>
          </cell>
          <cell r="AC164">
            <v>101258</v>
          </cell>
          <cell r="AD164" t="str">
            <v>GPO - General S &amp; W</v>
          </cell>
          <cell r="AE164" t="str">
            <v>GPO</v>
          </cell>
          <cell r="AF164" t="str">
            <v>SALARY</v>
          </cell>
          <cell r="AG164">
            <v>0</v>
          </cell>
          <cell r="AI164" t="str">
            <v>Payroll Salary</v>
          </cell>
        </row>
        <row r="165">
          <cell r="A165" t="str">
            <v>PSO - Payroll Salary</v>
          </cell>
          <cell r="B165" t="str">
            <v>Staff salaries excl EA team</v>
          </cell>
          <cell r="C165" t="str">
            <v>Onshore Staff - Payroll Salary PSO</v>
          </cell>
          <cell r="D165" t="str">
            <v>STAFF COSTS</v>
          </cell>
          <cell r="E165" t="str">
            <v>Salaries</v>
          </cell>
          <cell r="F165" t="str">
            <v>SND-O</v>
          </cell>
          <cell r="G165" t="str">
            <v>OPEX</v>
          </cell>
          <cell r="H165" t="str">
            <v>GPSO1</v>
          </cell>
          <cell r="I165">
            <v>6903</v>
          </cell>
          <cell r="J165">
            <v>264738</v>
          </cell>
          <cell r="K165">
            <v>550</v>
          </cell>
          <cell r="L165">
            <v>2667.8188615533068</v>
          </cell>
          <cell r="M165">
            <v>232722.11731</v>
          </cell>
          <cell r="N165">
            <v>596.83846999999992</v>
          </cell>
          <cell r="O165">
            <v>2334.9007399999996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 t="str">
            <v>JV</v>
          </cell>
          <cell r="Y165" t="str">
            <v>A7010010-salaries &amp; Wages</v>
          </cell>
          <cell r="Z165" t="str">
            <v>101258-GPO - General S &amp; W</v>
          </cell>
          <cell r="AA165" t="str">
            <v>salaries &amp; Wages</v>
          </cell>
          <cell r="AB165" t="str">
            <v>A7010010</v>
          </cell>
          <cell r="AC165">
            <v>101258</v>
          </cell>
          <cell r="AD165" t="str">
            <v>GPO - General S &amp; W</v>
          </cell>
          <cell r="AE165" t="str">
            <v>GPO</v>
          </cell>
          <cell r="AF165" t="str">
            <v>SALARY</v>
          </cell>
          <cell r="AG165">
            <v>200</v>
          </cell>
          <cell r="AI165" t="str">
            <v>Payroll Salary</v>
          </cell>
        </row>
        <row r="166">
          <cell r="A166" t="str">
            <v>CD Projects (Classrooms/Teachers quarters)</v>
          </cell>
          <cell r="B166" t="str">
            <v>CD Projects (Classrooms/Teachers quarters)</v>
          </cell>
          <cell r="C166" t="str">
            <v>CD Projects (Classrooms/Teachers quarters)</v>
          </cell>
          <cell r="D166" t="str">
            <v>SECURITY/CD/CA - EA</v>
          </cell>
          <cell r="E166" t="str">
            <v>Community affairs/development</v>
          </cell>
          <cell r="F166" t="str">
            <v>PREM</v>
          </cell>
          <cell r="G166" t="str">
            <v>OPEX</v>
          </cell>
          <cell r="H166" t="str">
            <v>PPRPOL0301</v>
          </cell>
          <cell r="I166">
            <v>158.88333333333333</v>
          </cell>
          <cell r="J166">
            <v>45500</v>
          </cell>
          <cell r="K166">
            <v>5</v>
          </cell>
          <cell r="L166">
            <v>363.98536742241561</v>
          </cell>
          <cell r="M166">
            <v>33368.546649999997</v>
          </cell>
          <cell r="N166">
            <v>15.045999999999999</v>
          </cell>
          <cell r="O166">
            <v>240.25353999999999</v>
          </cell>
          <cell r="P166">
            <v>11084</v>
          </cell>
          <cell r="Q166">
            <v>223</v>
          </cell>
          <cell r="R166">
            <v>81.5</v>
          </cell>
          <cell r="S166">
            <v>41</v>
          </cell>
          <cell r="T166">
            <v>931</v>
          </cell>
          <cell r="U166">
            <v>1400</v>
          </cell>
          <cell r="V166">
            <v>1406.8455882352941</v>
          </cell>
          <cell r="W166">
            <v>1005</v>
          </cell>
          <cell r="X166" t="str">
            <v>JV</v>
          </cell>
          <cell r="Y166" t="str">
            <v>A7911150-Comm. Expenditure - School Blocks/Science Lab</v>
          </cell>
          <cell r="Z166" t="str">
            <v>101174-GPO.GEN.GVT &amp;COM REL</v>
          </cell>
          <cell r="AA166" t="str">
            <v>Comm. Expenditure - School Blocks/Science Lab</v>
          </cell>
          <cell r="AB166" t="str">
            <v>A7911150</v>
          </cell>
          <cell r="AC166">
            <v>101174</v>
          </cell>
          <cell r="AD166" t="str">
            <v>GPO.GEN.GVT &amp;COM REL</v>
          </cell>
          <cell r="AE166" t="str">
            <v>PAO</v>
          </cell>
          <cell r="AF166" t="str">
            <v>OPEX PROJECT</v>
          </cell>
          <cell r="AG166">
            <v>0</v>
          </cell>
          <cell r="AI166" t="str">
            <v>Classrm &amp; Science Bl</v>
          </cell>
        </row>
        <row r="167">
          <cell r="A167" t="str">
            <v>CD/CA Bursary Award</v>
          </cell>
          <cell r="B167" t="str">
            <v>CD/CA Bursary Award</v>
          </cell>
          <cell r="C167" t="str">
            <v>CD/CA Bursary award</v>
          </cell>
          <cell r="D167" t="str">
            <v>SECURITY/CD/CA - EA</v>
          </cell>
          <cell r="E167" t="str">
            <v>Community affairs/development</v>
          </cell>
          <cell r="F167" t="str">
            <v>PREM</v>
          </cell>
          <cell r="G167" t="str">
            <v>OPEX</v>
          </cell>
          <cell r="H167" t="str">
            <v>PPRPOL0301</v>
          </cell>
          <cell r="I167">
            <v>158</v>
          </cell>
          <cell r="J167">
            <v>2500</v>
          </cell>
          <cell r="K167">
            <v>133</v>
          </cell>
          <cell r="L167">
            <v>19.999196012220636</v>
          </cell>
          <cell r="M167">
            <v>3269.46605</v>
          </cell>
          <cell r="N167">
            <v>132.94791999999998</v>
          </cell>
          <cell r="O167">
            <v>157.93184564981638</v>
          </cell>
          <cell r="P167">
            <v>3600</v>
          </cell>
          <cell r="Q167">
            <v>134</v>
          </cell>
          <cell r="R167">
            <v>26.470588235294116</v>
          </cell>
          <cell r="S167">
            <v>47.939698492462313</v>
          </cell>
          <cell r="T167">
            <v>95.4</v>
          </cell>
          <cell r="U167">
            <v>26</v>
          </cell>
          <cell r="V167">
            <v>26</v>
          </cell>
          <cell r="W167">
            <v>0</v>
          </cell>
          <cell r="X167" t="str">
            <v>JV</v>
          </cell>
          <cell r="Y167" t="str">
            <v>A7911100-Comm. Expenditure - Scholarship</v>
          </cell>
          <cell r="Z167" t="str">
            <v>101174-GPO.GEN.GVT &amp;COM REL</v>
          </cell>
          <cell r="AA167" t="str">
            <v>Comm. Expenditure - Scholarship</v>
          </cell>
          <cell r="AB167" t="str">
            <v>A7911100</v>
          </cell>
          <cell r="AC167">
            <v>101174</v>
          </cell>
          <cell r="AD167" t="str">
            <v>GPO.GEN.GVT &amp;COM REL</v>
          </cell>
          <cell r="AE167" t="str">
            <v>PAO</v>
          </cell>
          <cell r="AF167" t="str">
            <v>OPEX PROJECT</v>
          </cell>
          <cell r="AG167">
            <v>0</v>
          </cell>
          <cell r="AI167" t="str">
            <v>Youth Train. Scheme</v>
          </cell>
        </row>
        <row r="168">
          <cell r="A168" t="str">
            <v>CD/CA Community engagement</v>
          </cell>
          <cell r="B168" t="str">
            <v>CD/CA Community engagement</v>
          </cell>
          <cell r="C168" t="str">
            <v>CD/CA Community Engagement and PAO-CAC Overheads</v>
          </cell>
          <cell r="D168" t="str">
            <v>SECURITY/CD/CA - EA</v>
          </cell>
          <cell r="E168" t="str">
            <v>Community affairs/development</v>
          </cell>
          <cell r="F168" t="str">
            <v>PREM</v>
          </cell>
          <cell r="G168" t="str">
            <v>OPEX</v>
          </cell>
          <cell r="H168" t="str">
            <v>PPRPOL0301</v>
          </cell>
          <cell r="I168">
            <v>1901</v>
          </cell>
          <cell r="J168">
            <v>15000</v>
          </cell>
          <cell r="L168">
            <v>119.99517607332382</v>
          </cell>
          <cell r="M168">
            <v>10144.618219999998</v>
          </cell>
          <cell r="O168">
            <v>73.31753182873976</v>
          </cell>
          <cell r="P168">
            <v>10118</v>
          </cell>
          <cell r="Q168">
            <v>99</v>
          </cell>
          <cell r="R168">
            <v>74.397058823529406</v>
          </cell>
          <cell r="T168">
            <v>0</v>
          </cell>
          <cell r="U168">
            <v>74</v>
          </cell>
          <cell r="V168">
            <v>74</v>
          </cell>
          <cell r="W168">
            <v>0</v>
          </cell>
          <cell r="X168" t="str">
            <v>JV</v>
          </cell>
          <cell r="Y168" t="str">
            <v>A7911580-Comm. Expenditure - others</v>
          </cell>
          <cell r="Z168" t="str">
            <v>101174-GPO.GEN.GVT &amp;COM REL</v>
          </cell>
          <cell r="AA168" t="str">
            <v>Comm. Expenditure - others</v>
          </cell>
          <cell r="AB168" t="str">
            <v>A7911580</v>
          </cell>
          <cell r="AC168">
            <v>101174</v>
          </cell>
          <cell r="AD168" t="str">
            <v>GPO.GEN.GVT &amp;COM REL</v>
          </cell>
          <cell r="AE168" t="str">
            <v>PAO</v>
          </cell>
          <cell r="AF168" t="str">
            <v>OPEX PROJECT</v>
          </cell>
          <cell r="AG168">
            <v>0</v>
          </cell>
          <cell r="AI168" t="str">
            <v>Community Liaison</v>
          </cell>
        </row>
        <row r="169">
          <cell r="A169" t="str">
            <v>CD/CA Contact Men</v>
          </cell>
          <cell r="B169" t="str">
            <v>CD/CA Contact Men</v>
          </cell>
          <cell r="C169" t="str">
            <v>CD/CA Contact Men</v>
          </cell>
          <cell r="D169" t="str">
            <v>SECURITY/CD/CA - EA</v>
          </cell>
          <cell r="E169" t="str">
            <v>Community affairs/development</v>
          </cell>
          <cell r="F169" t="str">
            <v>PREM</v>
          </cell>
          <cell r="G169" t="str">
            <v>OPEX</v>
          </cell>
          <cell r="H169" t="str">
            <v>PPRPOL0301</v>
          </cell>
          <cell r="I169">
            <v>481</v>
          </cell>
          <cell r="J169">
            <v>6500</v>
          </cell>
          <cell r="L169">
            <v>51.997909631773659</v>
          </cell>
          <cell r="M169">
            <v>5212.606385</v>
          </cell>
          <cell r="N169">
            <v>8.7539999999999996</v>
          </cell>
          <cell r="O169">
            <v>47.247839999999989</v>
          </cell>
          <cell r="P169">
            <v>7549.2</v>
          </cell>
          <cell r="Q169">
            <v>196</v>
          </cell>
          <cell r="R169">
            <v>55.508823529411764</v>
          </cell>
          <cell r="S169">
            <v>36.180904522613069</v>
          </cell>
          <cell r="T169">
            <v>72</v>
          </cell>
          <cell r="U169">
            <v>56</v>
          </cell>
          <cell r="V169">
            <v>56</v>
          </cell>
          <cell r="W169">
            <v>0</v>
          </cell>
          <cell r="X169" t="str">
            <v>JV</v>
          </cell>
          <cell r="Y169" t="str">
            <v>A7911230-Comm. Expenditure - Extension Personnel</v>
          </cell>
          <cell r="Z169" t="str">
            <v>101174-GPO.GEN.GVT &amp;COM REL</v>
          </cell>
          <cell r="AA169" t="str">
            <v>Comm. Expenditure - Extension Personnel</v>
          </cell>
          <cell r="AB169" t="str">
            <v>A7911230</v>
          </cell>
          <cell r="AC169">
            <v>101174</v>
          </cell>
          <cell r="AD169" t="str">
            <v>GPO.GEN.GVT &amp;COM REL</v>
          </cell>
          <cell r="AE169" t="str">
            <v>PAO</v>
          </cell>
          <cell r="AF169" t="str">
            <v>OPEX PROJECT</v>
          </cell>
          <cell r="AG169">
            <v>0</v>
          </cell>
          <cell r="AI169" t="str">
            <v>Community Liaison</v>
          </cell>
        </row>
        <row r="170">
          <cell r="A170" t="str">
            <v>CD/CA Skills Acquisition</v>
          </cell>
          <cell r="B170" t="str">
            <v>CD/CA Skills Acquisition</v>
          </cell>
          <cell r="C170" t="str">
            <v>CD/CA Skills Acquisition</v>
          </cell>
          <cell r="D170" t="str">
            <v>SECURITY/CD/CA - EA</v>
          </cell>
          <cell r="E170" t="str">
            <v>Community affairs/development</v>
          </cell>
          <cell r="F170" t="str">
            <v>PREM</v>
          </cell>
          <cell r="G170" t="str">
            <v>OPEX</v>
          </cell>
          <cell r="H170" t="str">
            <v>PPRPOL0301</v>
          </cell>
          <cell r="J170">
            <v>5000</v>
          </cell>
          <cell r="L170">
            <v>39.998392024441273</v>
          </cell>
          <cell r="M170">
            <v>2546.8613500000001</v>
          </cell>
          <cell r="O170">
            <v>18.344341073906932</v>
          </cell>
          <cell r="P170">
            <v>46875.671000000002</v>
          </cell>
          <cell r="Q170">
            <v>0</v>
          </cell>
          <cell r="R170">
            <v>344.67405147058827</v>
          </cell>
          <cell r="S170">
            <v>16.08040201005025</v>
          </cell>
          <cell r="T170">
            <v>32</v>
          </cell>
          <cell r="U170">
            <v>0</v>
          </cell>
          <cell r="V170">
            <v>0</v>
          </cell>
          <cell r="W170">
            <v>0</v>
          </cell>
          <cell r="X170" t="str">
            <v>JV</v>
          </cell>
          <cell r="Y170" t="str">
            <v>A7911170-Comm. Expenditure - Youth Development Programme</v>
          </cell>
          <cell r="Z170" t="str">
            <v>101174-GPO.GEN.GVT &amp;COM REL</v>
          </cell>
          <cell r="AA170" t="str">
            <v>Comm. Expenditure - Youth Development Programme</v>
          </cell>
          <cell r="AB170" t="str">
            <v>A7911170</v>
          </cell>
          <cell r="AC170">
            <v>101174</v>
          </cell>
          <cell r="AD170" t="str">
            <v>GPO.GEN.GVT &amp;COM REL</v>
          </cell>
          <cell r="AE170" t="str">
            <v>PAO</v>
          </cell>
          <cell r="AF170" t="str">
            <v>OPEX PROJECT</v>
          </cell>
          <cell r="AG170">
            <v>0</v>
          </cell>
          <cell r="AI170" t="str">
            <v>Youth Train. Scheme</v>
          </cell>
        </row>
      </sheetData>
      <sheetData sheetId="8" refreshError="1"/>
      <sheetData sheetId="9" refreshError="1">
        <row r="2">
          <cell r="A2" t="str">
            <v>Ark Towers Facilities Mtce &amp; Tea services</v>
          </cell>
        </row>
        <row r="3">
          <cell r="A3" t="str">
            <v>Business Travel (Local)</v>
          </cell>
        </row>
        <row r="4">
          <cell r="A4" t="str">
            <v>Business Travel (Overseas)</v>
          </cell>
        </row>
        <row r="5">
          <cell r="A5" t="str">
            <v>Call cost 6 INTL voice lines</v>
          </cell>
        </row>
        <row r="6">
          <cell r="A6" t="str">
            <v xml:space="preserve">Call Off IM&amp;T Offshore Consultancy </v>
          </cell>
        </row>
        <row r="7">
          <cell r="A7" t="str">
            <v>Catering &amp; Housekeeping FPSO</v>
          </cell>
        </row>
        <row r="8">
          <cell r="A8" t="str">
            <v>Catering Services Onshore (Intels &amp; Onne)</v>
          </cell>
        </row>
        <row r="9">
          <cell r="A9" t="str">
            <v>CD Projects (Classrooms/Teachers quarters)</v>
          </cell>
        </row>
        <row r="10">
          <cell r="A10" t="str">
            <v>CD/CA Bursary Award</v>
          </cell>
        </row>
        <row r="11">
          <cell r="A11" t="str">
            <v>CD/CA Community engagement</v>
          </cell>
        </row>
        <row r="12">
          <cell r="A12" t="str">
            <v>CD/CA Contact Men</v>
          </cell>
        </row>
        <row r="13">
          <cell r="A13" t="str">
            <v>CD/CA Skills Acquisition</v>
          </cell>
        </row>
        <row r="14">
          <cell r="A14" t="str">
            <v>Chemicals, Lubes, inert gases &amp; Prod Chemicals EAFPSO</v>
          </cell>
        </row>
        <row r="15">
          <cell r="A15" t="str">
            <v>Clampon sand probes &amp; Testing equip</v>
          </cell>
        </row>
        <row r="16">
          <cell r="A16" t="str">
            <v>Class certification for the Sea Eagle (Llyods)</v>
          </cell>
        </row>
        <row r="17">
          <cell r="A17" t="str">
            <v>Compressor Maintenance</v>
          </cell>
        </row>
        <row r="18">
          <cell r="A18" t="str">
            <v>Connection EA to Tunu LOS  to Warri Network OPEX</v>
          </cell>
        </row>
        <row r="19">
          <cell r="A19" t="str">
            <v>Consultancy</v>
          </cell>
        </row>
        <row r="20">
          <cell r="A20" t="str">
            <v>Container rental FPSO</v>
          </cell>
        </row>
        <row r="21">
          <cell r="A21" t="str">
            <v>Contract Staff Salaries</v>
          </cell>
        </row>
        <row r="22">
          <cell r="A22" t="str">
            <v>Contract Staff Salaries AF</v>
          </cell>
        </row>
        <row r="23">
          <cell r="A23" t="str">
            <v>Contracts with Revere - IMMPOWER</v>
          </cell>
        </row>
        <row r="24">
          <cell r="A24" t="str">
            <v>Corrosion &amp; chemical Management service</v>
          </cell>
        </row>
        <row r="25">
          <cell r="A25" t="str">
            <v>Corrosion Inhibitor Injection</v>
          </cell>
        </row>
        <row r="26">
          <cell r="A26" t="str">
            <v>Corrosion Injection Skid (RPA)</v>
          </cell>
        </row>
        <row r="27">
          <cell r="A27" t="str">
            <v>Crew change - Fixed wing flight</v>
          </cell>
        </row>
        <row r="28">
          <cell r="A28" t="str">
            <v>Crew change - Hotel accommodation</v>
          </cell>
        </row>
        <row r="29">
          <cell r="A29" t="str">
            <v>Crew Change - International flights</v>
          </cell>
        </row>
        <row r="30">
          <cell r="A30" t="str">
            <v>CTR with SITI for offshore IM &amp; T plan</v>
          </cell>
        </row>
        <row r="31">
          <cell r="A31" t="str">
            <v>Data/Telecomm link to Onne Warehouse.</v>
          </cell>
        </row>
        <row r="32">
          <cell r="A32" t="str">
            <v>Dedicated emergency Inmarsat B unit</v>
          </cell>
        </row>
        <row r="33">
          <cell r="A33" t="str">
            <v>Demurrage</v>
          </cell>
        </row>
        <row r="34">
          <cell r="A34" t="str">
            <v>Development Of Asset Integrity System For EA</v>
          </cell>
        </row>
        <row r="35">
          <cell r="A35" t="str">
            <v>Diesel Engine Maintenance Services EAFPSO</v>
          </cell>
        </row>
        <row r="36">
          <cell r="A36" t="str">
            <v>Diesel for field support vessels</v>
          </cell>
        </row>
        <row r="37">
          <cell r="A37" t="str">
            <v>Diesel FPSO</v>
          </cell>
        </row>
        <row r="38">
          <cell r="A38" t="str">
            <v>Dispersant/ Absorbent L/S</v>
          </cell>
        </row>
        <row r="39">
          <cell r="A39" t="str">
            <v>DP E&amp;I Shelters</v>
          </cell>
        </row>
        <row r="40">
          <cell r="A40" t="str">
            <v>DP Gas Lift System</v>
          </cell>
        </row>
        <row r="41">
          <cell r="A41" t="str">
            <v>DP Helidecks - design &amp; Installation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cost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Eng and Dev - Emergency pipeline Repair System (EPRS)</v>
          </cell>
        </row>
        <row r="56">
          <cell r="A56" t="str">
            <v>Engineering Studies</v>
          </cell>
        </row>
        <row r="57">
          <cell r="A57" t="str">
            <v>Environmental monitoring of EA field</v>
          </cell>
        </row>
        <row r="58">
          <cell r="A58" t="str">
            <v>External subsea insp and tech support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Fire Equipment Maintenance</v>
          </cell>
        </row>
        <row r="61">
          <cell r="A61" t="str">
            <v>FPSO Accommodation Doors</v>
          </cell>
        </row>
        <row r="62">
          <cell r="A62" t="str">
            <v>FPSO Gas Cooler Replacement</v>
          </cell>
        </row>
        <row r="63">
          <cell r="A63" t="str">
            <v>FPSO Gas Scrubber Replacement</v>
          </cell>
        </row>
        <row r="64">
          <cell r="A64" t="str">
            <v>FPSO Stern Ladder</v>
          </cell>
        </row>
        <row r="65">
          <cell r="A65" t="str">
            <v>Fuel Filtration Assembly</v>
          </cell>
        </row>
        <row r="66">
          <cell r="A66" t="str">
            <v>Gas Detection</v>
          </cell>
        </row>
        <row r="67">
          <cell r="A67" t="str">
            <v>Gas Turbine Maintenance</v>
          </cell>
        </row>
        <row r="68">
          <cell r="A68" t="str">
            <v xml:space="preserve">Gen Oheads- OD/Workshops </v>
          </cell>
        </row>
        <row r="69">
          <cell r="A69" t="str">
            <v>General Mtce - Other contract (GAC etc)</v>
          </cell>
        </row>
        <row r="70">
          <cell r="A70" t="str">
            <v>General Mtce- Pumps, Valves etc</v>
          </cell>
        </row>
        <row r="71">
          <cell r="A71" t="str">
            <v>GID Equipment FPSO</v>
          </cell>
        </row>
        <row r="72">
          <cell r="A72" t="str">
            <v>GI-D Support cost</v>
          </cell>
        </row>
        <row r="73">
          <cell r="A73" t="str">
            <v>GPO - Payroll Salary</v>
          </cell>
        </row>
        <row r="74">
          <cell r="A74" t="str">
            <v>GT exhaust trunking replacement</v>
          </cell>
        </row>
        <row r="75">
          <cell r="A75" t="str">
            <v xml:space="preserve">Helicopter flights to Sea Eagle </v>
          </cell>
        </row>
        <row r="76">
          <cell r="A76" t="str">
            <v>Hose &amp; Marine Eqpt Mtce</v>
          </cell>
        </row>
        <row r="77">
          <cell r="A77" t="str">
            <v>Hose Handling vessel - Lease &amp; port dues</v>
          </cell>
        </row>
        <row r="78">
          <cell r="A78" t="str">
            <v>HSE General - EA</v>
          </cell>
        </row>
        <row r="79">
          <cell r="A79" t="str">
            <v>HSE Survival Training study - EA</v>
          </cell>
        </row>
        <row r="80">
          <cell r="A80" t="str">
            <v>Hull and Tops side General fabric maintenance. Including Scaffolding , Painting.</v>
          </cell>
        </row>
        <row r="81">
          <cell r="A81" t="str">
            <v>HVAC maintenance</v>
          </cell>
        </row>
        <row r="82">
          <cell r="A82" t="str">
            <v>Integrated Control System Maintenance</v>
          </cell>
        </row>
        <row r="83">
          <cell r="A83" t="str">
            <v>Integrity Maintenance</v>
          </cell>
        </row>
        <row r="84">
          <cell r="A84" t="str">
            <v>INTELS accommodation - Office</v>
          </cell>
        </row>
        <row r="85">
          <cell r="A85" t="str">
            <v>INTELS accommodation - Residential</v>
          </cell>
        </row>
        <row r="86">
          <cell r="A86" t="str">
            <v>ISO Certification - EA</v>
          </cell>
        </row>
        <row r="87">
          <cell r="A87" t="str">
            <v>ISO Certification - OGGS</v>
          </cell>
        </row>
        <row r="88">
          <cell r="A88" t="str">
            <v>IT Equip &amp; infrastruc costs onshore</v>
          </cell>
        </row>
        <row r="89">
          <cell r="A89" t="str">
            <v>IT Infrastructure for Marine Coordination Centre</v>
          </cell>
        </row>
        <row r="90">
          <cell r="A90" t="str">
            <v>Lifting &amp; Deck Management Serv-EA</v>
          </cell>
        </row>
        <row r="91">
          <cell r="A91" t="str">
            <v>Lifting Eqpt Inspections Services</v>
          </cell>
        </row>
        <row r="92">
          <cell r="A92" t="str">
            <v>Line pigging (cleaning) and consumables.</v>
          </cell>
        </row>
        <row r="93">
          <cell r="A93" t="str">
            <v>Maintain 5Km Exclusion zone-Diesel for Security Patrol Vessel</v>
          </cell>
        </row>
        <row r="94">
          <cell r="A94" t="str">
            <v xml:space="preserve">Maintain 5Km Exclusion zone-Security Patrol </v>
          </cell>
        </row>
        <row r="95">
          <cell r="A95" t="str">
            <v>Maintenance Services</v>
          </cell>
        </row>
        <row r="96">
          <cell r="A96" t="str">
            <v>Maintenance Spares and Consumables</v>
          </cell>
        </row>
        <row r="97">
          <cell r="A97" t="str">
            <v>Marine support specialist S. Potter</v>
          </cell>
        </row>
        <row r="98">
          <cell r="A98" t="str">
            <v>Metering station maintenance service on EA</v>
          </cell>
        </row>
        <row r="99">
          <cell r="A99" t="str">
            <v>Miscellaneous IM&amp;T costs</v>
          </cell>
        </row>
        <row r="100">
          <cell r="A100" t="str">
            <v>Miscellaneous Logistics costs</v>
          </cell>
        </row>
        <row r="101">
          <cell r="A101" t="str">
            <v>Miscellaneous maintenance services on sea Eagle</v>
          </cell>
        </row>
        <row r="102">
          <cell r="A102" t="str">
            <v>Mooring, Topsides And Operations Support (HEA)EAFPSO</v>
          </cell>
        </row>
        <row r="103">
          <cell r="A103" t="str">
            <v>Motor Vehicles/Buses</v>
          </cell>
        </row>
        <row r="104">
          <cell r="A104" t="str">
            <v>NDT Inspections on FPSO</v>
          </cell>
        </row>
        <row r="105">
          <cell r="A105" t="str">
            <v>New installation of PEC monitoring points</v>
          </cell>
        </row>
        <row r="106">
          <cell r="A106" t="str">
            <v xml:space="preserve">New office cost refurbishment. </v>
          </cell>
        </row>
        <row r="107">
          <cell r="A107" t="str">
            <v>NLNG service agreement</v>
          </cell>
        </row>
        <row r="108">
          <cell r="A108" t="str">
            <v>Non Payroll Ben. &amp; Welf.</v>
          </cell>
        </row>
        <row r="109">
          <cell r="A109" t="str">
            <v xml:space="preserve">OCS HEA Choke inspection </v>
          </cell>
        </row>
        <row r="110">
          <cell r="A110" t="str">
            <v>Office furniture</v>
          </cell>
        </row>
        <row r="111">
          <cell r="A111" t="str">
            <v>Office Furniture - OPEX</v>
          </cell>
        </row>
        <row r="112">
          <cell r="A112" t="str">
            <v>Office Space Rent</v>
          </cell>
        </row>
        <row r="113">
          <cell r="A113" t="str">
            <v>Office Supplies &amp; Stationery</v>
          </cell>
        </row>
        <row r="114">
          <cell r="A114" t="str">
            <v>Office supplies and stationery INTELS/FPSO</v>
          </cell>
        </row>
        <row r="115">
          <cell r="A115" t="str">
            <v>Offshore Emergency Response Procedures - Update</v>
          </cell>
        </row>
        <row r="116">
          <cell r="A116" t="str">
            <v>Offshore Laboratory Services</v>
          </cell>
        </row>
        <row r="117">
          <cell r="A117" t="str">
            <v>Offshore Support Unit SSIN-OPM</v>
          </cell>
        </row>
        <row r="118">
          <cell r="A118" t="str">
            <v>OGGS Offshore Consumables - Fuel, Lube Oil</v>
          </cell>
        </row>
        <row r="119">
          <cell r="A119" t="str">
            <v>OGGS Overheads</v>
          </cell>
        </row>
        <row r="120">
          <cell r="A120" t="str">
            <v>Oil test sampling (WDT contract)</v>
          </cell>
        </row>
        <row r="121">
          <cell r="A121" t="str">
            <v>Onshore Expat - Relocation Cost</v>
          </cell>
        </row>
        <row r="122">
          <cell r="A122" t="str">
            <v>OPE$T Training &amp; Asset Modelling (EA)</v>
          </cell>
        </row>
        <row r="123">
          <cell r="A123" t="str">
            <v>Other EA Upgrades</v>
          </cell>
        </row>
        <row r="124">
          <cell r="A124" t="str">
            <v>Other IT equipment onshore staff</v>
          </cell>
        </row>
        <row r="125">
          <cell r="A125" t="str">
            <v>Pacer development - pipeline module.</v>
          </cell>
        </row>
        <row r="126">
          <cell r="A126" t="str">
            <v>PAO - Payroll Salary</v>
          </cell>
        </row>
        <row r="127">
          <cell r="A127" t="str">
            <v>PAO Contract Staff Salaries</v>
          </cell>
        </row>
        <row r="128">
          <cell r="A128" t="str">
            <v>PCO - Payroll Salary</v>
          </cell>
        </row>
        <row r="129">
          <cell r="A129" t="str">
            <v>PE Studies, ARP development</v>
          </cell>
        </row>
        <row r="130">
          <cell r="A130" t="str">
            <v>PFO - Payroll Salary</v>
          </cell>
        </row>
        <row r="131">
          <cell r="A131" t="str">
            <v xml:space="preserve">Pilottage &amp; Mooring For FPSO. </v>
          </cell>
        </row>
        <row r="132">
          <cell r="A132" t="str">
            <v>PIO - Payroll Salary</v>
          </cell>
        </row>
        <row r="133">
          <cell r="A133" t="str">
            <v>PLO - Payroll Salary</v>
          </cell>
        </row>
        <row r="134">
          <cell r="A134" t="str">
            <v>PMO - Payroll Salary</v>
          </cell>
        </row>
        <row r="135">
          <cell r="A135" t="str">
            <v>PPE for EA staff-OPEX</v>
          </cell>
        </row>
        <row r="136">
          <cell r="A136" t="str">
            <v>Pre-Phase 2 study</v>
          </cell>
        </row>
        <row r="137">
          <cell r="A137" t="str">
            <v>Procurement of Export hose</v>
          </cell>
        </row>
        <row r="138">
          <cell r="A138" t="str">
            <v>PSO - Payroll Salary</v>
          </cell>
        </row>
        <row r="139">
          <cell r="A139" t="str">
            <v>Rental of VSAT Stabilised System</v>
          </cell>
        </row>
        <row r="140">
          <cell r="A140" t="str">
            <v>Resid.Accom.(Inc.Tel.)Onshore</v>
          </cell>
        </row>
        <row r="141">
          <cell r="A141" t="str">
            <v>Resid.Accom.(Inc.Tel.)Onshore - Onne</v>
          </cell>
        </row>
        <row r="142">
          <cell r="A142" t="str">
            <v>Rotators Onshore - International flights &amp; Hotels</v>
          </cell>
        </row>
        <row r="143">
          <cell r="A143" t="str">
            <v>Safety &amp; Life Management Systems - EA</v>
          </cell>
        </row>
        <row r="144">
          <cell r="A144" t="str">
            <v>Security - Onshore</v>
          </cell>
        </row>
        <row r="145">
          <cell r="A145" t="str">
            <v>Security Surveillance contracts with communities</v>
          </cell>
        </row>
        <row r="146">
          <cell r="A146" t="str">
            <v>Staff costs and oheads pre phase 2</v>
          </cell>
        </row>
        <row r="147">
          <cell r="A147" t="str">
            <v>Studies - transient modelling, variation in gas composition</v>
          </cell>
        </row>
        <row r="148">
          <cell r="A148" t="str">
            <v>Supply Base - Internal Fence</v>
          </cell>
        </row>
        <row r="149">
          <cell r="A149" t="str">
            <v>Supply base annual lease &amp; stacking area</v>
          </cell>
        </row>
        <row r="150">
          <cell r="A150" t="str">
            <v>Supply base external fence</v>
          </cell>
        </row>
        <row r="151">
          <cell r="A151" t="str">
            <v>Supply base furniture &amp; storage racks</v>
          </cell>
        </row>
        <row r="152">
          <cell r="A152" t="str">
            <v>Supply base operating cost</v>
          </cell>
        </row>
        <row r="153">
          <cell r="A153" t="str">
            <v>Tarriffed staff IT &amp; Tel. Costs</v>
          </cell>
        </row>
        <row r="154">
          <cell r="A154" t="str">
            <v>Technical Training for EA Offshore Staff</v>
          </cell>
        </row>
        <row r="155">
          <cell r="A155" t="str">
            <v>Telecomm Maint Test Equip EA FPSO</v>
          </cell>
        </row>
        <row r="156">
          <cell r="A156" t="str">
            <v>Telecoms equipt/GSM - Acquisition, Support, charges</v>
          </cell>
        </row>
        <row r="157">
          <cell r="A157" t="str">
            <v xml:space="preserve">Training-Onshore staff </v>
          </cell>
        </row>
        <row r="158">
          <cell r="A158" t="str">
            <v>Training-Onshore staff (EA asset team)</v>
          </cell>
        </row>
        <row r="159">
          <cell r="A159" t="str">
            <v>Training-Onshore staff (Management training)</v>
          </cell>
        </row>
        <row r="160">
          <cell r="A160" t="str">
            <v>Training-Onshore staff (PRIO, PRSM, PRLO)</v>
          </cell>
        </row>
        <row r="161">
          <cell r="A161" t="str">
            <v>Training-Onshore staff (SNFM, SCIO)</v>
          </cell>
        </row>
        <row r="162">
          <cell r="A162" t="str">
            <v>Utilities (NEPA, LGA levies etc)</v>
          </cell>
        </row>
        <row r="163">
          <cell r="A163" t="str">
            <v>Vehicle operations and maintenance</v>
          </cell>
        </row>
        <row r="164">
          <cell r="A164" t="str">
            <v>Vendor Support/cost for telecoms eqpt</v>
          </cell>
        </row>
        <row r="165">
          <cell r="A165" t="str">
            <v>Vessel Entry &amp; Inspection</v>
          </cell>
        </row>
        <row r="166">
          <cell r="A166" t="str">
            <v>VSAT Space Segment Rental 2003/2004</v>
          </cell>
        </row>
        <row r="167">
          <cell r="A167" t="str">
            <v>Waste Management Services</v>
          </cell>
        </row>
        <row r="168">
          <cell r="A168" t="str">
            <v>Welfare items  - EA FPSO</v>
          </cell>
        </row>
        <row r="169">
          <cell r="A169" t="str">
            <v>Workover/General Wellhead Maintenance</v>
          </cell>
        </row>
        <row r="170">
          <cell r="A170" t="str">
            <v>X-over Heater Ops (Manpower, Rental, Diesel)</v>
          </cell>
        </row>
      </sheetData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MonthlyKpiEst"/>
      <sheetName val="Cons YTD KPI EST"/>
      <sheetName val="Cons_QTRLY_ KPI_ EST"/>
    </sheetNames>
    <sheetDataSet>
      <sheetData sheetId="0" refreshError="1"/>
      <sheetData sheetId="1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  <cell r="G5">
            <v>5</v>
          </cell>
          <cell r="H5">
            <v>6</v>
          </cell>
          <cell r="I5">
            <v>7</v>
          </cell>
          <cell r="J5">
            <v>8</v>
          </cell>
          <cell r="K5">
            <v>9</v>
          </cell>
          <cell r="L5">
            <v>10</v>
          </cell>
          <cell r="M5">
            <v>11</v>
          </cell>
          <cell r="N5">
            <v>12</v>
          </cell>
        </row>
        <row r="6">
          <cell r="C6">
            <v>1</v>
          </cell>
          <cell r="D6">
            <v>2</v>
          </cell>
          <cell r="E6">
            <v>3</v>
          </cell>
          <cell r="F6">
            <v>4</v>
          </cell>
          <cell r="G6">
            <v>5</v>
          </cell>
          <cell r="H6">
            <v>6</v>
          </cell>
          <cell r="I6">
            <v>7</v>
          </cell>
          <cell r="J6">
            <v>8</v>
          </cell>
          <cell r="K6">
            <v>9</v>
          </cell>
          <cell r="L6">
            <v>10</v>
          </cell>
          <cell r="M6">
            <v>11</v>
          </cell>
          <cell r="N6">
            <v>12</v>
          </cell>
        </row>
        <row r="7">
          <cell r="C7">
            <v>1095.4803861834257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C8">
            <v>56.892209294972083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C9">
            <v>2.8353694495837187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C10">
            <v>1.3974426665504012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C11">
            <v>2.0282440363355119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C12">
            <v>6.9023168305395544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4">
          <cell r="C14">
            <v>70.055582277981273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C15">
            <v>1.3988892364228021</v>
          </cell>
          <cell r="D15">
            <v>1.3988892364228021</v>
          </cell>
          <cell r="E15">
            <v>1.3988892364228021</v>
          </cell>
          <cell r="F15">
            <v>1.3988892364228021</v>
          </cell>
          <cell r="G15">
            <v>1.3988892364228021</v>
          </cell>
          <cell r="H15">
            <v>1.3988892364228021</v>
          </cell>
          <cell r="I15">
            <v>1.3988892364228021</v>
          </cell>
          <cell r="J15">
            <v>1.3988892364228021</v>
          </cell>
          <cell r="K15">
            <v>1.3988892364228021</v>
          </cell>
          <cell r="L15">
            <v>1.3988892364228021</v>
          </cell>
          <cell r="M15">
            <v>1.3988892364228021</v>
          </cell>
          <cell r="N15">
            <v>1.3988892364228021</v>
          </cell>
        </row>
        <row r="18">
          <cell r="C18">
            <v>76.19</v>
          </cell>
          <cell r="D18">
            <v>76.19</v>
          </cell>
          <cell r="E18">
            <v>76.19</v>
          </cell>
          <cell r="F18">
            <v>76.19</v>
          </cell>
          <cell r="G18">
            <v>76.19</v>
          </cell>
          <cell r="H18">
            <v>76.19</v>
          </cell>
          <cell r="I18">
            <v>76.19</v>
          </cell>
          <cell r="J18">
            <v>76.19</v>
          </cell>
          <cell r="K18">
            <v>76.19</v>
          </cell>
          <cell r="L18">
            <v>76.19</v>
          </cell>
          <cell r="M18">
            <v>76.19</v>
          </cell>
          <cell r="N18">
            <v>76.19</v>
          </cell>
        </row>
        <row r="19">
          <cell r="C19">
            <v>6.4199499881905417</v>
          </cell>
          <cell r="D19">
            <v>6.4199499881905417</v>
          </cell>
          <cell r="E19">
            <v>6.4199499881905417</v>
          </cell>
          <cell r="F19">
            <v>6.4199499881905417</v>
          </cell>
          <cell r="G19">
            <v>6.4199499881905417</v>
          </cell>
          <cell r="H19">
            <v>6.4199499881905417</v>
          </cell>
          <cell r="I19">
            <v>6.4199499881905417</v>
          </cell>
          <cell r="J19">
            <v>6.4199499881905417</v>
          </cell>
          <cell r="K19">
            <v>6.4199499881905417</v>
          </cell>
          <cell r="L19">
            <v>6.4199499881905417</v>
          </cell>
          <cell r="M19">
            <v>6.4199499881905417</v>
          </cell>
          <cell r="N19">
            <v>6.4199499881905417</v>
          </cell>
        </row>
        <row r="20">
          <cell r="C20">
            <v>4.6559166965425636</v>
          </cell>
          <cell r="D20">
            <v>4.6559166965425636</v>
          </cell>
          <cell r="E20">
            <v>4.6559166965425636</v>
          </cell>
          <cell r="F20">
            <v>4.6559166965425636</v>
          </cell>
          <cell r="G20">
            <v>4.6559166965425636</v>
          </cell>
          <cell r="H20">
            <v>4.6559166965425636</v>
          </cell>
          <cell r="I20">
            <v>4.6559166965425636</v>
          </cell>
          <cell r="J20">
            <v>4.6559166965425636</v>
          </cell>
          <cell r="K20">
            <v>4.6559166965425636</v>
          </cell>
          <cell r="L20">
            <v>4.6559166965425636</v>
          </cell>
          <cell r="M20">
            <v>4.6559166965425636</v>
          </cell>
          <cell r="N20">
            <v>4.6559166965425636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C23">
            <v>713.54406319794862</v>
          </cell>
          <cell r="D23">
            <v>713.54406319794862</v>
          </cell>
          <cell r="E23">
            <v>713.54406319794862</v>
          </cell>
          <cell r="F23">
            <v>713.54406319794862</v>
          </cell>
          <cell r="G23">
            <v>713.54406319794862</v>
          </cell>
          <cell r="H23">
            <v>713.54406319794862</v>
          </cell>
          <cell r="I23">
            <v>713.54406319794862</v>
          </cell>
          <cell r="J23">
            <v>713.54406319794862</v>
          </cell>
          <cell r="K23">
            <v>713.54406319794862</v>
          </cell>
          <cell r="L23">
            <v>713.54406319794862</v>
          </cell>
          <cell r="M23">
            <v>713.54406319794862</v>
          </cell>
          <cell r="N23">
            <v>713.54406319794862</v>
          </cell>
        </row>
        <row r="24">
          <cell r="C24">
            <v>694.8606127837196</v>
          </cell>
          <cell r="D24">
            <v>694.8606127837196</v>
          </cell>
          <cell r="E24">
            <v>694.8606127837196</v>
          </cell>
          <cell r="F24">
            <v>694.8606127837196</v>
          </cell>
          <cell r="G24">
            <v>694.8606127837196</v>
          </cell>
          <cell r="H24">
            <v>694.8606127837196</v>
          </cell>
          <cell r="I24">
            <v>694.8606127837196</v>
          </cell>
          <cell r="J24">
            <v>694.8606127837196</v>
          </cell>
          <cell r="K24">
            <v>694.8606127837196</v>
          </cell>
          <cell r="L24">
            <v>694.8606127837196</v>
          </cell>
          <cell r="M24">
            <v>694.8606127837196</v>
          </cell>
          <cell r="N24">
            <v>694.8606127837196</v>
          </cell>
        </row>
        <row r="25">
          <cell r="C25">
            <v>737.82722552256064</v>
          </cell>
          <cell r="D25">
            <v>737.82722552256064</v>
          </cell>
          <cell r="E25">
            <v>737.82722552256064</v>
          </cell>
          <cell r="F25">
            <v>737.82722552256064</v>
          </cell>
          <cell r="G25">
            <v>737.82722552256064</v>
          </cell>
          <cell r="H25">
            <v>737.82722552256064</v>
          </cell>
          <cell r="I25">
            <v>737.82722552256064</v>
          </cell>
          <cell r="J25">
            <v>737.82722552256064</v>
          </cell>
          <cell r="K25">
            <v>737.82722552256064</v>
          </cell>
          <cell r="L25">
            <v>737.82722552256064</v>
          </cell>
          <cell r="M25">
            <v>737.82722552256064</v>
          </cell>
          <cell r="N25">
            <v>737.82722552256064</v>
          </cell>
        </row>
        <row r="28">
          <cell r="C28">
            <v>59.160375080000001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C29">
            <v>1140.1679485212339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C30">
            <v>554.22727495186609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C31">
            <v>60.445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C32">
            <v>54.956924999999998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C33">
            <v>23.645700000000001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C34">
            <v>31.311225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6">
          <cell r="C36">
            <v>19</v>
          </cell>
          <cell r="D36">
            <v>19</v>
          </cell>
          <cell r="E36">
            <v>19</v>
          </cell>
          <cell r="F36">
            <v>19</v>
          </cell>
          <cell r="G36">
            <v>19</v>
          </cell>
          <cell r="H36">
            <v>19</v>
          </cell>
          <cell r="I36">
            <v>19</v>
          </cell>
          <cell r="J36">
            <v>19</v>
          </cell>
          <cell r="K36">
            <v>19</v>
          </cell>
          <cell r="L36">
            <v>19</v>
          </cell>
          <cell r="M36">
            <v>19</v>
          </cell>
          <cell r="N36">
            <v>19</v>
          </cell>
        </row>
        <row r="38">
          <cell r="C38">
            <v>7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C39" t="str">
            <v>$'000</v>
          </cell>
          <cell r="D39" t="str">
            <v>$'000</v>
          </cell>
          <cell r="E39" t="str">
            <v>$'000</v>
          </cell>
          <cell r="F39" t="str">
            <v>$'000</v>
          </cell>
          <cell r="G39" t="str">
            <v>$'000</v>
          </cell>
          <cell r="H39" t="str">
            <v>$'000</v>
          </cell>
          <cell r="I39" t="str">
            <v>$'000</v>
          </cell>
          <cell r="J39" t="str">
            <v>$'000</v>
          </cell>
          <cell r="K39" t="str">
            <v>$'000</v>
          </cell>
          <cell r="L39" t="str">
            <v>$'000</v>
          </cell>
          <cell r="M39" t="str">
            <v>$'000</v>
          </cell>
          <cell r="N39" t="str">
            <v>$'000</v>
          </cell>
        </row>
        <row r="40">
          <cell r="C40">
            <v>-116571314.11229762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C41">
            <v>-95409608.957440004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C42">
            <v>-95021191.569920003</v>
          </cell>
          <cell r="D42">
            <v>388417.38752000034</v>
          </cell>
          <cell r="E42">
            <v>388417.38752000034</v>
          </cell>
          <cell r="F42">
            <v>388417.38752000034</v>
          </cell>
          <cell r="G42">
            <v>388417.38752000034</v>
          </cell>
          <cell r="H42">
            <v>388417.38752000034</v>
          </cell>
          <cell r="I42">
            <v>388417.38752000034</v>
          </cell>
          <cell r="J42">
            <v>388417.38752000034</v>
          </cell>
          <cell r="K42">
            <v>388417.38752000034</v>
          </cell>
          <cell r="L42">
            <v>388417.38752000034</v>
          </cell>
          <cell r="M42">
            <v>388417.38752000034</v>
          </cell>
          <cell r="N42">
            <v>388417.38752000034</v>
          </cell>
        </row>
        <row r="43">
          <cell r="C43">
            <v>-388417.38751999999</v>
          </cell>
          <cell r="D43">
            <v>-388417.38751999999</v>
          </cell>
          <cell r="E43">
            <v>-388417.38751999999</v>
          </cell>
          <cell r="F43">
            <v>-388417.38751999999</v>
          </cell>
          <cell r="G43">
            <v>-388417.38751999999</v>
          </cell>
          <cell r="H43">
            <v>-388417.38751999999</v>
          </cell>
          <cell r="I43">
            <v>-388417.38751999999</v>
          </cell>
          <cell r="J43">
            <v>-388417.38751999999</v>
          </cell>
          <cell r="K43">
            <v>-388417.38751999999</v>
          </cell>
          <cell r="L43">
            <v>-388417.38751999999</v>
          </cell>
          <cell r="M43">
            <v>-388417.38751999999</v>
          </cell>
          <cell r="N43">
            <v>-388417.38751999999</v>
          </cell>
        </row>
        <row r="44">
          <cell r="C44">
            <v>-11041323.750399999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C45">
            <v>-10120381.404457625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C46">
            <v>-4206199.1914752005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C47">
            <v>-5914182.2129824255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1">
          <cell r="C51">
            <v>73471682.34717463</v>
          </cell>
          <cell r="D51">
            <v>10183996.299821032</v>
          </cell>
          <cell r="E51">
            <v>10183996.299821032</v>
          </cell>
          <cell r="F51">
            <v>10183996.299821032</v>
          </cell>
          <cell r="G51">
            <v>10183996.299821032</v>
          </cell>
          <cell r="H51">
            <v>10183996.299821032</v>
          </cell>
          <cell r="I51">
            <v>10183996.299821032</v>
          </cell>
          <cell r="J51">
            <v>10183996.299821032</v>
          </cell>
          <cell r="K51">
            <v>10183996.299821032</v>
          </cell>
          <cell r="L51">
            <v>10183996.299821032</v>
          </cell>
          <cell r="M51">
            <v>10183996.299821032</v>
          </cell>
          <cell r="N51">
            <v>10183996.299821032</v>
          </cell>
        </row>
        <row r="52">
          <cell r="C52">
            <v>55029898.902694635</v>
          </cell>
          <cell r="D52">
            <v>9977604.8553410321</v>
          </cell>
          <cell r="E52">
            <v>9977604.8553410321</v>
          </cell>
          <cell r="F52">
            <v>9977604.8553410321</v>
          </cell>
          <cell r="G52">
            <v>9977604.8553410321</v>
          </cell>
          <cell r="H52">
            <v>9977604.8553410321</v>
          </cell>
          <cell r="I52">
            <v>9977604.8553410321</v>
          </cell>
          <cell r="J52">
            <v>9977604.8553410321</v>
          </cell>
          <cell r="K52">
            <v>9977604.8553410321</v>
          </cell>
          <cell r="L52">
            <v>9977604.8553410321</v>
          </cell>
          <cell r="M52">
            <v>9977604.8553410321</v>
          </cell>
          <cell r="N52">
            <v>9977604.8553410321</v>
          </cell>
        </row>
        <row r="53">
          <cell r="C53">
            <v>35065604.855341032</v>
          </cell>
          <cell r="D53">
            <v>9977604.8553410321</v>
          </cell>
          <cell r="E53">
            <v>9977604.8553410321</v>
          </cell>
          <cell r="F53">
            <v>9977604.8553410321</v>
          </cell>
          <cell r="G53">
            <v>9977604.8553410321</v>
          </cell>
          <cell r="H53">
            <v>9977604.8553410321</v>
          </cell>
          <cell r="I53">
            <v>9977604.8553410321</v>
          </cell>
          <cell r="J53">
            <v>9977604.8553410321</v>
          </cell>
          <cell r="K53">
            <v>9977604.8553410321</v>
          </cell>
          <cell r="L53">
            <v>9977604.8553410321</v>
          </cell>
          <cell r="M53">
            <v>9977604.8553410321</v>
          </cell>
          <cell r="N53">
            <v>9977604.8553410321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C55">
            <v>6144000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C56">
            <v>4348294.0473536002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C58">
            <v>9472000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C60">
            <v>18441783.444479998</v>
          </cell>
          <cell r="D60">
            <v>206391.44448000001</v>
          </cell>
          <cell r="E60">
            <v>206391.44448000001</v>
          </cell>
          <cell r="F60">
            <v>206391.44448000001</v>
          </cell>
          <cell r="G60">
            <v>206391.44448000001</v>
          </cell>
          <cell r="H60">
            <v>206391.44448000001</v>
          </cell>
          <cell r="I60">
            <v>206391.44448000001</v>
          </cell>
          <cell r="J60">
            <v>206391.44448000001</v>
          </cell>
          <cell r="K60">
            <v>206391.44448000001</v>
          </cell>
          <cell r="L60">
            <v>206391.44448000001</v>
          </cell>
          <cell r="M60">
            <v>206391.44448000001</v>
          </cell>
          <cell r="N60">
            <v>206391.44448000001</v>
          </cell>
        </row>
        <row r="61">
          <cell r="C61">
            <v>7680000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C62">
            <v>3328000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C63">
            <v>2816000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C64">
            <v>512000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C68">
            <v>3584000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C69">
            <v>256000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C72">
            <v>206391.44448000001</v>
          </cell>
          <cell r="D72">
            <v>206391.44448000001</v>
          </cell>
          <cell r="E72">
            <v>206391.44448000001</v>
          </cell>
          <cell r="F72">
            <v>206391.44448000001</v>
          </cell>
          <cell r="G72">
            <v>206391.44448000001</v>
          </cell>
          <cell r="H72">
            <v>206391.44448000001</v>
          </cell>
          <cell r="I72">
            <v>206391.44448000001</v>
          </cell>
          <cell r="J72">
            <v>206391.44448000001</v>
          </cell>
          <cell r="K72">
            <v>206391.44448000001</v>
          </cell>
          <cell r="L72">
            <v>206391.44448000001</v>
          </cell>
          <cell r="M72">
            <v>206391.44448000001</v>
          </cell>
          <cell r="N72">
            <v>206391.44448000001</v>
          </cell>
        </row>
        <row r="73">
          <cell r="C73">
            <v>59392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5">
          <cell r="C75">
            <v>512000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7">
          <cell r="C77">
            <v>-42587631.765122995</v>
          </cell>
          <cell r="D77">
            <v>10183996.299821032</v>
          </cell>
          <cell r="E77">
            <v>10183996.299821032</v>
          </cell>
          <cell r="F77">
            <v>10183996.299821032</v>
          </cell>
          <cell r="G77">
            <v>10183996.299821032</v>
          </cell>
          <cell r="H77">
            <v>10183996.299821032</v>
          </cell>
          <cell r="I77">
            <v>10183996.299821032</v>
          </cell>
          <cell r="J77">
            <v>10183996.299821032</v>
          </cell>
          <cell r="K77">
            <v>10183996.299821032</v>
          </cell>
          <cell r="L77">
            <v>10183996.299821032</v>
          </cell>
          <cell r="M77">
            <v>10183996.299821032</v>
          </cell>
          <cell r="N77">
            <v>10183996.299821032</v>
          </cell>
        </row>
        <row r="78">
          <cell r="K78">
            <v>206391.44448000001</v>
          </cell>
        </row>
        <row r="79">
          <cell r="C79">
            <v>6712315.5481599998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C80">
            <v>-260731.00031999999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C81">
            <v>6973046.5484799994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C82">
            <v>6396436.2239999995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C83">
            <v>191842.32448000001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C84">
            <v>384768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90">
          <cell r="C90">
            <v>10157912.563559612</v>
          </cell>
          <cell r="D90">
            <v>-3055233.4566023089</v>
          </cell>
          <cell r="E90">
            <v>-3055233.4566023089</v>
          </cell>
          <cell r="F90">
            <v>-3055233.4566023089</v>
          </cell>
          <cell r="G90">
            <v>-3055233.4566023089</v>
          </cell>
          <cell r="H90">
            <v>-3055233.4566023089</v>
          </cell>
          <cell r="I90">
            <v>-3055233.4566023089</v>
          </cell>
          <cell r="J90">
            <v>-3055233.4566023089</v>
          </cell>
          <cell r="K90">
            <v>-3055233.4566023089</v>
          </cell>
          <cell r="L90">
            <v>-3055233.4566023089</v>
          </cell>
          <cell r="M90">
            <v>-3055233.4566023089</v>
          </cell>
          <cell r="N90">
            <v>-3055233.4566023089</v>
          </cell>
        </row>
        <row r="91">
          <cell r="C91">
            <v>12794110.963559613</v>
          </cell>
          <cell r="D91">
            <v>-3055233.4566023089</v>
          </cell>
          <cell r="E91">
            <v>-3055233.4566023089</v>
          </cell>
          <cell r="F91">
            <v>-3055233.4566023089</v>
          </cell>
          <cell r="G91">
            <v>-3055233.4566023089</v>
          </cell>
          <cell r="H91">
            <v>-3055233.4566023089</v>
          </cell>
          <cell r="I91">
            <v>-3055233.4566023089</v>
          </cell>
          <cell r="J91">
            <v>-3055233.4566023089</v>
          </cell>
          <cell r="K91">
            <v>-3055233.4566023089</v>
          </cell>
          <cell r="L91">
            <v>-3055233.4566023089</v>
          </cell>
          <cell r="M91">
            <v>-3055233.4566023089</v>
          </cell>
          <cell r="N91">
            <v>-3055233.4566023089</v>
          </cell>
        </row>
        <row r="92">
          <cell r="C92">
            <v>-2636198.4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4">
          <cell r="C94">
            <v>677193.91530245973</v>
          </cell>
          <cell r="D94">
            <v>-464802.48604166822</v>
          </cell>
          <cell r="E94">
            <v>-464802.48604166822</v>
          </cell>
          <cell r="F94">
            <v>-464802.48604166822</v>
          </cell>
          <cell r="G94">
            <v>-464802.48604166822</v>
          </cell>
          <cell r="H94">
            <v>-464802.48604166822</v>
          </cell>
          <cell r="I94">
            <v>-464802.48604166822</v>
          </cell>
          <cell r="J94">
            <v>-464802.48604166822</v>
          </cell>
          <cell r="K94">
            <v>-464802.48604166822</v>
          </cell>
          <cell r="L94">
            <v>-464802.48604166822</v>
          </cell>
          <cell r="M94">
            <v>-464802.48604166822</v>
          </cell>
          <cell r="N94">
            <v>-464802.48604166822</v>
          </cell>
        </row>
        <row r="95">
          <cell r="C95">
            <v>677193.91530245973</v>
          </cell>
          <cell r="D95">
            <v>-464802.48604166822</v>
          </cell>
          <cell r="E95">
            <v>-464802.48604166822</v>
          </cell>
          <cell r="F95">
            <v>-464802.48604166822</v>
          </cell>
          <cell r="G95">
            <v>-464802.48604166822</v>
          </cell>
          <cell r="H95">
            <v>-464802.48604166822</v>
          </cell>
          <cell r="I95">
            <v>-464802.48604166822</v>
          </cell>
          <cell r="J95">
            <v>-464802.48604166822</v>
          </cell>
          <cell r="K95">
            <v>-464802.48604166822</v>
          </cell>
          <cell r="L95">
            <v>-464802.48604166822</v>
          </cell>
          <cell r="M95">
            <v>-464802.48604166822</v>
          </cell>
          <cell r="N95">
            <v>-464802.48604166822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9">
          <cell r="C99">
            <v>-25040209.73810092</v>
          </cell>
          <cell r="D99">
            <v>6663960.3571770526</v>
          </cell>
          <cell r="E99">
            <v>6663960.3571770526</v>
          </cell>
          <cell r="F99">
            <v>6663960.3571770526</v>
          </cell>
          <cell r="G99">
            <v>6663960.3571770526</v>
          </cell>
          <cell r="H99">
            <v>6663960.3571770526</v>
          </cell>
          <cell r="I99">
            <v>6663960.3571770526</v>
          </cell>
          <cell r="J99">
            <v>6663960.3571770526</v>
          </cell>
          <cell r="K99">
            <v>6663960.3571770526</v>
          </cell>
          <cell r="L99">
            <v>6663960.3571770526</v>
          </cell>
          <cell r="M99">
            <v>6663960.3571770526</v>
          </cell>
          <cell r="N99">
            <v>6663960.3571770526</v>
          </cell>
        </row>
        <row r="101">
          <cell r="C101">
            <v>6712315.5481599998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C102">
            <v>4076117.1481599999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C103">
            <v>-29116326.886260919</v>
          </cell>
          <cell r="D103">
            <v>6663960.3571770564</v>
          </cell>
          <cell r="E103">
            <v>6663960.3571770564</v>
          </cell>
          <cell r="F103">
            <v>6663960.3571770564</v>
          </cell>
          <cell r="G103">
            <v>6663960.3571770564</v>
          </cell>
          <cell r="H103">
            <v>6663960.3571770564</v>
          </cell>
          <cell r="I103">
            <v>6663960.3571770564</v>
          </cell>
          <cell r="J103">
            <v>6663960.3571770564</v>
          </cell>
          <cell r="K103">
            <v>6663960.3571770564</v>
          </cell>
          <cell r="L103">
            <v>6663960.3571770564</v>
          </cell>
          <cell r="M103">
            <v>6663960.3571770564</v>
          </cell>
          <cell r="N103">
            <v>6663960.3571770564</v>
          </cell>
        </row>
        <row r="104">
          <cell r="C104">
            <v>-4076117.1481599999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6">
          <cell r="C106">
            <v>-55040000</v>
          </cell>
          <cell r="D106">
            <v>-55040000</v>
          </cell>
          <cell r="E106">
            <v>-55040000</v>
          </cell>
          <cell r="F106">
            <v>-55040000</v>
          </cell>
          <cell r="G106">
            <v>-55040000</v>
          </cell>
          <cell r="H106">
            <v>-55040000</v>
          </cell>
          <cell r="I106">
            <v>-55040000</v>
          </cell>
          <cell r="J106">
            <v>-55040000</v>
          </cell>
          <cell r="K106">
            <v>-55040000</v>
          </cell>
          <cell r="L106">
            <v>-55040000</v>
          </cell>
          <cell r="M106">
            <v>-55040000</v>
          </cell>
          <cell r="N106">
            <v>-55040000</v>
          </cell>
        </row>
      </sheetData>
      <sheetData sheetId="2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</row>
        <row r="15">
          <cell r="C15">
            <v>1.3988892364228021</v>
          </cell>
          <cell r="D15">
            <v>0</v>
          </cell>
          <cell r="E15">
            <v>0</v>
          </cell>
          <cell r="F15">
            <v>0</v>
          </cell>
        </row>
        <row r="18">
          <cell r="C18">
            <v>76.19</v>
          </cell>
          <cell r="D18">
            <v>0</v>
          </cell>
          <cell r="E18">
            <v>0</v>
          </cell>
          <cell r="F18">
            <v>0</v>
          </cell>
        </row>
        <row r="19">
          <cell r="C19">
            <v>6.4199499881905417</v>
          </cell>
          <cell r="D19">
            <v>0</v>
          </cell>
          <cell r="E19">
            <v>0</v>
          </cell>
          <cell r="F19">
            <v>0</v>
          </cell>
        </row>
        <row r="20">
          <cell r="C20">
            <v>4.6559166965425636</v>
          </cell>
          <cell r="D20">
            <v>0</v>
          </cell>
          <cell r="E20">
            <v>0</v>
          </cell>
          <cell r="F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C23">
            <v>713.54406319794862</v>
          </cell>
          <cell r="D23">
            <v>0</v>
          </cell>
          <cell r="E23">
            <v>0</v>
          </cell>
          <cell r="F23">
            <v>0</v>
          </cell>
        </row>
        <row r="24">
          <cell r="C24">
            <v>694.8606127837196</v>
          </cell>
          <cell r="D24">
            <v>0</v>
          </cell>
          <cell r="E24">
            <v>0</v>
          </cell>
          <cell r="F24">
            <v>0</v>
          </cell>
        </row>
        <row r="25">
          <cell r="C25">
            <v>737.82722552256064</v>
          </cell>
          <cell r="D25">
            <v>0</v>
          </cell>
          <cell r="E25">
            <v>0</v>
          </cell>
          <cell r="F25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</row>
        <row r="36">
          <cell r="C36">
            <v>19</v>
          </cell>
          <cell r="D36">
            <v>0</v>
          </cell>
          <cell r="E36">
            <v>0</v>
          </cell>
          <cell r="F36">
            <v>0</v>
          </cell>
        </row>
        <row r="38">
          <cell r="C38">
            <v>2.3333333333333335</v>
          </cell>
          <cell r="D38">
            <v>0</v>
          </cell>
          <cell r="E38">
            <v>0</v>
          </cell>
          <cell r="F38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</row>
        <row r="42">
          <cell r="C42">
            <v>388417.38752000034</v>
          </cell>
          <cell r="D42">
            <v>0</v>
          </cell>
          <cell r="E42">
            <v>0</v>
          </cell>
          <cell r="F42">
            <v>0</v>
          </cell>
        </row>
        <row r="43">
          <cell r="C43">
            <v>-388417.38751999999</v>
          </cell>
          <cell r="D43">
            <v>0</v>
          </cell>
          <cell r="E43">
            <v>0</v>
          </cell>
          <cell r="F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</row>
        <row r="51">
          <cell r="C51">
            <v>10183996.299821032</v>
          </cell>
          <cell r="D51">
            <v>0</v>
          </cell>
          <cell r="E51">
            <v>0</v>
          </cell>
          <cell r="F51">
            <v>0</v>
          </cell>
        </row>
        <row r="52">
          <cell r="C52">
            <v>9977604.8553410321</v>
          </cell>
          <cell r="D52">
            <v>0</v>
          </cell>
          <cell r="E52">
            <v>0</v>
          </cell>
          <cell r="F52">
            <v>0</v>
          </cell>
        </row>
        <row r="53">
          <cell r="C53">
            <v>9977604.8553410321</v>
          </cell>
          <cell r="D53">
            <v>0</v>
          </cell>
          <cell r="E53">
            <v>0</v>
          </cell>
          <cell r="F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</row>
        <row r="60">
          <cell r="C60">
            <v>206391.44448000001</v>
          </cell>
          <cell r="D60">
            <v>0</v>
          </cell>
          <cell r="E60">
            <v>0</v>
          </cell>
          <cell r="F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C72">
            <v>206391.44448000001</v>
          </cell>
          <cell r="D72">
            <v>0</v>
          </cell>
          <cell r="E72">
            <v>0</v>
          </cell>
          <cell r="F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</row>
        <row r="77">
          <cell r="C77">
            <v>10183996.299821032</v>
          </cell>
          <cell r="D77">
            <v>0</v>
          </cell>
          <cell r="E77">
            <v>0</v>
          </cell>
          <cell r="F77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</row>
        <row r="90">
          <cell r="C90">
            <v>-3055233.4566023089</v>
          </cell>
          <cell r="D90">
            <v>0</v>
          </cell>
          <cell r="E90">
            <v>0</v>
          </cell>
          <cell r="F90">
            <v>0</v>
          </cell>
        </row>
        <row r="91">
          <cell r="C91">
            <v>-3055233.4566023089</v>
          </cell>
          <cell r="D91">
            <v>0</v>
          </cell>
          <cell r="E91">
            <v>0</v>
          </cell>
          <cell r="F91">
            <v>0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</row>
        <row r="94">
          <cell r="C94">
            <v>-464802.48604166822</v>
          </cell>
          <cell r="D94">
            <v>0</v>
          </cell>
          <cell r="E94">
            <v>0</v>
          </cell>
          <cell r="F94">
            <v>0</v>
          </cell>
        </row>
        <row r="95">
          <cell r="C95">
            <v>-464802.48604166822</v>
          </cell>
          <cell r="D95">
            <v>0</v>
          </cell>
          <cell r="E95">
            <v>0</v>
          </cell>
          <cell r="F95">
            <v>0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</row>
        <row r="99">
          <cell r="C99">
            <v>6663960.3571770526</v>
          </cell>
          <cell r="D99">
            <v>0</v>
          </cell>
          <cell r="E99">
            <v>0</v>
          </cell>
          <cell r="F99">
            <v>0</v>
          </cell>
        </row>
        <row r="101">
          <cell r="C101">
            <v>0</v>
          </cell>
          <cell r="D101">
            <v>0</v>
          </cell>
          <cell r="E101">
            <v>0</v>
          </cell>
          <cell r="F101">
            <v>0</v>
          </cell>
        </row>
        <row r="102">
          <cell r="C102">
            <v>0</v>
          </cell>
          <cell r="D102">
            <v>0</v>
          </cell>
          <cell r="E102">
            <v>0</v>
          </cell>
          <cell r="F102">
            <v>0</v>
          </cell>
        </row>
        <row r="103">
          <cell r="C103">
            <v>6663960.3571770564</v>
          </cell>
          <cell r="D103">
            <v>0</v>
          </cell>
          <cell r="E103">
            <v>0</v>
          </cell>
          <cell r="F103">
            <v>0</v>
          </cell>
        </row>
        <row r="104">
          <cell r="C104">
            <v>0</v>
          </cell>
          <cell r="D104">
            <v>0</v>
          </cell>
          <cell r="E104">
            <v>0</v>
          </cell>
          <cell r="F104">
            <v>0</v>
          </cell>
        </row>
        <row r="106">
          <cell r="C106">
            <v>-55040000</v>
          </cell>
          <cell r="D106">
            <v>0</v>
          </cell>
          <cell r="E106">
            <v>0</v>
          </cell>
          <cell r="F106">
            <v>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M-AFE"/>
      <sheetName val="2002 COMMITMENTS"/>
      <sheetName val="VENTURE_FUNDING"/>
      <sheetName val="Budget Holder"/>
      <sheetName val="EPBM - Activity codes"/>
      <sheetName val="asset codes"/>
      <sheetName val="Review"/>
      <sheetName val="POM-AFES"/>
      <sheetName val="DATABANK"/>
      <sheetName val="Full List"/>
    </sheetNames>
    <sheetDataSet>
      <sheetData sheetId="0" refreshError="1">
        <row r="3">
          <cell r="A3" t="str">
            <v>Air Transport Logistics</v>
          </cell>
        </row>
        <row r="4">
          <cell r="A4" t="str">
            <v>Asset Integrity On Ea Fpso</v>
          </cell>
        </row>
        <row r="5">
          <cell r="A5" t="str">
            <v>Business Travel (Local)</v>
          </cell>
        </row>
        <row r="6">
          <cell r="A6" t="str">
            <v>Business Travel (Overseas)</v>
          </cell>
        </row>
        <row r="7">
          <cell r="A7" t="str">
            <v>Consultancy - General</v>
          </cell>
        </row>
        <row r="8">
          <cell r="A8" t="str">
            <v>Contracting - Operational Read</v>
          </cell>
        </row>
        <row r="9">
          <cell r="A9" t="str">
            <v>EA Asset Planning Management Systems</v>
          </cell>
        </row>
        <row r="10">
          <cell r="A10" t="str">
            <v>EA Business Travel (Local)</v>
          </cell>
        </row>
        <row r="11">
          <cell r="A11" t="str">
            <v>EA Business Travel (Overseas)</v>
          </cell>
        </row>
        <row r="12">
          <cell r="A12" t="str">
            <v>EA Facility Design Services</v>
          </cell>
        </row>
        <row r="13">
          <cell r="A13" t="str">
            <v>EA field CD Projects year 2003</v>
          </cell>
        </row>
        <row r="14">
          <cell r="A14" t="str">
            <v>EA Field Core Maintainance - Corrective   Unscheduled</v>
          </cell>
        </row>
        <row r="15">
          <cell r="A15" t="str">
            <v>EA Field Core Maintainance - Preventive   Scheduled</v>
          </cell>
        </row>
        <row r="16">
          <cell r="A16" t="str">
            <v>EA Field Core Maintainance.</v>
          </cell>
        </row>
        <row r="17">
          <cell r="A17" t="str">
            <v>EA Field Extraordinary Maintenance</v>
          </cell>
        </row>
        <row r="18">
          <cell r="A18" t="str">
            <v>EA Field Extraordinary Maintenance - Corrective (Unscheduled)</v>
          </cell>
        </row>
        <row r="19">
          <cell r="A19" t="str">
            <v>EA Field Extraordinary Maintenance - Preventive (Scheduled)</v>
          </cell>
        </row>
        <row r="20">
          <cell r="A20" t="str">
            <v>EA Field Maintenance Inspections</v>
          </cell>
        </row>
        <row r="21">
          <cell r="A21" t="str">
            <v>EA Field Well Maintenance</v>
          </cell>
        </row>
        <row r="22">
          <cell r="A22" t="str">
            <v>EA FPSO Chemicals and Production Chemicals</v>
          </cell>
        </row>
        <row r="23">
          <cell r="A23" t="str">
            <v>EA FPSO Crude Oil Export Sub-system Maintenance</v>
          </cell>
        </row>
        <row r="24">
          <cell r="A24" t="str">
            <v>EA FPSO Crude Oil Transfer Package Maintenance</v>
          </cell>
        </row>
        <row r="25">
          <cell r="A25" t="str">
            <v>EA FPSO Emergency Power Generation Maintenance</v>
          </cell>
        </row>
        <row r="26">
          <cell r="A26" t="str">
            <v>EA FPSO Fire Water Sub-system Maintenance</v>
          </cell>
        </row>
        <row r="27">
          <cell r="A27" t="str">
            <v>EA FPSO Gas Compression Package Maintenance</v>
          </cell>
        </row>
        <row r="28">
          <cell r="A28" t="str">
            <v>EA FPSO IT Equipment</v>
          </cell>
        </row>
        <row r="29">
          <cell r="A29" t="str">
            <v>EA FPSO Main Power Generation Maintenance</v>
          </cell>
        </row>
        <row r="30">
          <cell r="A30" t="str">
            <v>EA FPSO Offshore Laboratory Services</v>
          </cell>
        </row>
        <row r="31">
          <cell r="A31" t="str">
            <v>EA FPSO Process Safety &amp; Control System Maint</v>
          </cell>
        </row>
        <row r="32">
          <cell r="A32" t="str">
            <v>EA HSE Operational Readiness</v>
          </cell>
        </row>
        <row r="33">
          <cell r="A33" t="str">
            <v>EA IT Operational Readiness</v>
          </cell>
        </row>
        <row r="34">
          <cell r="A34" t="str">
            <v>EA Non Payroll Ben. And Welf.(Exc</v>
          </cell>
        </row>
        <row r="35">
          <cell r="A35" t="str">
            <v>EA OEM Call Off  Maintenance</v>
          </cell>
        </row>
        <row r="36">
          <cell r="A36" t="str">
            <v>EA Office Supplies and Stationery</v>
          </cell>
        </row>
        <row r="37">
          <cell r="A37" t="str">
            <v>EA Offshore Laboratory Services</v>
          </cell>
        </row>
        <row r="38">
          <cell r="A38" t="str">
            <v>EA Operational Readiness</v>
          </cell>
        </row>
        <row r="39">
          <cell r="A39" t="str">
            <v>EA Recruitment Cost Of Expat Staf</v>
          </cell>
        </row>
        <row r="40">
          <cell r="A40" t="str">
            <v>EA Resid.Accom.(Inc.Tel.)Onshore</v>
          </cell>
        </row>
        <row r="41">
          <cell r="A41" t="str">
            <v>EA Staff IT &amp; Tel. Costs</v>
          </cell>
        </row>
        <row r="42">
          <cell r="A42" t="str">
            <v>EA Underwater Consultancy  Inspections  Repairs</v>
          </cell>
        </row>
        <row r="43">
          <cell r="A43" t="str">
            <v>Finance Systems Ops Readiness</v>
          </cell>
        </row>
        <row r="44">
          <cell r="A44" t="str">
            <v>Finance Systems Recurr Expend</v>
          </cell>
        </row>
        <row r="45">
          <cell r="A45" t="str">
            <v>Flare Control Ignition Equipt</v>
          </cell>
        </row>
        <row r="46">
          <cell r="A46" t="str">
            <v>Furn. storage racks and off.fu</v>
          </cell>
        </row>
        <row r="47">
          <cell r="A47" t="str">
            <v>Gen. O Heads (Office Services)</v>
          </cell>
        </row>
        <row r="48">
          <cell r="A48" t="str">
            <v>HSE Equipment</v>
          </cell>
        </row>
        <row r="49">
          <cell r="A49" t="str">
            <v xml:space="preserve">HSE equipment FPSO </v>
          </cell>
        </row>
        <row r="50">
          <cell r="A50" t="str">
            <v>HSE Operational Readiness - General</v>
          </cell>
        </row>
        <row r="51">
          <cell r="A51" t="str">
            <v>HSE Training - Offshore Staff - EA</v>
          </cell>
        </row>
        <row r="52">
          <cell r="A52" t="str">
            <v>IM &amp;T Operational Readiness</v>
          </cell>
        </row>
        <row r="53">
          <cell r="A53" t="str">
            <v>IT Equipment - General</v>
          </cell>
        </row>
        <row r="54">
          <cell r="A54" t="str">
            <v>IT Services On EA Fpso</v>
          </cell>
        </row>
        <row r="55">
          <cell r="A55" t="str">
            <v>Land Transport Logistics</v>
          </cell>
        </row>
        <row r="56">
          <cell r="A56" t="str">
            <v>Library And Archive Services</v>
          </cell>
        </row>
        <row r="57">
          <cell r="A57" t="str">
            <v>Logistics Operational Readiness</v>
          </cell>
        </row>
        <row r="58">
          <cell r="A58" t="str">
            <v>Maintenance Engineering and Management System</v>
          </cell>
        </row>
        <row r="59">
          <cell r="A59" t="str">
            <v>Marine Cargo Handling Services - EA</v>
          </cell>
        </row>
        <row r="60">
          <cell r="A60" t="str">
            <v>Marine Operations - EA</v>
          </cell>
        </row>
        <row r="61">
          <cell r="A61" t="str">
            <v>Marine Transport Logistics</v>
          </cell>
        </row>
        <row r="62">
          <cell r="A62" t="str">
            <v>Non Payroll Ben. And Welf.(Exc</v>
          </cell>
        </row>
        <row r="63">
          <cell r="A63" t="str">
            <v>Office Furn Equipment Purchase</v>
          </cell>
        </row>
        <row r="64">
          <cell r="A64" t="str">
            <v>Office furniture</v>
          </cell>
        </row>
        <row r="65">
          <cell r="A65" t="str">
            <v>Office Supplies and Stationery</v>
          </cell>
        </row>
        <row r="66">
          <cell r="A66" t="str">
            <v>Offshore Gen Ops Readiness</v>
          </cell>
        </row>
        <row r="67">
          <cell r="A67" t="str">
            <v>Offshore HSE Operations</v>
          </cell>
        </row>
        <row r="68">
          <cell r="A68" t="str">
            <v>Offshore IT Services General</v>
          </cell>
        </row>
        <row r="69">
          <cell r="A69" t="str">
            <v>Offshore Staff - EA Contract Staff Salary</v>
          </cell>
        </row>
        <row r="70">
          <cell r="A70" t="str">
            <v>Offshore Staff - EA Payroll salary</v>
          </cell>
        </row>
        <row r="71">
          <cell r="A71" t="str">
            <v>Offshore Telecoms Equipment</v>
          </cell>
        </row>
        <row r="72">
          <cell r="A72" t="str">
            <v>Offshore Telecoms Services</v>
          </cell>
        </row>
        <row r="73">
          <cell r="A73" t="str">
            <v>Offshore Telecoms Test Equipt</v>
          </cell>
        </row>
        <row r="74">
          <cell r="A74" t="str">
            <v>OGGS  Asset Planning Management Systems</v>
          </cell>
        </row>
        <row r="75">
          <cell r="A75" t="str">
            <v>OGGS Operational Readiness</v>
          </cell>
        </row>
        <row r="76">
          <cell r="A76" t="str">
            <v>Onshore Staff - Bodyshop Contract Staff Salary</v>
          </cell>
        </row>
        <row r="77">
          <cell r="A77" t="str">
            <v>Onshore Staff - EA Contract Staff Salary</v>
          </cell>
        </row>
        <row r="78">
          <cell r="A78" t="str">
            <v>Onshore Staff - EA Payroll Salary</v>
          </cell>
        </row>
        <row r="79">
          <cell r="A79" t="str">
            <v>Onshore Staff - Payroll Salary</v>
          </cell>
        </row>
        <row r="80">
          <cell r="A80" t="str">
            <v>Operate EA Fpso</v>
          </cell>
        </row>
        <row r="81">
          <cell r="A81" t="str">
            <v>Other equipment (FPSO &amp; OGGS)</v>
          </cell>
        </row>
        <row r="82">
          <cell r="A82" t="str">
            <v>Other Staff Costs - General</v>
          </cell>
        </row>
        <row r="83">
          <cell r="A83" t="str">
            <v>Other Staff Costs - Office Accomodation</v>
          </cell>
        </row>
        <row r="84">
          <cell r="A84" t="str">
            <v>Platform Support - Catering &amp; Housekeeping - EA</v>
          </cell>
        </row>
        <row r="85">
          <cell r="A85" t="str">
            <v>Platform Support - Diesel</v>
          </cell>
        </row>
        <row r="86">
          <cell r="A86" t="str">
            <v>Platform Support - Lifting &amp; Deck Management Services - EA</v>
          </cell>
        </row>
        <row r="87">
          <cell r="A87" t="str">
            <v>Platform Support - Utilities</v>
          </cell>
        </row>
        <row r="88">
          <cell r="A88" t="str">
            <v>PY ACCRUALS</v>
          </cell>
        </row>
        <row r="89">
          <cell r="A89" t="str">
            <v>Recruitment Cost Of Expat Staf</v>
          </cell>
        </row>
        <row r="90">
          <cell r="A90" t="str">
            <v>Repair of Office IT Equipment</v>
          </cell>
        </row>
        <row r="91">
          <cell r="A91" t="str">
            <v>Resid.Accom.(Inc.Tel.)Onshore</v>
          </cell>
        </row>
        <row r="92">
          <cell r="A92" t="str">
            <v>SAP Implementation</v>
          </cell>
        </row>
        <row r="93">
          <cell r="A93" t="str">
            <v>Staff Costs - General</v>
          </cell>
        </row>
        <row r="94">
          <cell r="A94" t="str">
            <v>Staff IT &amp; Tel. Costs</v>
          </cell>
        </row>
        <row r="95">
          <cell r="A95" t="str">
            <v>Supply Base</v>
          </cell>
        </row>
        <row r="96">
          <cell r="A96" t="str">
            <v>Supply Base Annual Lease</v>
          </cell>
        </row>
        <row r="97">
          <cell r="A97" t="str">
            <v>Supply Base Furn. storage racks and off.fu</v>
          </cell>
        </row>
        <row r="98">
          <cell r="A98" t="str">
            <v>Supply Base Operating Cost</v>
          </cell>
        </row>
        <row r="99">
          <cell r="A99" t="str">
            <v>Supply Boat Operating Cost</v>
          </cell>
        </row>
        <row r="100">
          <cell r="A100" t="str">
            <v>Supply boats</v>
          </cell>
        </row>
        <row r="101">
          <cell r="A101" t="str">
            <v>Suspense</v>
          </cell>
        </row>
        <row r="102">
          <cell r="A102" t="str">
            <v>Training - Offshore Staff - EA</v>
          </cell>
        </row>
        <row r="103">
          <cell r="A103" t="str">
            <v>Training - Onshore Staff</v>
          </cell>
        </row>
        <row r="104">
          <cell r="A104" t="str">
            <v>Waste Management Services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etup"/>
      <sheetName val="Changes"/>
      <sheetName val="Detailed  Production Breakdown "/>
      <sheetName val="Todo"/>
      <sheetName val="Reserves Breakdown"/>
      <sheetName val="gap overview"/>
      <sheetName val="Detailed  Expenditure breakdown"/>
      <sheetName val="Gap Analysis"/>
      <sheetName val="Delay"/>
      <sheetName val="Delay (2)"/>
      <sheetName val="Grouping"/>
      <sheetName val="Shell Impact"/>
      <sheetName val="Profiles"/>
      <sheetName val="Calculations"/>
      <sheetName val="Indicators"/>
      <sheetName val="Definitions"/>
      <sheetName val="Selection"/>
      <sheetName val="CondVol"/>
      <sheetName val="CondVol_0"/>
      <sheetName val="OilVol"/>
      <sheetName val="OilVol_0"/>
      <sheetName val="NAGVol_0"/>
      <sheetName val="NAGVol"/>
      <sheetName val="AGSalesVol"/>
      <sheetName val="AGSalesVol_0"/>
      <sheetName val="BOESales_0"/>
      <sheetName val="BOESales"/>
      <sheetName val="AGCapex"/>
      <sheetName val="AGCapex_0"/>
      <sheetName val="NAGCapex"/>
      <sheetName val="NAGCapex_0"/>
      <sheetName val="GasCapex"/>
      <sheetName val="GasCapex_0"/>
      <sheetName val="NAGfacilities_0"/>
      <sheetName val="NAGfacilities"/>
      <sheetName val="NAGDrilling_0 "/>
      <sheetName val="NAGexpensed_0"/>
      <sheetName val="OilCapex"/>
      <sheetName val="OilCapex_0"/>
      <sheetName val="TotalCapex_0"/>
      <sheetName val="TotalCapex"/>
      <sheetName val="Oil Drilling_0"/>
      <sheetName val="Oil Facilities_0"/>
      <sheetName val="Oil Expensed_0"/>
      <sheetName val="OilOpex"/>
      <sheetName val="OilOpex_0"/>
      <sheetName val="AGOpex"/>
      <sheetName val="AGOpex_0"/>
      <sheetName val="NAGOpex"/>
      <sheetName val="NAGOpex_0"/>
      <sheetName val="TotalOpex"/>
      <sheetName val="TotalOpex_0"/>
      <sheetName val="Oil_Res_OB"/>
      <sheetName val="Gas_Res_OB "/>
      <sheetName val="Oil_Res_Additions"/>
      <sheetName val="Gas_Res_Additions"/>
      <sheetName val="POM-AF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EXP PLAN"/>
      <sheetName val="Sheet1"/>
      <sheetName val="DATAMAREND"/>
      <sheetName val="Accruals mar03"/>
      <sheetName val="BUDGET 2003"/>
      <sheetName val="CD Projects od 2003"/>
      <sheetName val="LIST STAFF"/>
      <sheetName val="FLARE"/>
      <sheetName val="AFE"/>
      <sheetName val="ActivityData"/>
      <sheetName val="BALSHEET TEMPLATE"/>
      <sheetName val="LCY BALSHEET WKS"/>
      <sheetName val="POM-AFE"/>
      <sheetName val="Accruals 2002 Dec"/>
      <sheetName val="do not Delete"/>
      <sheetName val="values"/>
      <sheetName val="1997"/>
      <sheetName val="Overhead Summary"/>
      <sheetName val="Final"/>
      <sheetName val="Sheet6"/>
      <sheetName val="Eng Rate Summary (Primary)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/>
      <sheetData sheetId="4">
        <row r="1">
          <cell r="A1" t="str">
            <v>Short Item</v>
          </cell>
        </row>
      </sheetData>
      <sheetData sheetId="5"/>
      <sheetData sheetId="6"/>
      <sheetData sheetId="7">
        <row r="1">
          <cell r="A1" t="str">
            <v>Short Item</v>
          </cell>
        </row>
      </sheetData>
      <sheetData sheetId="8">
        <row r="1">
          <cell r="A1" t="str">
            <v>Short Item</v>
          </cell>
        </row>
      </sheetData>
      <sheetData sheetId="9">
        <row r="1">
          <cell r="A1" t="str">
            <v>Short Item</v>
          </cell>
        </row>
      </sheetData>
      <sheetData sheetId="10">
        <row r="1">
          <cell r="A1" t="str">
            <v>Short Item</v>
          </cell>
          <cell r="B1" t="str">
            <v>aa</v>
          </cell>
          <cell r="C1" t="str">
            <v>afe no</v>
          </cell>
          <cell r="D1" t="str">
            <v>Account Description</v>
          </cell>
          <cell r="E1" t="str">
            <v>Details</v>
          </cell>
          <cell r="F1" t="str">
            <v>BH-Name</v>
          </cell>
          <cell r="G1" t="str">
            <v>BH</v>
          </cell>
          <cell r="H1" t="str">
            <v>Act Exec</v>
          </cell>
          <cell r="I1" t="str">
            <v>BI</v>
          </cell>
          <cell r="J1" t="str">
            <v>BSI</v>
          </cell>
          <cell r="K1" t="str">
            <v>CENTRE</v>
          </cell>
          <cell r="L1" t="str">
            <v>Account-Centre</v>
          </cell>
          <cell r="M1" t="str">
            <v>Cost Centre Description</v>
          </cell>
          <cell r="N1" t="str">
            <v>Activity Type</v>
          </cell>
          <cell r="O1" t="str">
            <v>Activity Group</v>
          </cell>
          <cell r="P1" t="str">
            <v>Class</v>
          </cell>
          <cell r="Q1" t="str">
            <v>Budget SNGN</v>
          </cell>
          <cell r="R1" t="str">
            <v>Budget SUSD</v>
          </cell>
          <cell r="S1" t="str">
            <v>Budget FUSD</v>
          </cell>
          <cell r="T1" t="str">
            <v>Commitment SNGN</v>
          </cell>
          <cell r="U1" t="str">
            <v>Commitment SUSD</v>
          </cell>
          <cell r="V1" t="str">
            <v>Commitment FUSD</v>
          </cell>
          <cell r="W1" t="str">
            <v>LEE SNGN</v>
          </cell>
          <cell r="X1" t="str">
            <v>LEE SUSD</v>
          </cell>
          <cell r="Y1" t="str">
            <v>LEE FUSD</v>
          </cell>
        </row>
        <row r="2">
          <cell r="A2" t="str">
            <v>5Km Exclusion zone-Security Patrol</v>
          </cell>
          <cell r="B2" t="str">
            <v>A</v>
          </cell>
          <cell r="C2" t="str">
            <v>VPOE0204</v>
          </cell>
          <cell r="D2" t="str">
            <v>Security costs</v>
          </cell>
          <cell r="E2" t="str">
            <v>Flora Advised $1.496mln for March BCC should be N56.7mln plus $360k/month</v>
          </cell>
          <cell r="F2" t="str">
            <v>PAO John</v>
          </cell>
          <cell r="G2" t="str">
            <v>PAO</v>
          </cell>
          <cell r="H2" t="str">
            <v>PAO</v>
          </cell>
          <cell r="I2" t="str">
            <v>VOP0002</v>
          </cell>
          <cell r="J2" t="str">
            <v>TOP002001</v>
          </cell>
          <cell r="K2" t="str">
            <v>APH44FEAXP</v>
          </cell>
          <cell r="M2" t="str">
            <v>Security EA Field</v>
          </cell>
          <cell r="N2" t="str">
            <v>Security</v>
          </cell>
          <cell r="O2" t="str">
            <v>EA Security</v>
          </cell>
          <cell r="P2" t="str">
            <v>OPEX</v>
          </cell>
          <cell r="Q2">
            <v>0</v>
          </cell>
          <cell r="R2">
            <v>0</v>
          </cell>
          <cell r="S2">
            <v>0</v>
          </cell>
          <cell r="T2">
            <v>28445166</v>
          </cell>
          <cell r="U2">
            <v>0</v>
          </cell>
          <cell r="V2">
            <v>223978</v>
          </cell>
          <cell r="W2">
            <v>28445.166000000001</v>
          </cell>
          <cell r="X2">
            <v>0</v>
          </cell>
          <cell r="Y2">
            <v>223.97800000000001</v>
          </cell>
        </row>
        <row r="3">
          <cell r="A3" t="str">
            <v>Accomodation EA Techinicans training SO1</v>
          </cell>
          <cell r="B3" t="str">
            <v>E</v>
          </cell>
          <cell r="C3" t="str">
            <v>VAOE0H12</v>
          </cell>
          <cell r="D3" t="str">
            <v xml:space="preserve">EA Related Training </v>
          </cell>
          <cell r="E3" t="str">
            <v>POM02000.0031 - TECHNICAL TRAINING ENTERPRISES (TTE) - L02843 - 6/9/02 to 6/8/03</v>
          </cell>
          <cell r="F3" t="str">
            <v>GPO Leo</v>
          </cell>
          <cell r="G3" t="str">
            <v>GPO</v>
          </cell>
          <cell r="H3" t="str">
            <v>GPO</v>
          </cell>
          <cell r="I3" t="str">
            <v>VOP0003</v>
          </cell>
          <cell r="J3" t="str">
            <v>GPOM-EA</v>
          </cell>
          <cell r="K3" t="str">
            <v>GPOM-EA</v>
          </cell>
          <cell r="M3" t="str">
            <v>EA Overheads</v>
          </cell>
          <cell r="N3" t="str">
            <v>Training</v>
          </cell>
          <cell r="O3" t="str">
            <v>EA General Overheads</v>
          </cell>
          <cell r="P3" t="str">
            <v>OPEX</v>
          </cell>
          <cell r="Q3">
            <v>0</v>
          </cell>
          <cell r="R3">
            <v>357</v>
          </cell>
          <cell r="S3">
            <v>357</v>
          </cell>
          <cell r="T3">
            <v>0</v>
          </cell>
          <cell r="U3">
            <v>137104</v>
          </cell>
          <cell r="V3">
            <v>137104</v>
          </cell>
          <cell r="W3">
            <v>0</v>
          </cell>
          <cell r="X3">
            <v>357</v>
          </cell>
          <cell r="Y3">
            <v>357</v>
          </cell>
        </row>
        <row r="4">
          <cell r="A4" t="str">
            <v>Air tickets for Service Order 1</v>
          </cell>
          <cell r="B4" t="str">
            <v>B</v>
          </cell>
          <cell r="C4" t="str">
            <v>VAOE0H12</v>
          </cell>
          <cell r="D4" t="str">
            <v xml:space="preserve">EA Related Training </v>
          </cell>
          <cell r="E4" t="str">
            <v>Air tickets for Service Order 11 one way trip plus 2 return trips (one in three months) within 2002. POM02000.0027</v>
          </cell>
          <cell r="F4" t="str">
            <v>GPO Leo</v>
          </cell>
          <cell r="G4" t="str">
            <v>GPO</v>
          </cell>
          <cell r="H4" t="str">
            <v>GPO</v>
          </cell>
          <cell r="I4" t="str">
            <v>VOP0003</v>
          </cell>
          <cell r="J4" t="str">
            <v>GPOM-EA</v>
          </cell>
          <cell r="K4" t="str">
            <v>GPOM-EA</v>
          </cell>
          <cell r="M4" t="str">
            <v>EA Overheads</v>
          </cell>
          <cell r="N4" t="str">
            <v>Training</v>
          </cell>
          <cell r="O4" t="str">
            <v>EA General Overheads</v>
          </cell>
          <cell r="P4" t="str">
            <v>OPEX</v>
          </cell>
          <cell r="Q4">
            <v>0</v>
          </cell>
          <cell r="R4">
            <v>0</v>
          </cell>
          <cell r="S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A5" t="str">
            <v>Alcohol Test Kit - Breathliser</v>
          </cell>
          <cell r="B5" t="str">
            <v>H</v>
          </cell>
          <cell r="C5" t="str">
            <v>VAOH0O00</v>
          </cell>
          <cell r="D5" t="str">
            <v>Offshore HSE Operations</v>
          </cell>
          <cell r="E5" t="str">
            <v>Dispersant/ Absorbent L/S</v>
          </cell>
          <cell r="F5" t="str">
            <v>PSO-Warren</v>
          </cell>
          <cell r="G5" t="str">
            <v>PSO</v>
          </cell>
          <cell r="H5" t="str">
            <v>PSO</v>
          </cell>
          <cell r="I5" t="str">
            <v>VOP0002</v>
          </cell>
          <cell r="J5" t="str">
            <v>TOP002001</v>
          </cell>
          <cell r="K5" t="str">
            <v>APA25THSEC</v>
          </cell>
          <cell r="M5" t="str">
            <v>Offshore environmental costs</v>
          </cell>
          <cell r="N5" t="str">
            <v>EA HSE Operations</v>
          </cell>
          <cell r="O5" t="str">
            <v>EA HSE Operations</v>
          </cell>
          <cell r="P5" t="str">
            <v>OPEX</v>
          </cell>
          <cell r="Q5">
            <v>0</v>
          </cell>
          <cell r="R5">
            <v>0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</row>
        <row r="6">
          <cell r="A6" t="str">
            <v>Allowances EA Tech for SO 1</v>
          </cell>
          <cell r="B6" t="str">
            <v>C</v>
          </cell>
          <cell r="C6" t="str">
            <v>VAOE0H12</v>
          </cell>
          <cell r="D6" t="str">
            <v xml:space="preserve">EA Related Training </v>
          </cell>
          <cell r="E6" t="str">
            <v>POM02000.0028 -  -  - 6/9/02 to 5/31/03</v>
          </cell>
          <cell r="F6" t="str">
            <v>GPO Leo</v>
          </cell>
          <cell r="G6" t="str">
            <v>GPO</v>
          </cell>
          <cell r="H6" t="str">
            <v>GPO</v>
          </cell>
          <cell r="I6" t="str">
            <v>VOP0003</v>
          </cell>
          <cell r="J6" t="str">
            <v>GPOM-EA</v>
          </cell>
          <cell r="K6" t="str">
            <v>GPOM-EA</v>
          </cell>
          <cell r="M6" t="str">
            <v>EA Overheads</v>
          </cell>
          <cell r="N6" t="str">
            <v>Training</v>
          </cell>
          <cell r="O6" t="str">
            <v>EA General Overheads</v>
          </cell>
          <cell r="P6" t="str">
            <v>OPEX</v>
          </cell>
          <cell r="Q6">
            <v>0</v>
          </cell>
          <cell r="R6">
            <v>163</v>
          </cell>
          <cell r="S6">
            <v>163</v>
          </cell>
          <cell r="T6">
            <v>15662.8</v>
          </cell>
          <cell r="U6">
            <v>163621</v>
          </cell>
          <cell r="V6">
            <v>162745</v>
          </cell>
          <cell r="W6">
            <v>15.662000000000001</v>
          </cell>
          <cell r="X6">
            <v>162.74506</v>
          </cell>
          <cell r="Y6">
            <v>162.74506</v>
          </cell>
        </row>
        <row r="7">
          <cell r="A7" t="str">
            <v>ARP Integration of Offshore Mgmt system</v>
          </cell>
          <cell r="B7" t="str">
            <v>B</v>
          </cell>
          <cell r="C7" t="str">
            <v>VAOH0O00</v>
          </cell>
          <cell r="D7" t="str">
            <v>Offshore HSE Operations</v>
          </cell>
          <cell r="E7" t="str">
            <v>Dispersant/ Absorbent L/S</v>
          </cell>
          <cell r="F7" t="str">
            <v>PSO-Warren</v>
          </cell>
          <cell r="G7" t="str">
            <v>PSO</v>
          </cell>
          <cell r="H7" t="str">
            <v>PSO</v>
          </cell>
          <cell r="I7" t="str">
            <v>VOP0002</v>
          </cell>
          <cell r="J7" t="str">
            <v>TOP002001</v>
          </cell>
          <cell r="K7" t="str">
            <v>APA25THSEC</v>
          </cell>
          <cell r="M7" t="str">
            <v>Offshore environmental costs</v>
          </cell>
          <cell r="N7" t="str">
            <v>EA HSE Operations</v>
          </cell>
          <cell r="O7" t="str">
            <v>EA HSE Operations</v>
          </cell>
          <cell r="P7" t="str">
            <v>OPEX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A8" t="str">
            <v>Asset Integrity Inspections</v>
          </cell>
          <cell r="B8" t="str">
            <v>B</v>
          </cell>
          <cell r="C8" t="str">
            <v>VAOEMF65</v>
          </cell>
          <cell r="D8" t="str">
            <v>FPSO Inspections</v>
          </cell>
          <cell r="E8" t="str">
            <v>Asset Integrity Inspections NDT Baseline insp survey  &amp; Topsides process pipework inspetion</v>
          </cell>
          <cell r="F8" t="str">
            <v>PAO John</v>
          </cell>
          <cell r="G8" t="str">
            <v>PAO</v>
          </cell>
          <cell r="H8" t="str">
            <v>PSO</v>
          </cell>
          <cell r="I8" t="str">
            <v>VOP0002</v>
          </cell>
          <cell r="J8" t="str">
            <v>TOP0003001</v>
          </cell>
          <cell r="K8" t="str">
            <v>APF50FEAXP</v>
          </cell>
          <cell r="M8" t="str">
            <v>EA Maintainance</v>
          </cell>
          <cell r="N8" t="str">
            <v>EA Maintainance</v>
          </cell>
          <cell r="O8" t="str">
            <v>EA Maintainance</v>
          </cell>
          <cell r="P8" t="str">
            <v>OPEX</v>
          </cell>
          <cell r="Q8">
            <v>0</v>
          </cell>
          <cell r="R8">
            <v>144</v>
          </cell>
          <cell r="S8">
            <v>144</v>
          </cell>
          <cell r="U8">
            <v>0</v>
          </cell>
          <cell r="V8">
            <v>0</v>
          </cell>
          <cell r="W8">
            <v>0</v>
          </cell>
          <cell r="X8">
            <v>170</v>
          </cell>
          <cell r="Y8">
            <v>170</v>
          </cell>
        </row>
        <row r="9">
          <cell r="A9" t="str">
            <v>Bill of materials loading -IMMPOWER</v>
          </cell>
          <cell r="B9" t="str">
            <v>A</v>
          </cell>
          <cell r="C9" t="str">
            <v>VPOE0201</v>
          </cell>
          <cell r="D9" t="str">
            <v>EA Operational Readiness</v>
          </cell>
          <cell r="E9" t="str">
            <v>POM02000.0053 -Bill of materials loading of F$100k  half in 2002</v>
          </cell>
          <cell r="F9" t="str">
            <v>PAO John</v>
          </cell>
          <cell r="G9" t="str">
            <v>PAO</v>
          </cell>
          <cell r="H9" t="str">
            <v>PAO</v>
          </cell>
          <cell r="I9" t="str">
            <v>VOP0002</v>
          </cell>
          <cell r="J9" t="str">
            <v>GPOM</v>
          </cell>
          <cell r="K9" t="str">
            <v>GPOM</v>
          </cell>
          <cell r="M9" t="str">
            <v>General Overheads Offshore</v>
          </cell>
          <cell r="N9" t="str">
            <v>Overheads</v>
          </cell>
          <cell r="O9" t="str">
            <v>OD Gen Overheads &amp; Salaries</v>
          </cell>
          <cell r="P9" t="str">
            <v>OPEX</v>
          </cell>
          <cell r="Q9">
            <v>0</v>
          </cell>
          <cell r="R9">
            <v>48</v>
          </cell>
          <cell r="S9">
            <v>48</v>
          </cell>
          <cell r="U9">
            <v>0</v>
          </cell>
          <cell r="V9">
            <v>0</v>
          </cell>
          <cell r="W9">
            <v>0</v>
          </cell>
          <cell r="X9">
            <v>48</v>
          </cell>
          <cell r="Y9">
            <v>48</v>
          </cell>
        </row>
        <row r="10">
          <cell r="A10" t="str">
            <v>Business Travel (Local)</v>
          </cell>
          <cell r="B10" t="str">
            <v>A</v>
          </cell>
          <cell r="C10" t="str">
            <v>VGO0051</v>
          </cell>
          <cell r="D10" t="str">
            <v>Business Travel (Local)</v>
          </cell>
          <cell r="E10" t="str">
            <v>Business Travel (Local)</v>
          </cell>
          <cell r="F10" t="str">
            <v>GPO Leo</v>
          </cell>
          <cell r="G10" t="str">
            <v>GPO</v>
          </cell>
          <cell r="H10" t="str">
            <v>GPO</v>
          </cell>
          <cell r="I10" t="str">
            <v>VOP0002</v>
          </cell>
          <cell r="J10" t="str">
            <v>GPOM</v>
          </cell>
          <cell r="K10" t="str">
            <v>GPOM</v>
          </cell>
          <cell r="M10" t="str">
            <v>General Overheads Offshore</v>
          </cell>
          <cell r="N10" t="str">
            <v>Travel</v>
          </cell>
          <cell r="O10" t="str">
            <v>OD Gen Overheads &amp; Salaries</v>
          </cell>
          <cell r="P10" t="str">
            <v>OPEX</v>
          </cell>
          <cell r="Q10">
            <v>32003</v>
          </cell>
          <cell r="S10">
            <v>266</v>
          </cell>
          <cell r="T10">
            <v>1908396</v>
          </cell>
          <cell r="U10">
            <v>43426</v>
          </cell>
          <cell r="V10">
            <v>58503</v>
          </cell>
          <cell r="W10">
            <v>32003</v>
          </cell>
          <cell r="X10">
            <v>0</v>
          </cell>
          <cell r="Y10">
            <v>266</v>
          </cell>
        </row>
        <row r="11">
          <cell r="A11" t="str">
            <v>Business Travel (Overseas)</v>
          </cell>
          <cell r="B11" t="str">
            <v>A</v>
          </cell>
          <cell r="C11" t="str">
            <v>VGO0052</v>
          </cell>
          <cell r="D11" t="str">
            <v>Business Travel (Overseas)</v>
          </cell>
          <cell r="E11" t="str">
            <v>Business Travel (Overseas)</v>
          </cell>
          <cell r="F11" t="str">
            <v>GPO Leo</v>
          </cell>
          <cell r="G11" t="str">
            <v>GPO</v>
          </cell>
          <cell r="H11" t="str">
            <v>GPO</v>
          </cell>
          <cell r="I11" t="str">
            <v>VOP0002</v>
          </cell>
          <cell r="J11" t="str">
            <v>GPOM</v>
          </cell>
          <cell r="K11" t="str">
            <v>GPOM</v>
          </cell>
          <cell r="M11" t="str">
            <v>General Overheads Offshore</v>
          </cell>
          <cell r="N11" t="str">
            <v>Travel</v>
          </cell>
          <cell r="O11" t="str">
            <v>OD Gen Overheads &amp; Salaries</v>
          </cell>
          <cell r="P11" t="str">
            <v>OPEX</v>
          </cell>
          <cell r="Q11">
            <v>0</v>
          </cell>
          <cell r="R11">
            <v>262</v>
          </cell>
          <cell r="S11">
            <v>262</v>
          </cell>
          <cell r="U11">
            <v>15648.93</v>
          </cell>
          <cell r="V11">
            <v>15648.93</v>
          </cell>
          <cell r="W11">
            <v>0</v>
          </cell>
          <cell r="X11">
            <v>262</v>
          </cell>
          <cell r="Y11">
            <v>262</v>
          </cell>
        </row>
        <row r="12">
          <cell r="A12" t="str">
            <v>Call cost 6 INTL voice lines</v>
          </cell>
          <cell r="B12" t="str">
            <v>A</v>
          </cell>
          <cell r="C12" t="str">
            <v>VGO0054</v>
          </cell>
          <cell r="D12" t="str">
            <v>Office Furn Equipment Purchase</v>
          </cell>
          <cell r="E12" t="str">
            <v>Portable AC Units</v>
          </cell>
          <cell r="F12" t="str">
            <v>PIO Ron</v>
          </cell>
          <cell r="G12" t="str">
            <v>PIO</v>
          </cell>
          <cell r="H12" t="str">
            <v>PIO</v>
          </cell>
          <cell r="I12" t="str">
            <v>VOP0003</v>
          </cell>
          <cell r="J12" t="str">
            <v>TOP0003001</v>
          </cell>
          <cell r="K12" t="str">
            <v>APF20FEAXP</v>
          </cell>
          <cell r="M12" t="str">
            <v>EA Production</v>
          </cell>
          <cell r="N12" t="str">
            <v>Offshore IM &amp;T operations</v>
          </cell>
          <cell r="O12" t="str">
            <v>EA Production</v>
          </cell>
          <cell r="P12" t="str">
            <v>OPEX</v>
          </cell>
          <cell r="Q12">
            <v>0</v>
          </cell>
          <cell r="R12">
            <v>100</v>
          </cell>
          <cell r="S12">
            <v>100</v>
          </cell>
          <cell r="W12">
            <v>0</v>
          </cell>
          <cell r="X12">
            <v>100</v>
          </cell>
          <cell r="Y12">
            <v>100</v>
          </cell>
        </row>
        <row r="13">
          <cell r="A13" t="str">
            <v xml:space="preserve">Call Off IM&amp;T Offshore Consultancy </v>
          </cell>
          <cell r="B13" t="str">
            <v>B</v>
          </cell>
          <cell r="C13" t="str">
            <v>VAOI0I23</v>
          </cell>
          <cell r="D13" t="str">
            <v>Offshore IT Services General</v>
          </cell>
          <cell r="E13" t="str">
            <v>Connection EA to Tunu LOS  to Warri Network SSIN-2002-OPU-002 - POM02009. Ron's mail indicate that actual will exceed initial estimates significantly.</v>
          </cell>
          <cell r="F13" t="str">
            <v>PIO Ron</v>
          </cell>
          <cell r="G13" t="str">
            <v>PIO</v>
          </cell>
          <cell r="H13" t="str">
            <v>PIO</v>
          </cell>
          <cell r="I13" t="str">
            <v>VOP0002</v>
          </cell>
          <cell r="J13" t="str">
            <v>GPOM</v>
          </cell>
          <cell r="K13" t="str">
            <v>GPOM</v>
          </cell>
          <cell r="M13" t="str">
            <v>General Overheads Offshore</v>
          </cell>
          <cell r="N13" t="str">
            <v>IT Costs</v>
          </cell>
          <cell r="O13" t="str">
            <v>OD Gen Overheads &amp; Salaries</v>
          </cell>
          <cell r="P13" t="str">
            <v>OPEX</v>
          </cell>
          <cell r="Q13">
            <v>0</v>
          </cell>
          <cell r="R13">
            <v>75</v>
          </cell>
          <cell r="S13">
            <v>75</v>
          </cell>
          <cell r="W13">
            <v>0</v>
          </cell>
          <cell r="X13">
            <v>75</v>
          </cell>
          <cell r="Y13">
            <v>75</v>
          </cell>
        </row>
        <row r="14">
          <cell r="A14" t="str">
            <v>Catering &amp; Housekeeping FPSO</v>
          </cell>
          <cell r="B14" t="str">
            <v>A</v>
          </cell>
          <cell r="C14" t="str">
            <v>VAOEPH31</v>
          </cell>
          <cell r="D14" t="str">
            <v>Platform Support - Catering &amp; Housekeeping</v>
          </cell>
          <cell r="E14" t="str">
            <v>POM02000.0006 - WHASSAN EUREST - S13436 - 12/14/02 to 6/14/04</v>
          </cell>
          <cell r="F14" t="str">
            <v>PAO John</v>
          </cell>
          <cell r="G14" t="str">
            <v>PAO</v>
          </cell>
          <cell r="H14" t="str">
            <v>PAO</v>
          </cell>
          <cell r="I14" t="str">
            <v>VOP0002</v>
          </cell>
          <cell r="J14" t="str">
            <v>TOP0003001</v>
          </cell>
          <cell r="K14" t="str">
            <v>APP86FEAXP</v>
          </cell>
          <cell r="M14" t="str">
            <v>Catering services</v>
          </cell>
          <cell r="N14" t="str">
            <v>Catering &amp; Housekeeping</v>
          </cell>
          <cell r="O14" t="str">
            <v>EA Production</v>
          </cell>
          <cell r="P14" t="str">
            <v>OPEX</v>
          </cell>
          <cell r="Q14">
            <v>104614</v>
          </cell>
          <cell r="R14">
            <v>0</v>
          </cell>
          <cell r="S14">
            <v>872</v>
          </cell>
          <cell r="T14">
            <v>102371000</v>
          </cell>
          <cell r="U14">
            <v>0</v>
          </cell>
          <cell r="V14">
            <v>906339</v>
          </cell>
          <cell r="W14">
            <v>59079</v>
          </cell>
          <cell r="X14">
            <v>0</v>
          </cell>
          <cell r="Y14">
            <v>469</v>
          </cell>
        </row>
        <row r="15">
          <cell r="A15" t="str">
            <v>Catering Services Portofino - INTELS</v>
          </cell>
          <cell r="B15" t="str">
            <v>B</v>
          </cell>
          <cell r="C15" t="str">
            <v>VGOE041</v>
          </cell>
          <cell r="D15" t="str">
            <v>EA Other Staff costs</v>
          </cell>
          <cell r="E15" t="str">
            <v>EA Onshore staff - Tariff for other staff costs (ITand office space)</v>
          </cell>
          <cell r="F15" t="str">
            <v>GPO Leo</v>
          </cell>
          <cell r="G15" t="str">
            <v>GPO</v>
          </cell>
          <cell r="H15" t="str">
            <v>GPO</v>
          </cell>
          <cell r="I15" t="str">
            <v>VOP0003</v>
          </cell>
          <cell r="J15" t="str">
            <v>GPOM-EA</v>
          </cell>
          <cell r="K15" t="str">
            <v>GPOM-EA</v>
          </cell>
          <cell r="M15" t="str">
            <v>EA Overheads</v>
          </cell>
          <cell r="N15" t="str">
            <v>Staff Costs</v>
          </cell>
          <cell r="O15" t="str">
            <v>EA General Overheads</v>
          </cell>
          <cell r="P15" t="str">
            <v>OPEX</v>
          </cell>
          <cell r="Q15">
            <v>0</v>
          </cell>
          <cell r="R15">
            <v>0</v>
          </cell>
          <cell r="S15">
            <v>0</v>
          </cell>
          <cell r="U15">
            <v>98615.62</v>
          </cell>
          <cell r="V15">
            <v>98615.62</v>
          </cell>
          <cell r="X15">
            <v>320.76</v>
          </cell>
          <cell r="Y15">
            <v>320.76</v>
          </cell>
        </row>
        <row r="16">
          <cell r="A16" t="str">
            <v>CD Projects Offshore</v>
          </cell>
          <cell r="B16" t="str">
            <v>I</v>
          </cell>
          <cell r="C16" t="str">
            <v>VPOE0301</v>
          </cell>
          <cell r="D16" t="str">
            <v>EA field CD Projects</v>
          </cell>
          <cell r="E16" t="str">
            <v>EA field CD Projects year 2003  POM02000.0036 G88</v>
          </cell>
          <cell r="F16" t="str">
            <v>PAO John</v>
          </cell>
          <cell r="G16" t="str">
            <v>PAO</v>
          </cell>
          <cell r="H16" t="str">
            <v>PAO</v>
          </cell>
          <cell r="I16" t="str">
            <v>VOP0002</v>
          </cell>
          <cell r="J16" t="str">
            <v>TOP0003001</v>
          </cell>
          <cell r="K16" t="str">
            <v>PPRPOL0301</v>
          </cell>
          <cell r="M16" t="str">
            <v>CD Projects Offshore</v>
          </cell>
          <cell r="N16" t="str">
            <v>CD Projects</v>
          </cell>
          <cell r="O16" t="str">
            <v>CD Projects</v>
          </cell>
          <cell r="P16" t="str">
            <v>OPEX</v>
          </cell>
          <cell r="Q16">
            <v>45616</v>
          </cell>
          <cell r="R16">
            <v>1521</v>
          </cell>
          <cell r="S16">
            <v>1901</v>
          </cell>
          <cell r="T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</row>
        <row r="17">
          <cell r="A17" t="str">
            <v>Charter of Tug Boat for EA Operations</v>
          </cell>
          <cell r="B17" t="str">
            <v>C</v>
          </cell>
          <cell r="C17" t="str">
            <v>VAOS0L31</v>
          </cell>
          <cell r="D17" t="str">
            <v>Marine Transport Logistics</v>
          </cell>
          <cell r="E17" t="str">
            <v>Rental  tug boat for 8 months @ $75k/monthPOM02000.0079 - L02925 - 1/1/03 to 4/30/03</v>
          </cell>
          <cell r="F17" t="str">
            <v>PAO John</v>
          </cell>
          <cell r="G17" t="str">
            <v>PAO</v>
          </cell>
          <cell r="H17" t="str">
            <v>PAO</v>
          </cell>
          <cell r="I17" t="str">
            <v>VOP0002</v>
          </cell>
          <cell r="J17" t="str">
            <v>APF28TSULG</v>
          </cell>
          <cell r="K17" t="str">
            <v>APF28TSULG</v>
          </cell>
          <cell r="M17" t="str">
            <v>Support Operations Offshore</v>
          </cell>
          <cell r="N17" t="str">
            <v>Logistics</v>
          </cell>
          <cell r="O17" t="str">
            <v>Logistic Support</v>
          </cell>
          <cell r="P17" t="str">
            <v>OPEX</v>
          </cell>
          <cell r="Q17">
            <v>0</v>
          </cell>
          <cell r="R17">
            <v>577</v>
          </cell>
          <cell r="S17">
            <v>577</v>
          </cell>
          <cell r="U17">
            <v>297500</v>
          </cell>
          <cell r="V17">
            <v>297500</v>
          </cell>
          <cell r="W17">
            <v>0</v>
          </cell>
          <cell r="X17">
            <v>577</v>
          </cell>
          <cell r="Y17">
            <v>577</v>
          </cell>
        </row>
        <row r="18">
          <cell r="A18" t="str">
            <v>Chemicals &amp; Production Chemicals EAFPSO</v>
          </cell>
          <cell r="B18" t="str">
            <v>A</v>
          </cell>
          <cell r="C18" t="str">
            <v>VAOEPO34</v>
          </cell>
          <cell r="D18" t="str">
            <v>EA FPSO Chemicals &amp; Production Chemicals</v>
          </cell>
          <cell r="E18" t="str">
            <v>Chemicals &amp; Production Chemicals EAFPSO</v>
          </cell>
          <cell r="F18" t="str">
            <v>PAO John</v>
          </cell>
          <cell r="G18" t="str">
            <v>PAO</v>
          </cell>
          <cell r="H18" t="str">
            <v>PAO</v>
          </cell>
          <cell r="I18" t="str">
            <v>VOP0003</v>
          </cell>
          <cell r="J18" t="str">
            <v>TOP0003001</v>
          </cell>
          <cell r="K18" t="str">
            <v>APF20FEAXP</v>
          </cell>
          <cell r="M18" t="str">
            <v>EA Production</v>
          </cell>
          <cell r="N18" t="str">
            <v>EA Production</v>
          </cell>
          <cell r="O18" t="str">
            <v>EA Production</v>
          </cell>
          <cell r="P18" t="str">
            <v>OPEX</v>
          </cell>
          <cell r="Q18">
            <v>0</v>
          </cell>
          <cell r="R18">
            <v>962</v>
          </cell>
          <cell r="S18">
            <v>962</v>
          </cell>
          <cell r="T18">
            <v>17137730</v>
          </cell>
          <cell r="V18">
            <v>103317</v>
          </cell>
          <cell r="W18">
            <v>17138</v>
          </cell>
          <cell r="X18">
            <v>962</v>
          </cell>
          <cell r="Y18">
            <v>962</v>
          </cell>
        </row>
        <row r="19">
          <cell r="A19" t="str">
            <v>Class certification for the Sea Eagle (Llyods)EAFPSO</v>
          </cell>
          <cell r="B19" t="str">
            <v>A</v>
          </cell>
          <cell r="C19" t="str">
            <v>VAOEMF65</v>
          </cell>
          <cell r="D19" t="str">
            <v>FPSO Inspections</v>
          </cell>
          <cell r="E19" t="str">
            <v>POM02000.0052 - Lloyds Register - L02880 - 1/1/03 to 12/31/03</v>
          </cell>
          <cell r="F19" t="str">
            <v>PAO John</v>
          </cell>
          <cell r="G19" t="str">
            <v>PAO</v>
          </cell>
          <cell r="H19" t="str">
            <v>PSO</v>
          </cell>
          <cell r="I19" t="str">
            <v>VOP0002</v>
          </cell>
          <cell r="J19" t="str">
            <v>TOP0003001</v>
          </cell>
          <cell r="K19" t="str">
            <v>APF50FEAXP</v>
          </cell>
          <cell r="M19" t="str">
            <v>EA Maintainance</v>
          </cell>
          <cell r="N19" t="str">
            <v>EA Maintainance</v>
          </cell>
          <cell r="O19" t="str">
            <v>EA Maintainance</v>
          </cell>
          <cell r="P19" t="str">
            <v>OPEX</v>
          </cell>
          <cell r="Q19">
            <v>0</v>
          </cell>
          <cell r="R19">
            <v>96</v>
          </cell>
          <cell r="S19">
            <v>96</v>
          </cell>
          <cell r="U19">
            <v>100000</v>
          </cell>
          <cell r="V19">
            <v>100000</v>
          </cell>
          <cell r="W19">
            <v>0</v>
          </cell>
          <cell r="X19">
            <v>100</v>
          </cell>
          <cell r="Y19">
            <v>100</v>
          </cell>
        </row>
        <row r="20">
          <cell r="A20" t="str">
            <v xml:space="preserve">Commissioning of Sea Eagle - PR </v>
          </cell>
          <cell r="B20" t="str">
            <v>E</v>
          </cell>
          <cell r="C20" t="str">
            <v>VGOE053</v>
          </cell>
          <cell r="D20" t="str">
            <v>EA General overheads</v>
          </cell>
          <cell r="E20" t="str">
            <v>Commissioning of Sea Eagle - PR (including souvenirs)</v>
          </cell>
          <cell r="F20" t="str">
            <v>PAO John</v>
          </cell>
          <cell r="G20" t="str">
            <v>PAO</v>
          </cell>
          <cell r="H20" t="str">
            <v>PAO</v>
          </cell>
          <cell r="I20" t="str">
            <v>VOP0003</v>
          </cell>
          <cell r="J20" t="str">
            <v>GPOM-EA</v>
          </cell>
          <cell r="K20" t="str">
            <v>GPOM-EA</v>
          </cell>
          <cell r="M20" t="str">
            <v>EA Overheads</v>
          </cell>
          <cell r="N20" t="str">
            <v>Staff Costs</v>
          </cell>
          <cell r="O20" t="str">
            <v>EA General Overheads</v>
          </cell>
          <cell r="P20" t="str">
            <v>OPEX</v>
          </cell>
          <cell r="Q20">
            <v>0</v>
          </cell>
          <cell r="R20">
            <v>0</v>
          </cell>
          <cell r="S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</row>
        <row r="21">
          <cell r="A21" t="str">
            <v>Compressor Maintenance Services EAFPSO</v>
          </cell>
          <cell r="B21" t="str">
            <v>C</v>
          </cell>
          <cell r="C21" t="str">
            <v>VAOEMF52</v>
          </cell>
          <cell r="D21" t="str">
            <v>FPSO Preventive maintenance</v>
          </cell>
          <cell r="E21" t="str">
            <v>POM02000.0012 - SIEMENS NIG LTD - L02772 - 1/1/03 to 12/31/03</v>
          </cell>
          <cell r="F21" t="str">
            <v>PAO John</v>
          </cell>
          <cell r="G21" t="str">
            <v>PAO</v>
          </cell>
          <cell r="H21" t="str">
            <v>MTC</v>
          </cell>
          <cell r="I21" t="str">
            <v>VOP0002</v>
          </cell>
          <cell r="J21" t="str">
            <v>TOP0003001</v>
          </cell>
          <cell r="K21" t="str">
            <v>APF50FEAXP</v>
          </cell>
          <cell r="M21" t="str">
            <v>EA Maintainance</v>
          </cell>
          <cell r="N21" t="str">
            <v>EA Maintainance</v>
          </cell>
          <cell r="O21" t="str">
            <v>EA Maintainance</v>
          </cell>
          <cell r="P21" t="str">
            <v>OPEX</v>
          </cell>
          <cell r="Q21">
            <v>0</v>
          </cell>
          <cell r="R21">
            <v>144</v>
          </cell>
          <cell r="S21">
            <v>144</v>
          </cell>
          <cell r="U21">
            <v>144000</v>
          </cell>
          <cell r="V21">
            <v>144000</v>
          </cell>
          <cell r="W21">
            <v>0</v>
          </cell>
          <cell r="X21">
            <v>144</v>
          </cell>
          <cell r="Y21">
            <v>144</v>
          </cell>
        </row>
        <row r="22">
          <cell r="A22" t="str">
            <v xml:space="preserve">Connection EA to Tunu LOS  to Warri Network </v>
          </cell>
          <cell r="B22" t="str">
            <v>A</v>
          </cell>
          <cell r="C22" t="str">
            <v>VAOI0I23</v>
          </cell>
          <cell r="D22" t="str">
            <v>Offshore IT Services General</v>
          </cell>
          <cell r="E22" t="str">
            <v>Connection EA to Tunu LOS  to Warri Network SSIN-2002-OPU-002 - POM02009. Ron's mail indicate that actual will exceed initial estimates significantly.</v>
          </cell>
          <cell r="F22" t="str">
            <v>PIO Ron</v>
          </cell>
          <cell r="G22" t="str">
            <v>PIO</v>
          </cell>
          <cell r="H22" t="str">
            <v>PIO</v>
          </cell>
          <cell r="I22" t="str">
            <v>VOP0001</v>
          </cell>
          <cell r="J22" t="str">
            <v>C1N5808</v>
          </cell>
          <cell r="K22" t="str">
            <v>C1N58</v>
          </cell>
          <cell r="M22" t="str">
            <v>IT Equipment</v>
          </cell>
          <cell r="N22" t="str">
            <v>IT Equipment</v>
          </cell>
          <cell r="O22" t="str">
            <v>IT Equipment</v>
          </cell>
          <cell r="P22" t="str">
            <v>CAPEX</v>
          </cell>
          <cell r="Q22">
            <v>0</v>
          </cell>
          <cell r="R22">
            <v>10</v>
          </cell>
          <cell r="S22">
            <v>10</v>
          </cell>
          <cell r="V22">
            <v>0</v>
          </cell>
          <cell r="W22">
            <v>0</v>
          </cell>
          <cell r="X22">
            <v>10</v>
          </cell>
          <cell r="Y22">
            <v>10</v>
          </cell>
        </row>
        <row r="23">
          <cell r="A23" t="str">
            <v>Connection EA to Tunu LOS  to Warri Network OPEX</v>
          </cell>
          <cell r="B23" t="str">
            <v>A</v>
          </cell>
          <cell r="C23" t="str">
            <v>VAOI0I23</v>
          </cell>
          <cell r="D23" t="str">
            <v>Offshore IT Services General</v>
          </cell>
          <cell r="E23" t="str">
            <v>Connection EA to Tunu LOS  to Warri Network SSIN-2002-OPU-002 - POM02009. Ron's mail indicate that actual will exceed initial estimates significantly.</v>
          </cell>
          <cell r="F23" t="str">
            <v>PIO Ron</v>
          </cell>
          <cell r="G23" t="str">
            <v>PIO</v>
          </cell>
          <cell r="H23" t="str">
            <v>PIO</v>
          </cell>
          <cell r="I23" t="str">
            <v>VOP0002</v>
          </cell>
          <cell r="J23" t="str">
            <v>GPOM</v>
          </cell>
          <cell r="K23" t="str">
            <v>GPOM</v>
          </cell>
          <cell r="M23" t="str">
            <v>General Overheads Offshore</v>
          </cell>
          <cell r="N23" t="str">
            <v>IT Costs</v>
          </cell>
          <cell r="O23" t="str">
            <v>OD Gen Overheads &amp; Salaries</v>
          </cell>
          <cell r="P23" t="str">
            <v>OPEX</v>
          </cell>
          <cell r="Q23">
            <v>0</v>
          </cell>
          <cell r="R23">
            <v>60</v>
          </cell>
          <cell r="S23">
            <v>60</v>
          </cell>
          <cell r="V23">
            <v>0</v>
          </cell>
          <cell r="W23">
            <v>0</v>
          </cell>
          <cell r="X23">
            <v>60</v>
          </cell>
          <cell r="Y23">
            <v>60</v>
          </cell>
        </row>
        <row r="24">
          <cell r="A24" t="str">
            <v xml:space="preserve">Connection EA VSAT to Warri Network </v>
          </cell>
          <cell r="B24" t="str">
            <v>B</v>
          </cell>
          <cell r="C24" t="str">
            <v>VAOI0I23</v>
          </cell>
          <cell r="D24" t="str">
            <v>Offshore IT Services General</v>
          </cell>
          <cell r="E24" t="str">
            <v>Connection EA VSAT to Warri Network SSIN-2002-OPU-001 - POM02008. Ron's mail indicate that actual will exceed initial estimates significantly.</v>
          </cell>
          <cell r="F24" t="str">
            <v>PIO Ron</v>
          </cell>
          <cell r="G24" t="str">
            <v>PIO</v>
          </cell>
          <cell r="H24" t="str">
            <v>PIO</v>
          </cell>
          <cell r="I24" t="str">
            <v>VOP0001</v>
          </cell>
          <cell r="J24" t="str">
            <v>C1N5808</v>
          </cell>
          <cell r="K24" t="str">
            <v>C1N58</v>
          </cell>
          <cell r="M24" t="str">
            <v>IT Equipment</v>
          </cell>
          <cell r="N24" t="str">
            <v>IT Equipment</v>
          </cell>
          <cell r="O24" t="str">
            <v>IT Equipment</v>
          </cell>
          <cell r="P24" t="str">
            <v>CAPEX</v>
          </cell>
          <cell r="Q24">
            <v>0</v>
          </cell>
          <cell r="R24">
            <v>10</v>
          </cell>
          <cell r="S24">
            <v>10</v>
          </cell>
          <cell r="V24">
            <v>0</v>
          </cell>
          <cell r="W24">
            <v>0</v>
          </cell>
          <cell r="X24">
            <v>10</v>
          </cell>
          <cell r="Y24">
            <v>10</v>
          </cell>
        </row>
        <row r="25">
          <cell r="A25" t="str">
            <v>Connection EA VSAT to Warri Network OPEX</v>
          </cell>
          <cell r="B25" t="str">
            <v>B</v>
          </cell>
          <cell r="C25" t="str">
            <v>VAOI0I23</v>
          </cell>
          <cell r="D25" t="str">
            <v>Offshore IT Services General</v>
          </cell>
          <cell r="E25" t="str">
            <v>Connection EA VSAT to Warri Network SSIN-2002-OPU-001 - POM02008. Ron's mail indicate that actual will exceed initial estimates significantly.</v>
          </cell>
          <cell r="F25" t="str">
            <v>PIO Ron</v>
          </cell>
          <cell r="G25" t="str">
            <v>PIO</v>
          </cell>
          <cell r="H25" t="str">
            <v>PIO</v>
          </cell>
          <cell r="I25" t="str">
            <v>VOP0002</v>
          </cell>
          <cell r="J25" t="str">
            <v>GPOM</v>
          </cell>
          <cell r="K25" t="str">
            <v>GPOM</v>
          </cell>
          <cell r="M25" t="str">
            <v>General Overheads Offshore</v>
          </cell>
          <cell r="N25" t="str">
            <v>IT Costs</v>
          </cell>
          <cell r="O25" t="str">
            <v>OD Gen Overheads &amp; Salaries</v>
          </cell>
          <cell r="P25" t="str">
            <v>OPEX</v>
          </cell>
          <cell r="Q25">
            <v>0</v>
          </cell>
          <cell r="R25">
            <v>30</v>
          </cell>
          <cell r="S25">
            <v>30</v>
          </cell>
          <cell r="V25">
            <v>0</v>
          </cell>
          <cell r="W25">
            <v>0</v>
          </cell>
          <cell r="X25">
            <v>30</v>
          </cell>
          <cell r="Y25">
            <v>30</v>
          </cell>
        </row>
        <row r="26">
          <cell r="A26" t="str">
            <v>Consultancy - Various Shell group</v>
          </cell>
          <cell r="B26" t="str">
            <v>A</v>
          </cell>
          <cell r="C26" t="str">
            <v>VGO0001</v>
          </cell>
          <cell r="D26" t="str">
            <v>Consultancy - General</v>
          </cell>
          <cell r="E26" t="str">
            <v>LEE: Estimate to accommodate any consultancy costs that come up.</v>
          </cell>
          <cell r="F26" t="str">
            <v>GPO Leo</v>
          </cell>
          <cell r="G26" t="str">
            <v>GPO</v>
          </cell>
          <cell r="H26" t="str">
            <v>GPO</v>
          </cell>
          <cell r="I26" t="str">
            <v>VOP0002</v>
          </cell>
          <cell r="J26" t="str">
            <v>GPOM</v>
          </cell>
          <cell r="K26" t="str">
            <v>GPOM</v>
          </cell>
          <cell r="M26" t="str">
            <v>General Overheads Offshore</v>
          </cell>
          <cell r="N26" t="str">
            <v>Overheads</v>
          </cell>
          <cell r="O26" t="str">
            <v>OD Gen Overheads &amp; Salaries</v>
          </cell>
          <cell r="P26" t="str">
            <v>OPEX</v>
          </cell>
          <cell r="Q26">
            <v>5000</v>
          </cell>
          <cell r="R26">
            <v>300</v>
          </cell>
          <cell r="S26">
            <v>343</v>
          </cell>
          <cell r="U26">
            <v>113940</v>
          </cell>
          <cell r="V26">
            <v>113940</v>
          </cell>
          <cell r="W26">
            <v>5000</v>
          </cell>
          <cell r="X26">
            <v>300</v>
          </cell>
          <cell r="Y26">
            <v>343</v>
          </cell>
        </row>
        <row r="27">
          <cell r="A27" t="str">
            <v>Container rental FPSO</v>
          </cell>
          <cell r="B27" t="str">
            <v>A</v>
          </cell>
          <cell r="C27" t="str">
            <v>VAOEPL23</v>
          </cell>
          <cell r="D27" t="str">
            <v>Marine Cargo Handling Services - EA</v>
          </cell>
          <cell r="E27" t="str">
            <v>POM02000.0019 -  - S02775/A - 1/15/03 to 1/14/06</v>
          </cell>
          <cell r="F27" t="str">
            <v>PAO John</v>
          </cell>
          <cell r="G27" t="str">
            <v>PAO</v>
          </cell>
          <cell r="H27" t="str">
            <v>PAO</v>
          </cell>
          <cell r="I27" t="str">
            <v>VOP0003</v>
          </cell>
          <cell r="J27" t="str">
            <v>TOP0003001</v>
          </cell>
          <cell r="K27" t="str">
            <v>APF20FEAXP</v>
          </cell>
          <cell r="M27" t="str">
            <v>EA Production</v>
          </cell>
          <cell r="N27" t="str">
            <v>EA Production</v>
          </cell>
          <cell r="O27" t="str">
            <v>EA Production</v>
          </cell>
          <cell r="P27" t="str">
            <v>OPEX</v>
          </cell>
          <cell r="Q27">
            <v>1800</v>
          </cell>
          <cell r="R27">
            <v>125</v>
          </cell>
          <cell r="S27">
            <v>132</v>
          </cell>
          <cell r="T27">
            <v>1990826.9722222225</v>
          </cell>
          <cell r="U27">
            <v>88899.472222222234</v>
          </cell>
          <cell r="V27">
            <v>104588</v>
          </cell>
          <cell r="W27">
            <v>1990.8269722222226</v>
          </cell>
          <cell r="X27">
            <v>125</v>
          </cell>
          <cell r="Y27">
            <v>132</v>
          </cell>
        </row>
        <row r="28">
          <cell r="A28" t="str">
            <v>Contract Analyst  - IES</v>
          </cell>
          <cell r="B28" t="str">
            <v>A</v>
          </cell>
          <cell r="C28" t="str">
            <v>VPOC0202</v>
          </cell>
          <cell r="D28" t="str">
            <v>Contract Management</v>
          </cell>
          <cell r="E28" t="str">
            <v>POM02000.0083 - INT'L ENERGY SERV LTD - L02914 - 11/1/02 to 10/31/03</v>
          </cell>
          <cell r="F28" t="str">
            <v>GPO Leo</v>
          </cell>
          <cell r="G28" t="str">
            <v>GPO</v>
          </cell>
          <cell r="H28" t="str">
            <v>GPO</v>
          </cell>
          <cell r="I28" t="str">
            <v>VOP0002</v>
          </cell>
          <cell r="J28" t="str">
            <v>GPOM</v>
          </cell>
          <cell r="K28" t="str">
            <v>GPOM</v>
          </cell>
          <cell r="M28" t="str">
            <v>General Overheads Offshore</v>
          </cell>
          <cell r="N28" t="str">
            <v>Staff Costs</v>
          </cell>
          <cell r="O28" t="str">
            <v>OD Gen Overheads &amp; Salaries</v>
          </cell>
          <cell r="P28" t="str">
            <v>OPEX</v>
          </cell>
          <cell r="Q28">
            <v>8000</v>
          </cell>
          <cell r="R28">
            <v>250</v>
          </cell>
          <cell r="S28">
            <v>337</v>
          </cell>
          <cell r="T28">
            <v>6327360</v>
          </cell>
          <cell r="U28">
            <v>199680</v>
          </cell>
          <cell r="V28">
            <v>249537</v>
          </cell>
          <cell r="W28">
            <v>8000</v>
          </cell>
          <cell r="X28">
            <v>250</v>
          </cell>
          <cell r="Y28">
            <v>337</v>
          </cell>
        </row>
        <row r="29">
          <cell r="A29" t="str">
            <v>Corrosion &amp; chemical Management service</v>
          </cell>
          <cell r="B29" t="str">
            <v>I</v>
          </cell>
          <cell r="C29" t="str">
            <v>VAOEMF65</v>
          </cell>
          <cell r="D29" t="str">
            <v>FPSO Inspections</v>
          </cell>
          <cell r="E29" t="str">
            <v>Corrosion Baseline Inspection (DPs, RP &amp; FPSO)</v>
          </cell>
          <cell r="F29" t="str">
            <v>PAO John</v>
          </cell>
          <cell r="G29" t="str">
            <v>PAO</v>
          </cell>
          <cell r="H29" t="str">
            <v>PSO</v>
          </cell>
          <cell r="I29" t="str">
            <v>VOP0002</v>
          </cell>
          <cell r="J29" t="str">
            <v>TOP0003001</v>
          </cell>
          <cell r="K29" t="str">
            <v>APF50FEAXP</v>
          </cell>
          <cell r="M29" t="str">
            <v>EA Maintainance</v>
          </cell>
          <cell r="N29" t="str">
            <v>EA Maintainance</v>
          </cell>
          <cell r="O29" t="str">
            <v>EA Maintainance</v>
          </cell>
          <cell r="P29" t="str">
            <v>OPEX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V29">
            <v>0</v>
          </cell>
          <cell r="W29">
            <v>0</v>
          </cell>
          <cell r="X29">
            <v>43</v>
          </cell>
          <cell r="Y29">
            <v>43</v>
          </cell>
        </row>
        <row r="30">
          <cell r="A30" t="str">
            <v>Crew change - Hotel accommodation</v>
          </cell>
          <cell r="B30" t="str">
            <v>F</v>
          </cell>
          <cell r="C30" t="str">
            <v>VAOS0L33</v>
          </cell>
          <cell r="D30" t="str">
            <v>Air Transport Logistics</v>
          </cell>
          <cell r="E30" t="str">
            <v>EA Int Staff Hotel accomm Rates per night and feeding at Sheraton Ikeja30 pax/month$220/pax</v>
          </cell>
          <cell r="F30" t="str">
            <v>GPO Leo</v>
          </cell>
          <cell r="G30" t="str">
            <v>GPO</v>
          </cell>
          <cell r="H30" t="str">
            <v>GPO</v>
          </cell>
          <cell r="I30" t="str">
            <v>VOP0002</v>
          </cell>
          <cell r="J30" t="str">
            <v>APF28TSULG</v>
          </cell>
          <cell r="K30" t="str">
            <v>APF28TSULG</v>
          </cell>
          <cell r="M30" t="str">
            <v>Support Operations Offshore</v>
          </cell>
          <cell r="N30" t="str">
            <v>Logistics</v>
          </cell>
          <cell r="O30" t="str">
            <v>Logistic Support</v>
          </cell>
          <cell r="P30" t="str">
            <v>OPEX</v>
          </cell>
          <cell r="Q30">
            <v>0</v>
          </cell>
          <cell r="R30">
            <v>69</v>
          </cell>
          <cell r="S30">
            <v>69</v>
          </cell>
          <cell r="T30">
            <v>2407600</v>
          </cell>
          <cell r="U30">
            <v>0</v>
          </cell>
          <cell r="V30">
            <v>18917</v>
          </cell>
          <cell r="W30">
            <v>4293.0560000000005</v>
          </cell>
          <cell r="X30">
            <v>0</v>
          </cell>
          <cell r="Y30">
            <v>33.791669047619045</v>
          </cell>
        </row>
        <row r="31">
          <cell r="A31" t="str">
            <v>Crew Change - International flights</v>
          </cell>
          <cell r="B31" t="str">
            <v>A</v>
          </cell>
          <cell r="C31" t="str">
            <v>VAOS0L33</v>
          </cell>
          <cell r="D31" t="str">
            <v>Air Transport Logistics</v>
          </cell>
          <cell r="E31" t="str">
            <v>POM02000.0045  crew change staff and contractors.30pax/month$3000/pax</v>
          </cell>
          <cell r="F31" t="str">
            <v>GPO Leo</v>
          </cell>
          <cell r="G31" t="str">
            <v>GPO</v>
          </cell>
          <cell r="H31" t="str">
            <v>GPO</v>
          </cell>
          <cell r="I31" t="str">
            <v>VOP0002</v>
          </cell>
          <cell r="J31" t="str">
            <v>APF28TSULG</v>
          </cell>
          <cell r="K31" t="str">
            <v>APF28TSULG</v>
          </cell>
          <cell r="M31" t="str">
            <v>Support Operations Offshore</v>
          </cell>
          <cell r="N31" t="str">
            <v>Logistics</v>
          </cell>
          <cell r="O31" t="str">
            <v>Logistic Support</v>
          </cell>
          <cell r="P31" t="str">
            <v>OPEX</v>
          </cell>
          <cell r="Q31">
            <v>0</v>
          </cell>
          <cell r="R31">
            <v>935</v>
          </cell>
          <cell r="S31">
            <v>935</v>
          </cell>
          <cell r="U31">
            <v>371970</v>
          </cell>
          <cell r="V31">
            <v>371970</v>
          </cell>
          <cell r="W31">
            <v>0</v>
          </cell>
          <cell r="X31">
            <v>467</v>
          </cell>
          <cell r="Y31">
            <v>467</v>
          </cell>
        </row>
        <row r="32">
          <cell r="A32" t="str">
            <v>Crude Oil Cargo Pump Maintenance Services EAFPSO</v>
          </cell>
          <cell r="B32" t="str">
            <v>A</v>
          </cell>
          <cell r="C32" t="str">
            <v>VAOEMF52</v>
          </cell>
          <cell r="D32" t="str">
            <v>FPSO Preventive maintenance</v>
          </cell>
          <cell r="E32" t="str">
            <v>POM02000.0011 - FRAMO  - L02773 - 1/1/03 to 12/31/03</v>
          </cell>
          <cell r="F32" t="str">
            <v>PAO John</v>
          </cell>
          <cell r="G32" t="str">
            <v>PAO</v>
          </cell>
          <cell r="H32" t="str">
            <v>MTC</v>
          </cell>
          <cell r="I32" t="str">
            <v>VOP0002</v>
          </cell>
          <cell r="J32" t="str">
            <v>TOP0003001</v>
          </cell>
          <cell r="K32" t="str">
            <v>APF50FEAXP</v>
          </cell>
          <cell r="M32" t="str">
            <v>EA Maintainance</v>
          </cell>
          <cell r="N32" t="str">
            <v>EA Maintainance</v>
          </cell>
          <cell r="O32" t="str">
            <v>EA Maintainance</v>
          </cell>
          <cell r="P32" t="str">
            <v>OPEX</v>
          </cell>
          <cell r="Q32">
            <v>0</v>
          </cell>
          <cell r="R32">
            <v>49</v>
          </cell>
          <cell r="S32">
            <v>49</v>
          </cell>
          <cell r="T32">
            <v>0</v>
          </cell>
          <cell r="W32">
            <v>0</v>
          </cell>
          <cell r="X32">
            <v>100</v>
          </cell>
          <cell r="Y32">
            <v>100</v>
          </cell>
        </row>
        <row r="33">
          <cell r="A33" t="str">
            <v>CTR with SITI for offshore IM &amp; T plan</v>
          </cell>
          <cell r="B33" t="str">
            <v>A</v>
          </cell>
          <cell r="C33" t="str">
            <v>VAOI0I23</v>
          </cell>
          <cell r="D33" t="str">
            <v>Offshore IT Services General</v>
          </cell>
          <cell r="E33" t="str">
            <v>Connection EA to Tunu LOS  to Warri Network SSIN-2002-OPU-002 - POM02009. Ron's mail indicate that actual will exceed initial estimates significantly.</v>
          </cell>
          <cell r="F33" t="str">
            <v>PIO Ron</v>
          </cell>
          <cell r="G33" t="str">
            <v>PIO</v>
          </cell>
          <cell r="H33" t="str">
            <v>PIO</v>
          </cell>
          <cell r="I33" t="str">
            <v>VOP0002</v>
          </cell>
          <cell r="J33" t="str">
            <v>GPOM</v>
          </cell>
          <cell r="K33" t="str">
            <v>GPOM</v>
          </cell>
          <cell r="M33" t="str">
            <v>General Overheads Offshore</v>
          </cell>
          <cell r="N33" t="str">
            <v>IT Costs</v>
          </cell>
          <cell r="O33" t="str">
            <v>OD Gen Overheads &amp; Salaries</v>
          </cell>
          <cell r="P33" t="str">
            <v>OPEX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</row>
        <row r="34">
          <cell r="A34" t="str">
            <v xml:space="preserve">CTRs with SGS for contract analysts/engineers </v>
          </cell>
          <cell r="B34" t="str">
            <v>B</v>
          </cell>
          <cell r="C34" t="str">
            <v>VPOC0202</v>
          </cell>
          <cell r="D34" t="str">
            <v>Contract Management</v>
          </cell>
          <cell r="E34" t="str">
            <v>CTRs with SGS for two contract analysts/engineers (J McCullough and M Reid) for 3 man months WO53496125-POM02003. Actual commitment is 118440 euro/person * 3 man months. 01/ 02 XC rate = 1.1157. Back charge expected</v>
          </cell>
          <cell r="F34" t="str">
            <v>GPO Leo</v>
          </cell>
          <cell r="G34" t="str">
            <v>GPO</v>
          </cell>
          <cell r="H34" t="str">
            <v>GPO</v>
          </cell>
          <cell r="I34" t="str">
            <v>VOP0002</v>
          </cell>
          <cell r="J34" t="str">
            <v>GPOM</v>
          </cell>
          <cell r="K34" t="str">
            <v>GPOM</v>
          </cell>
          <cell r="M34" t="str">
            <v>General Overheads Offshore</v>
          </cell>
          <cell r="N34" t="str">
            <v>Staff Costs</v>
          </cell>
          <cell r="O34" t="str">
            <v>OD Gen Overheads &amp; Salaries</v>
          </cell>
          <cell r="P34" t="str">
            <v>OPEX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</row>
        <row r="35">
          <cell r="A35" t="str">
            <v>Data loading SAP - ACCENTURE</v>
          </cell>
          <cell r="B35" t="str">
            <v>B</v>
          </cell>
          <cell r="C35" t="str">
            <v>VPOC0201</v>
          </cell>
          <cell r="D35" t="str">
            <v>SAP Implementation</v>
          </cell>
          <cell r="E35" t="str">
            <v xml:space="preserve">POM02000.0076 - ACCENTURE - L02912 - 11/18/02 to 5/17/033 Contract staff </v>
          </cell>
          <cell r="F35" t="str">
            <v>GPO Leo</v>
          </cell>
          <cell r="G35" t="str">
            <v>GPO</v>
          </cell>
          <cell r="H35" t="str">
            <v>GPO</v>
          </cell>
          <cell r="I35" t="str">
            <v>VOP0002</v>
          </cell>
          <cell r="J35" t="str">
            <v>GPOM</v>
          </cell>
          <cell r="K35" t="str">
            <v>GPOM</v>
          </cell>
          <cell r="M35" t="str">
            <v>General Overheads Offshore</v>
          </cell>
          <cell r="N35" t="str">
            <v>SAP Implementation</v>
          </cell>
          <cell r="O35" t="str">
            <v>OD Gen Overheads &amp; Salaries</v>
          </cell>
          <cell r="P35" t="str">
            <v>OPEX</v>
          </cell>
          <cell r="Q35">
            <v>7000</v>
          </cell>
          <cell r="R35">
            <v>0</v>
          </cell>
          <cell r="S35">
            <v>57</v>
          </cell>
          <cell r="T35">
            <v>0</v>
          </cell>
          <cell r="V35">
            <v>0</v>
          </cell>
          <cell r="W35">
            <v>7000</v>
          </cell>
          <cell r="X35">
            <v>0</v>
          </cell>
          <cell r="Y35">
            <v>57</v>
          </cell>
        </row>
        <row r="36">
          <cell r="A36" t="str">
            <v>Data/Telecomm link to Onne Warehouse.</v>
          </cell>
          <cell r="B36" t="str">
            <v>B</v>
          </cell>
          <cell r="C36" t="str">
            <v>VMO0001</v>
          </cell>
          <cell r="D36" t="str">
            <v>Other equipment (FPSO &amp; OGGS)</v>
          </cell>
          <cell r="E36" t="str">
            <v>Data/Telecomm link to Onne Warehouse. Rons mail advises a downward review in budget to accommodate the telecomms test equipment which should be delivered this year. Ron to give details of costs ASAP.</v>
          </cell>
          <cell r="F36" t="str">
            <v>PIO Ron</v>
          </cell>
          <cell r="G36" t="str">
            <v>PIO</v>
          </cell>
          <cell r="H36" t="str">
            <v>PIO</v>
          </cell>
          <cell r="I36" t="str">
            <v>VOP0001</v>
          </cell>
          <cell r="J36" t="str">
            <v>C1N5808</v>
          </cell>
          <cell r="K36" t="str">
            <v>C1N58</v>
          </cell>
          <cell r="M36" t="str">
            <v>IT Equipment</v>
          </cell>
          <cell r="N36" t="str">
            <v>IT Equipment</v>
          </cell>
          <cell r="O36" t="str">
            <v>IT Equipment</v>
          </cell>
          <cell r="P36" t="str">
            <v>CAPEX</v>
          </cell>
          <cell r="Q36">
            <v>0</v>
          </cell>
          <cell r="R36">
            <v>175</v>
          </cell>
          <cell r="S36">
            <v>175</v>
          </cell>
          <cell r="T36">
            <v>0</v>
          </cell>
          <cell r="U36">
            <v>175000</v>
          </cell>
          <cell r="V36">
            <v>175000</v>
          </cell>
          <cell r="W36">
            <v>0</v>
          </cell>
          <cell r="X36">
            <v>175</v>
          </cell>
          <cell r="Y36">
            <v>175</v>
          </cell>
        </row>
        <row r="37">
          <cell r="A37" t="str">
            <v>Dedicated emergency Inmarsat B unit</v>
          </cell>
          <cell r="B37" t="str">
            <v>A</v>
          </cell>
          <cell r="C37" t="str">
            <v>VMO0001</v>
          </cell>
          <cell r="D37" t="str">
            <v>Other equipment (FPSO &amp; OGGS)</v>
          </cell>
          <cell r="E37" t="str">
            <v xml:space="preserve">Dedicated emergency Inmarsat B unit- Committed SSIN-2002-OPU-003 - POM02010. Ron affirms that this will happen before YE and needs to advise BSU when the charges are expected </v>
          </cell>
          <cell r="F37" t="str">
            <v>PIO Ron</v>
          </cell>
          <cell r="G37" t="str">
            <v>PIO</v>
          </cell>
          <cell r="H37" t="str">
            <v>PIO</v>
          </cell>
          <cell r="I37" t="str">
            <v>VOP0001</v>
          </cell>
          <cell r="J37" t="str">
            <v>C1N5804</v>
          </cell>
          <cell r="K37" t="str">
            <v>C1N58</v>
          </cell>
          <cell r="M37" t="str">
            <v>IT Equipment</v>
          </cell>
          <cell r="N37" t="str">
            <v>IT Equipment</v>
          </cell>
          <cell r="O37" t="str">
            <v>IT Equipment</v>
          </cell>
          <cell r="P37" t="str">
            <v>CAPEX</v>
          </cell>
          <cell r="Q37">
            <v>0</v>
          </cell>
          <cell r="R37">
            <v>32</v>
          </cell>
          <cell r="S37">
            <v>32</v>
          </cell>
          <cell r="T37">
            <v>0</v>
          </cell>
          <cell r="U37">
            <v>32000</v>
          </cell>
          <cell r="V37">
            <v>32000</v>
          </cell>
          <cell r="W37">
            <v>0</v>
          </cell>
          <cell r="X37">
            <v>32</v>
          </cell>
          <cell r="Y37">
            <v>32</v>
          </cell>
        </row>
        <row r="38">
          <cell r="A38" t="str">
            <v>Development Of Asset Integrity System For EA</v>
          </cell>
          <cell r="B38" t="str">
            <v>A</v>
          </cell>
          <cell r="C38" t="str">
            <v>VAOEMF44</v>
          </cell>
          <cell r="D38" t="str">
            <v>FPSOSafeguarding maintenance</v>
          </cell>
          <cell r="E38" t="str">
            <v>Integrity Management contract with ATKINS (one off)POM02000.0032 - WS ATKINS - L02845 - 1/1/03 to 6/30/03</v>
          </cell>
          <cell r="F38" t="str">
            <v>PAO John</v>
          </cell>
          <cell r="G38" t="str">
            <v>PAO</v>
          </cell>
          <cell r="H38" t="str">
            <v>PSO</v>
          </cell>
          <cell r="I38" t="str">
            <v>VOP0002</v>
          </cell>
          <cell r="J38" t="str">
            <v>TOP0003001</v>
          </cell>
          <cell r="K38" t="str">
            <v>APF50FEAXP</v>
          </cell>
          <cell r="M38" t="str">
            <v>EA Maintainance</v>
          </cell>
          <cell r="N38" t="str">
            <v>EA Maintainance</v>
          </cell>
          <cell r="O38" t="str">
            <v>EA Maintainance</v>
          </cell>
          <cell r="P38" t="str">
            <v>OPEX</v>
          </cell>
          <cell r="Q38">
            <v>0</v>
          </cell>
          <cell r="R38">
            <v>216</v>
          </cell>
          <cell r="S38">
            <v>216</v>
          </cell>
          <cell r="T38">
            <v>0</v>
          </cell>
          <cell r="U38">
            <v>191665.37567776919</v>
          </cell>
          <cell r="V38">
            <v>191665.37567776919</v>
          </cell>
          <cell r="W38">
            <v>0</v>
          </cell>
          <cell r="X38">
            <v>216</v>
          </cell>
          <cell r="Y38">
            <v>216</v>
          </cell>
        </row>
        <row r="39">
          <cell r="A39" t="str">
            <v>Diesel Engine Maintenance Services EAFPSO</v>
          </cell>
          <cell r="B39" t="str">
            <v>F</v>
          </cell>
          <cell r="C39" t="str">
            <v>VAOEMF52</v>
          </cell>
          <cell r="D39" t="str">
            <v>FPSO Preventive maintenance</v>
          </cell>
          <cell r="E39" t="str">
            <v>POM02000.0021 -  - L02737/A - 1/1/03 to 12/31/03</v>
          </cell>
          <cell r="F39" t="str">
            <v>PAO John</v>
          </cell>
          <cell r="G39" t="str">
            <v>PAO</v>
          </cell>
          <cell r="H39" t="str">
            <v>MTC</v>
          </cell>
          <cell r="I39" t="str">
            <v>VOP0002</v>
          </cell>
          <cell r="J39" t="str">
            <v>TOP0003001</v>
          </cell>
          <cell r="K39" t="str">
            <v>APF50FEAXP</v>
          </cell>
          <cell r="M39" t="str">
            <v>EA Maintainance</v>
          </cell>
          <cell r="N39" t="str">
            <v>EA Maintainance</v>
          </cell>
          <cell r="O39" t="str">
            <v>EA Maintainance</v>
          </cell>
          <cell r="P39" t="str">
            <v>OPEX</v>
          </cell>
          <cell r="Q39">
            <v>0</v>
          </cell>
          <cell r="R39">
            <v>96</v>
          </cell>
          <cell r="S39">
            <v>96</v>
          </cell>
          <cell r="T39">
            <v>2136013</v>
          </cell>
          <cell r="U39">
            <v>67276</v>
          </cell>
          <cell r="V39">
            <v>84059.318928262495</v>
          </cell>
          <cell r="W39">
            <v>0</v>
          </cell>
          <cell r="X39">
            <v>100</v>
          </cell>
          <cell r="Y39">
            <v>100</v>
          </cell>
        </row>
        <row r="40">
          <cell r="A40" t="str">
            <v>Diesel for field support vessels</v>
          </cell>
          <cell r="B40" t="str">
            <v>B</v>
          </cell>
          <cell r="C40" t="str">
            <v>VAOS0L31</v>
          </cell>
          <cell r="D40" t="str">
            <v>Marine Transport Logistics</v>
          </cell>
          <cell r="E40" t="str">
            <v>POM02000.0075 - SNOP -Diesel (for 2 vessels above at 2.5 tons/day/vessel at 1,000 litres/tonnes at N27/litre) &amp; Lamnalco sea eagle</v>
          </cell>
          <cell r="F40" t="str">
            <v>PLO Dan</v>
          </cell>
          <cell r="G40" t="str">
            <v>PLO</v>
          </cell>
          <cell r="H40" t="str">
            <v>PLO</v>
          </cell>
          <cell r="I40" t="str">
            <v>VOP0002</v>
          </cell>
          <cell r="J40" t="str">
            <v>APF28TSULG</v>
          </cell>
          <cell r="K40" t="str">
            <v>APF28TSULG</v>
          </cell>
          <cell r="M40" t="str">
            <v>Support Operations Offshore</v>
          </cell>
          <cell r="N40" t="str">
            <v>Logistics</v>
          </cell>
          <cell r="O40" t="str">
            <v>Logistic Support</v>
          </cell>
          <cell r="P40" t="str">
            <v>OPEX</v>
          </cell>
          <cell r="Q40">
            <v>0</v>
          </cell>
          <cell r="R40">
            <v>282</v>
          </cell>
          <cell r="S40">
            <v>282</v>
          </cell>
          <cell r="U40">
            <v>402955.14999999997</v>
          </cell>
          <cell r="V40">
            <v>402955.14999999997</v>
          </cell>
          <cell r="W40">
            <v>0</v>
          </cell>
          <cell r="X40">
            <v>2274.1153999999997</v>
          </cell>
          <cell r="Y40">
            <v>2274.1153999999997</v>
          </cell>
        </row>
        <row r="41">
          <cell r="A41" t="str">
            <v>Diesel for security vessel</v>
          </cell>
          <cell r="B41" t="str">
            <v>B</v>
          </cell>
          <cell r="C41" t="str">
            <v>VAOS0L31</v>
          </cell>
          <cell r="D41" t="str">
            <v>Marine Transport Logistics</v>
          </cell>
          <cell r="E41" t="str">
            <v>POM02000.0075 - SNOP -Diesel (for 2 vessels above at 2.5 tons/day/vessel at 1,000 litres/tonnes at N27/litre) &amp; Lamnalco sea eagle</v>
          </cell>
          <cell r="F41" t="str">
            <v>PAO John</v>
          </cell>
          <cell r="G41" t="str">
            <v>PAO</v>
          </cell>
          <cell r="H41" t="str">
            <v>PAO</v>
          </cell>
          <cell r="I41" t="str">
            <v>VOP0002</v>
          </cell>
          <cell r="J41" t="str">
            <v>TOP002001</v>
          </cell>
          <cell r="K41" t="str">
            <v>APH44FEAXP</v>
          </cell>
          <cell r="M41" t="str">
            <v>Security EA Field</v>
          </cell>
          <cell r="N41" t="str">
            <v>Security</v>
          </cell>
          <cell r="O41" t="str">
            <v>EA Security</v>
          </cell>
          <cell r="P41" t="str">
            <v>OPEX</v>
          </cell>
          <cell r="Q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W41">
            <v>0</v>
          </cell>
          <cell r="X41">
            <v>202.947</v>
          </cell>
          <cell r="Y41">
            <v>202.947</v>
          </cell>
        </row>
        <row r="42">
          <cell r="A42" t="str">
            <v>Diesel FPSO</v>
          </cell>
          <cell r="B42" t="str">
            <v>A</v>
          </cell>
          <cell r="C42" t="str">
            <v>VAOEPO32</v>
          </cell>
          <cell r="D42" t="str">
            <v>Platform Support - Diesel</v>
          </cell>
          <cell r="E42" t="str">
            <v xml:space="preserve">POM02000.0074 - SNOP - 150 tons/day x 1,000litres x N27/litre for 200 days </v>
          </cell>
          <cell r="F42" t="str">
            <v>PAO John</v>
          </cell>
          <cell r="G42" t="str">
            <v>PAO</v>
          </cell>
          <cell r="H42" t="str">
            <v>PAO</v>
          </cell>
          <cell r="I42" t="str">
            <v>VOP0003</v>
          </cell>
          <cell r="J42" t="str">
            <v>TOP0003001</v>
          </cell>
          <cell r="K42" t="str">
            <v>APF20FEAXP</v>
          </cell>
          <cell r="M42" t="str">
            <v>EA Production</v>
          </cell>
          <cell r="N42" t="str">
            <v>EA Production</v>
          </cell>
          <cell r="O42" t="str">
            <v>EA Production</v>
          </cell>
          <cell r="P42" t="str">
            <v>OPEX</v>
          </cell>
          <cell r="Q42">
            <v>0</v>
          </cell>
          <cell r="R42">
            <v>4545</v>
          </cell>
          <cell r="S42">
            <v>4548</v>
          </cell>
          <cell r="U42">
            <v>1264814.5</v>
          </cell>
          <cell r="V42">
            <v>1264814.5</v>
          </cell>
          <cell r="W42">
            <v>0</v>
          </cell>
          <cell r="X42">
            <v>4545</v>
          </cell>
          <cell r="Y42">
            <v>4545</v>
          </cell>
        </row>
        <row r="43">
          <cell r="A43" t="str">
            <v>Dispersant/ Absorbent L/S</v>
          </cell>
          <cell r="B43" t="str">
            <v>B</v>
          </cell>
          <cell r="C43" t="str">
            <v>VAOH0O00</v>
          </cell>
          <cell r="D43" t="str">
            <v>Offshore HSE Operations</v>
          </cell>
          <cell r="E43" t="str">
            <v>Dispersant/ Absorbent L/S</v>
          </cell>
          <cell r="F43" t="str">
            <v>PSO-Warren</v>
          </cell>
          <cell r="G43" t="str">
            <v>PSO</v>
          </cell>
          <cell r="H43" t="str">
            <v>PSO</v>
          </cell>
          <cell r="I43" t="str">
            <v>VOP0002</v>
          </cell>
          <cell r="J43" t="str">
            <v>TOP002001</v>
          </cell>
          <cell r="K43" t="str">
            <v>APA25THSEC</v>
          </cell>
          <cell r="M43" t="str">
            <v>Offshore environmental costs</v>
          </cell>
          <cell r="N43" t="str">
            <v>EA HSE Operations</v>
          </cell>
          <cell r="O43" t="str">
            <v>EA HSE Operations</v>
          </cell>
          <cell r="P43" t="str">
            <v>OPEX</v>
          </cell>
          <cell r="Q43">
            <v>0</v>
          </cell>
          <cell r="R43">
            <v>150</v>
          </cell>
          <cell r="S43">
            <v>150</v>
          </cell>
          <cell r="T43">
            <v>0</v>
          </cell>
          <cell r="U43">
            <v>81458</v>
          </cell>
          <cell r="V43">
            <v>81458</v>
          </cell>
          <cell r="W43">
            <v>0</v>
          </cell>
          <cell r="X43">
            <v>150</v>
          </cell>
          <cell r="Y43">
            <v>150</v>
          </cell>
        </row>
        <row r="44">
          <cell r="A44" t="str">
            <v>EA - Consultancy/peer assistance</v>
          </cell>
          <cell r="B44" t="str">
            <v>A</v>
          </cell>
          <cell r="C44" t="str">
            <v>VGOE001</v>
          </cell>
          <cell r="D44" t="str">
            <v>EA Consultancy - General</v>
          </cell>
          <cell r="E44" t="str">
            <v>EA - Consultancy/peer assistance</v>
          </cell>
          <cell r="F44" t="str">
            <v>PAO John</v>
          </cell>
          <cell r="G44" t="str">
            <v>PAO</v>
          </cell>
          <cell r="H44" t="str">
            <v>PAO</v>
          </cell>
          <cell r="I44" t="str">
            <v>VOP0003</v>
          </cell>
          <cell r="J44" t="str">
            <v>GPOM-EA</v>
          </cell>
          <cell r="K44" t="str">
            <v>GPOM-EA</v>
          </cell>
          <cell r="M44" t="str">
            <v>EA Overheads</v>
          </cell>
          <cell r="N44" t="str">
            <v>Overheads</v>
          </cell>
          <cell r="O44" t="str">
            <v>EA General Overheads</v>
          </cell>
          <cell r="P44" t="str">
            <v>OPEX</v>
          </cell>
          <cell r="Q44">
            <v>0</v>
          </cell>
          <cell r="R44">
            <v>154</v>
          </cell>
          <cell r="S44">
            <v>154</v>
          </cell>
          <cell r="V44">
            <v>0</v>
          </cell>
          <cell r="W44">
            <v>0</v>
          </cell>
          <cell r="X44">
            <v>154</v>
          </cell>
          <cell r="Y44">
            <v>154</v>
          </cell>
        </row>
        <row r="45">
          <cell r="A45" t="str">
            <v>EA Business Travel (Local)</v>
          </cell>
          <cell r="B45" t="str">
            <v>A</v>
          </cell>
          <cell r="C45" t="str">
            <v>VGOE051</v>
          </cell>
          <cell r="D45" t="str">
            <v>EA Business Travel (Local)</v>
          </cell>
          <cell r="E45" t="str">
            <v>EA Business Travel (Local)</v>
          </cell>
          <cell r="F45" t="str">
            <v>GPO Leo</v>
          </cell>
          <cell r="G45" t="str">
            <v>GPO</v>
          </cell>
          <cell r="H45" t="str">
            <v>GPO</v>
          </cell>
          <cell r="I45" t="str">
            <v>VOP0003</v>
          </cell>
          <cell r="J45" t="str">
            <v>GPOM-EA</v>
          </cell>
          <cell r="K45" t="str">
            <v>GPOM-EA</v>
          </cell>
          <cell r="M45" t="str">
            <v>EA Overheads</v>
          </cell>
          <cell r="N45" t="str">
            <v>Travel</v>
          </cell>
          <cell r="O45" t="str">
            <v>EA General Overheads</v>
          </cell>
          <cell r="P45" t="str">
            <v>OPEX</v>
          </cell>
          <cell r="Q45">
            <v>1953</v>
          </cell>
          <cell r="S45">
            <v>13</v>
          </cell>
          <cell r="W45">
            <v>1953</v>
          </cell>
          <cell r="X45">
            <v>0</v>
          </cell>
          <cell r="Y45">
            <v>13</v>
          </cell>
        </row>
        <row r="46">
          <cell r="A46" t="str">
            <v>EA Business Travel (Overseas)</v>
          </cell>
          <cell r="B46" t="str">
            <v>A</v>
          </cell>
          <cell r="C46" t="str">
            <v>VGOE052</v>
          </cell>
          <cell r="D46" t="str">
            <v>EA Business Travel (Overseas)</v>
          </cell>
          <cell r="E46" t="str">
            <v>EA Business Travel (Overseas)</v>
          </cell>
          <cell r="F46" t="str">
            <v>GPO Leo</v>
          </cell>
          <cell r="G46" t="str">
            <v>GPO</v>
          </cell>
          <cell r="H46" t="str">
            <v>GPO</v>
          </cell>
          <cell r="I46" t="str">
            <v>VOP0003</v>
          </cell>
          <cell r="J46" t="str">
            <v>GPOM-EA</v>
          </cell>
          <cell r="K46" t="str">
            <v>GPOM-EA</v>
          </cell>
          <cell r="M46" t="str">
            <v>EA Overheads</v>
          </cell>
          <cell r="N46" t="str">
            <v>Travel</v>
          </cell>
          <cell r="O46" t="str">
            <v>EA General Overheads</v>
          </cell>
          <cell r="P46" t="str">
            <v>OPEX</v>
          </cell>
          <cell r="Q46">
            <v>0</v>
          </cell>
          <cell r="R46">
            <v>77</v>
          </cell>
          <cell r="S46">
            <v>77</v>
          </cell>
          <cell r="W46">
            <v>0</v>
          </cell>
          <cell r="X46">
            <v>77</v>
          </cell>
          <cell r="Y46">
            <v>77</v>
          </cell>
        </row>
        <row r="47">
          <cell r="A47" t="str">
            <v>EA Crude testing / analysis at Hague</v>
          </cell>
          <cell r="B47" t="str">
            <v>B</v>
          </cell>
          <cell r="C47" t="str">
            <v>VAOEPO31</v>
          </cell>
          <cell r="D47" t="str">
            <v>EA Offshore Laboratory Services</v>
          </cell>
          <cell r="E47" t="str">
            <v>EA Crude testing / analysis at Hague</v>
          </cell>
          <cell r="F47" t="str">
            <v>PAO John</v>
          </cell>
          <cell r="G47" t="str">
            <v>PAO</v>
          </cell>
          <cell r="H47" t="str">
            <v>PAO</v>
          </cell>
          <cell r="I47" t="str">
            <v>VOP0003</v>
          </cell>
          <cell r="J47" t="str">
            <v>TOP0003001</v>
          </cell>
          <cell r="K47" t="str">
            <v>APF20FEAXP</v>
          </cell>
          <cell r="M47" t="str">
            <v>EA Production</v>
          </cell>
          <cell r="N47" t="str">
            <v>EA Production</v>
          </cell>
          <cell r="O47" t="str">
            <v>EA Production</v>
          </cell>
          <cell r="P47" t="str">
            <v>OPEX</v>
          </cell>
          <cell r="Q47">
            <v>0</v>
          </cell>
          <cell r="R47">
            <v>0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</row>
        <row r="48">
          <cell r="A48" t="str">
            <v>EA demo lifting activities Tanker loading</v>
          </cell>
          <cell r="B48" t="str">
            <v>B</v>
          </cell>
          <cell r="C48" t="str">
            <v>VAOEPL22</v>
          </cell>
          <cell r="D48" t="str">
            <v>Marine Operations - EA</v>
          </cell>
          <cell r="E48" t="str">
            <v>POM03001 -  -  - 1/11/03 to 1/15/03</v>
          </cell>
          <cell r="F48" t="str">
            <v>PAO John</v>
          </cell>
          <cell r="G48" t="str">
            <v>PAO</v>
          </cell>
          <cell r="H48" t="str">
            <v>PAO</v>
          </cell>
          <cell r="I48" t="str">
            <v>VOP0003</v>
          </cell>
          <cell r="J48" t="str">
            <v>TOP0003001</v>
          </cell>
          <cell r="K48" t="str">
            <v>APF20FEAXP</v>
          </cell>
          <cell r="M48" t="str">
            <v>EA Production</v>
          </cell>
          <cell r="N48" t="str">
            <v>EA Production</v>
          </cell>
          <cell r="O48" t="str">
            <v>EA Production</v>
          </cell>
          <cell r="P48" t="str">
            <v>OPEX</v>
          </cell>
          <cell r="Q48">
            <v>0</v>
          </cell>
          <cell r="R48">
            <v>0</v>
          </cell>
          <cell r="S48">
            <v>0</v>
          </cell>
          <cell r="U48">
            <v>43981</v>
          </cell>
          <cell r="V48">
            <v>43981</v>
          </cell>
          <cell r="W48">
            <v>0</v>
          </cell>
          <cell r="X48">
            <v>43.981000000000002</v>
          </cell>
          <cell r="Y48">
            <v>43.981000000000002</v>
          </cell>
        </row>
        <row r="49">
          <cell r="A49" t="str">
            <v>EA Entertainment</v>
          </cell>
          <cell r="B49" t="str">
            <v>A</v>
          </cell>
          <cell r="C49" t="str">
            <v>VGOE083</v>
          </cell>
          <cell r="D49" t="str">
            <v>EA Entertainment</v>
          </cell>
          <cell r="E49" t="str">
            <v>EA Entertainment</v>
          </cell>
          <cell r="F49" t="str">
            <v>GPO Leo</v>
          </cell>
          <cell r="G49" t="str">
            <v>GPO</v>
          </cell>
          <cell r="H49" t="str">
            <v>GPO</v>
          </cell>
          <cell r="I49" t="str">
            <v>VOP0003</v>
          </cell>
          <cell r="J49" t="str">
            <v>GPOM-EA</v>
          </cell>
          <cell r="K49" t="str">
            <v>GPOM-EA</v>
          </cell>
          <cell r="M49" t="str">
            <v>EA Overheads</v>
          </cell>
          <cell r="N49" t="str">
            <v>Overheads</v>
          </cell>
          <cell r="O49" t="str">
            <v>EA General Overheads</v>
          </cell>
          <cell r="P49" t="str">
            <v>OPEX</v>
          </cell>
          <cell r="Q49">
            <v>0</v>
          </cell>
          <cell r="R49">
            <v>0</v>
          </cell>
          <cell r="S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</row>
        <row r="50">
          <cell r="A50" t="str">
            <v>EA EP Proms Disk Upgrade</v>
          </cell>
          <cell r="B50" t="str">
            <v>A</v>
          </cell>
          <cell r="C50" t="str">
            <v>VAOE0A11</v>
          </cell>
          <cell r="D50" t="str">
            <v>EA Asset Planning Management Systems</v>
          </cell>
          <cell r="E50" t="str">
            <v>EA EP Proms Disk Upgrade</v>
          </cell>
          <cell r="F50" t="str">
            <v>GPO Leo</v>
          </cell>
          <cell r="G50" t="str">
            <v>GPO</v>
          </cell>
          <cell r="H50" t="str">
            <v>GPO</v>
          </cell>
          <cell r="I50" t="str">
            <v>VOP0003</v>
          </cell>
          <cell r="J50" t="str">
            <v>GPOM-EA</v>
          </cell>
          <cell r="K50" t="str">
            <v>GPOM-EA</v>
          </cell>
          <cell r="M50" t="str">
            <v>EA Overheads</v>
          </cell>
          <cell r="N50" t="str">
            <v>Overheads</v>
          </cell>
          <cell r="O50" t="str">
            <v>EA General Overheads</v>
          </cell>
          <cell r="P50" t="str">
            <v>OPEX</v>
          </cell>
          <cell r="Q50">
            <v>0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</row>
        <row r="51">
          <cell r="A51" t="str">
            <v>EA FPSO Materials</v>
          </cell>
          <cell r="B51" t="str">
            <v>A</v>
          </cell>
          <cell r="C51" t="str">
            <v>VAOS0L31</v>
          </cell>
          <cell r="D51" t="str">
            <v>Marine Transport Logistics</v>
          </cell>
          <cell r="E51" t="str">
            <v>POM02000.0003 - MAERSK - E12505 - 10/1/02 to 3/31/05 &amp;  - 7/1/03 to 3/31/05</v>
          </cell>
          <cell r="F51" t="str">
            <v>PAO John</v>
          </cell>
          <cell r="G51" t="str">
            <v>PAO</v>
          </cell>
          <cell r="H51" t="str">
            <v>PAO</v>
          </cell>
          <cell r="I51" t="str">
            <v>VOP0003</v>
          </cell>
          <cell r="J51" t="str">
            <v>TOP0003001</v>
          </cell>
          <cell r="K51" t="str">
            <v>APF20FEAXP</v>
          </cell>
          <cell r="M51" t="str">
            <v>EA Production</v>
          </cell>
          <cell r="N51" t="str">
            <v>EA Production</v>
          </cell>
          <cell r="O51" t="str">
            <v>EA Production</v>
          </cell>
          <cell r="P51" t="str">
            <v>OPEX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2065</v>
          </cell>
          <cell r="X51">
            <v>45</v>
          </cell>
          <cell r="Y51">
            <v>61</v>
          </cell>
        </row>
        <row r="52">
          <cell r="A52" t="str">
            <v>EA Gen Supplies Miscellaneous</v>
          </cell>
          <cell r="B52" t="str">
            <v>C</v>
          </cell>
          <cell r="C52" t="str">
            <v>VGOE053</v>
          </cell>
          <cell r="D52" t="str">
            <v>EA General overheads</v>
          </cell>
          <cell r="E52" t="str">
            <v>EA Gen Supplies Miscellaneous</v>
          </cell>
          <cell r="F52" t="str">
            <v>PLO Dan</v>
          </cell>
          <cell r="G52" t="str">
            <v>PLO</v>
          </cell>
          <cell r="H52" t="str">
            <v>PLO</v>
          </cell>
          <cell r="I52" t="str">
            <v>VOP0002</v>
          </cell>
          <cell r="J52" t="str">
            <v>APF28TSULG</v>
          </cell>
          <cell r="K52" t="str">
            <v>APF28TSULG</v>
          </cell>
          <cell r="M52" t="str">
            <v>Support Operations Offshore</v>
          </cell>
          <cell r="N52" t="str">
            <v>Logistics</v>
          </cell>
          <cell r="O52" t="str">
            <v>Logistic Support</v>
          </cell>
          <cell r="P52" t="str">
            <v>OPEX</v>
          </cell>
          <cell r="Q52">
            <v>0</v>
          </cell>
          <cell r="R52">
            <v>0</v>
          </cell>
          <cell r="S52">
            <v>0</v>
          </cell>
          <cell r="T52">
            <v>1790733</v>
          </cell>
          <cell r="U52">
            <v>45829</v>
          </cell>
          <cell r="V52">
            <v>59976</v>
          </cell>
          <cell r="W52">
            <v>761.63300000000004</v>
          </cell>
          <cell r="X52">
            <v>3.5000000000000003E-2</v>
          </cell>
          <cell r="Y52">
            <v>7.0518999999999998</v>
          </cell>
        </row>
        <row r="53">
          <cell r="A53" t="str">
            <v>EA General Overheads</v>
          </cell>
          <cell r="B53" t="str">
            <v>D</v>
          </cell>
          <cell r="C53" t="str">
            <v>VGOE053</v>
          </cell>
          <cell r="D53" t="str">
            <v>EA General overheads</v>
          </cell>
          <cell r="E53" t="str">
            <v>Workshops already held POM02000.0048 and Ppe For Sitp/2 Recruit</v>
          </cell>
          <cell r="F53" t="str">
            <v>PAO John</v>
          </cell>
          <cell r="G53" t="str">
            <v>PAO</v>
          </cell>
          <cell r="H53" t="str">
            <v>PAO</v>
          </cell>
          <cell r="I53" t="str">
            <v>VOP0003</v>
          </cell>
          <cell r="J53" t="str">
            <v>GPOM-EA</v>
          </cell>
          <cell r="K53" t="str">
            <v>GPOM-EA</v>
          </cell>
          <cell r="M53" t="str">
            <v>EA Overheads</v>
          </cell>
          <cell r="N53" t="str">
            <v>Staff Costs</v>
          </cell>
          <cell r="O53" t="str">
            <v>EA General Overheads</v>
          </cell>
          <cell r="P53" t="str">
            <v>OPEX</v>
          </cell>
          <cell r="Q53">
            <v>0</v>
          </cell>
          <cell r="R53">
            <v>0</v>
          </cell>
          <cell r="S53">
            <v>0</v>
          </cell>
          <cell r="T53">
            <v>9168343</v>
          </cell>
          <cell r="U53">
            <v>47358</v>
          </cell>
          <cell r="V53">
            <v>119788</v>
          </cell>
          <cell r="W53">
            <v>0</v>
          </cell>
          <cell r="X53">
            <v>0</v>
          </cell>
          <cell r="Y53">
            <v>0</v>
          </cell>
        </row>
        <row r="54">
          <cell r="A54" t="str">
            <v>EA Non Payroll Ben. &amp; Welf.(Exc</v>
          </cell>
          <cell r="B54" t="str">
            <v>D</v>
          </cell>
          <cell r="C54" t="str">
            <v>VGOE041</v>
          </cell>
          <cell r="D54" t="str">
            <v>EA Other Staff costs</v>
          </cell>
          <cell r="E54" t="str">
            <v>EA onshore staff - Non payroll benefits and welfare (excl. medical)</v>
          </cell>
          <cell r="F54" t="str">
            <v>GPO Leo</v>
          </cell>
          <cell r="G54" t="str">
            <v>GPO</v>
          </cell>
          <cell r="H54" t="str">
            <v>GPO</v>
          </cell>
          <cell r="I54" t="str">
            <v>VOP0003</v>
          </cell>
          <cell r="J54" t="str">
            <v>GPOM-EA</v>
          </cell>
          <cell r="K54" t="str">
            <v>GPOM-EA</v>
          </cell>
          <cell r="M54" t="str">
            <v>EA Overheads</v>
          </cell>
          <cell r="N54" t="str">
            <v>Staff Costs</v>
          </cell>
          <cell r="O54" t="str">
            <v>EA General Overheads</v>
          </cell>
          <cell r="P54" t="str">
            <v>OPEX</v>
          </cell>
          <cell r="Q54">
            <v>5100</v>
          </cell>
          <cell r="R54">
            <v>234</v>
          </cell>
          <cell r="S54">
            <v>275</v>
          </cell>
          <cell r="T54">
            <v>345866</v>
          </cell>
          <cell r="U54">
            <v>105055</v>
          </cell>
          <cell r="V54">
            <v>107787</v>
          </cell>
          <cell r="W54">
            <v>5100</v>
          </cell>
          <cell r="X54">
            <v>234</v>
          </cell>
          <cell r="Y54">
            <v>275</v>
          </cell>
        </row>
        <row r="55">
          <cell r="A55" t="str">
            <v>EA project data doc handover</v>
          </cell>
          <cell r="B55" t="str">
            <v>A</v>
          </cell>
          <cell r="C55" t="str">
            <v>VGOE001</v>
          </cell>
          <cell r="D55" t="str">
            <v>EA Consultancy - General</v>
          </cell>
          <cell r="E55" t="str">
            <v>EA - Consultancy/peer assistance</v>
          </cell>
          <cell r="F55" t="str">
            <v>PAO John</v>
          </cell>
          <cell r="G55" t="str">
            <v>PAO</v>
          </cell>
          <cell r="H55" t="str">
            <v>PAO</v>
          </cell>
          <cell r="I55" t="str">
            <v>VOP0003</v>
          </cell>
          <cell r="J55" t="str">
            <v>GPOM-EA</v>
          </cell>
          <cell r="K55" t="str">
            <v>GPOM-EA</v>
          </cell>
          <cell r="M55" t="str">
            <v>EA Overheads</v>
          </cell>
          <cell r="N55" t="str">
            <v>Overheads</v>
          </cell>
          <cell r="O55" t="str">
            <v>EA General Overheads</v>
          </cell>
          <cell r="P55" t="str">
            <v>OPEX</v>
          </cell>
          <cell r="Q55">
            <v>0</v>
          </cell>
          <cell r="R55">
            <v>0</v>
          </cell>
          <cell r="S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</row>
        <row r="56">
          <cell r="A56" t="str">
            <v>EA Resid.Accom.(Inc.Tel.)Onshore</v>
          </cell>
          <cell r="B56" t="str">
            <v>C</v>
          </cell>
          <cell r="C56" t="str">
            <v>VGOE041</v>
          </cell>
          <cell r="D56" t="str">
            <v>EA Other Staff costs</v>
          </cell>
          <cell r="E56" t="str">
            <v>EA Onshore staff - Residential accommodation (inc. telephone)</v>
          </cell>
          <cell r="F56" t="str">
            <v>GPO Leo</v>
          </cell>
          <cell r="G56" t="str">
            <v>GPO</v>
          </cell>
          <cell r="H56" t="str">
            <v>GPO</v>
          </cell>
          <cell r="I56" t="str">
            <v>VOP0003</v>
          </cell>
          <cell r="J56" t="str">
            <v>GPOM-EA</v>
          </cell>
          <cell r="K56" t="str">
            <v>GPOM-EA</v>
          </cell>
          <cell r="M56" t="str">
            <v>EA Overheads</v>
          </cell>
          <cell r="N56" t="str">
            <v>Staff Costs</v>
          </cell>
          <cell r="O56" t="str">
            <v>EA General Overheads</v>
          </cell>
          <cell r="P56" t="str">
            <v>OPEX</v>
          </cell>
          <cell r="Q56">
            <v>4000</v>
          </cell>
          <cell r="R56">
            <v>184</v>
          </cell>
          <cell r="S56">
            <v>216</v>
          </cell>
          <cell r="V56">
            <v>0</v>
          </cell>
          <cell r="W56">
            <v>4000</v>
          </cell>
          <cell r="X56">
            <v>184</v>
          </cell>
          <cell r="Y56">
            <v>216</v>
          </cell>
        </row>
        <row r="57">
          <cell r="A57" t="str">
            <v>EA Staff IT &amp; Tel. Costs</v>
          </cell>
          <cell r="B57" t="str">
            <v>B</v>
          </cell>
          <cell r="C57" t="str">
            <v>VGOE041</v>
          </cell>
          <cell r="D57" t="str">
            <v>EA Other Staff costs</v>
          </cell>
          <cell r="E57" t="str">
            <v>EA Onshore staff - Tariff for other staff costs (ITand office space)</v>
          </cell>
          <cell r="F57" t="str">
            <v>GPO Leo</v>
          </cell>
          <cell r="G57" t="str">
            <v>GPO</v>
          </cell>
          <cell r="H57" t="str">
            <v>GPO</v>
          </cell>
          <cell r="I57" t="str">
            <v>VOP0003</v>
          </cell>
          <cell r="J57" t="str">
            <v>GPOM-EA</v>
          </cell>
          <cell r="K57" t="str">
            <v>GPOM-EA</v>
          </cell>
          <cell r="M57" t="str">
            <v>EA Overheads</v>
          </cell>
          <cell r="N57" t="str">
            <v>Staff Costs</v>
          </cell>
          <cell r="O57" t="str">
            <v>EA General Overheads</v>
          </cell>
          <cell r="P57" t="str">
            <v>OPEX</v>
          </cell>
          <cell r="Q57">
            <v>0</v>
          </cell>
          <cell r="R57">
            <v>0</v>
          </cell>
          <cell r="S57">
            <v>0</v>
          </cell>
          <cell r="T57">
            <v>103495</v>
          </cell>
          <cell r="V57">
            <v>818</v>
          </cell>
          <cell r="W57">
            <v>0</v>
          </cell>
          <cell r="X57">
            <v>0</v>
          </cell>
          <cell r="Y57">
            <v>0</v>
          </cell>
        </row>
        <row r="58">
          <cell r="A58" t="str">
            <v>EA Staff Medicals charges</v>
          </cell>
          <cell r="B58" t="str">
            <v>A</v>
          </cell>
          <cell r="C58" t="str">
            <v>VGOE041</v>
          </cell>
          <cell r="D58" t="str">
            <v>EA Other Staff costs</v>
          </cell>
          <cell r="E58" t="str">
            <v>Medical Cost @ $5.8k/staff/pa for avg of 64 offshore staff</v>
          </cell>
          <cell r="F58" t="str">
            <v>GPO Leo</v>
          </cell>
          <cell r="G58" t="str">
            <v>GPO</v>
          </cell>
          <cell r="H58" t="str">
            <v>GPO</v>
          </cell>
          <cell r="I58" t="str">
            <v>VOP0003</v>
          </cell>
          <cell r="J58" t="str">
            <v>GPOM-EA</v>
          </cell>
          <cell r="K58" t="str">
            <v>GPOM-EA</v>
          </cell>
          <cell r="M58" t="str">
            <v>EA Overheads</v>
          </cell>
          <cell r="N58" t="str">
            <v>Staff Costs</v>
          </cell>
          <cell r="O58" t="str">
            <v>EA General Overheads</v>
          </cell>
          <cell r="P58" t="str">
            <v>OPEX</v>
          </cell>
          <cell r="Q58">
            <v>5200</v>
          </cell>
          <cell r="R58">
            <v>302</v>
          </cell>
          <cell r="S58">
            <v>324.5</v>
          </cell>
          <cell r="V58">
            <v>0</v>
          </cell>
          <cell r="W58">
            <v>5200</v>
          </cell>
          <cell r="X58">
            <v>302</v>
          </cell>
          <cell r="Y58">
            <v>324.5</v>
          </cell>
        </row>
        <row r="59">
          <cell r="A59" t="str">
            <v>EA Training costs - Onshore staff</v>
          </cell>
          <cell r="B59" t="str">
            <v>H</v>
          </cell>
          <cell r="C59" t="str">
            <v>VAOE0H12</v>
          </cell>
          <cell r="D59" t="str">
            <v xml:space="preserve">EA Related Training </v>
          </cell>
          <cell r="E59" t="str">
            <v>EA Training costs - Onshore staff (half required)</v>
          </cell>
          <cell r="F59" t="str">
            <v>GPO Leo</v>
          </cell>
          <cell r="G59" t="str">
            <v>GPO</v>
          </cell>
          <cell r="H59" t="str">
            <v>GPO</v>
          </cell>
          <cell r="I59" t="str">
            <v>VOP0003</v>
          </cell>
          <cell r="J59" t="str">
            <v>GPOM-EA</v>
          </cell>
          <cell r="K59" t="str">
            <v>GPOM-EA</v>
          </cell>
          <cell r="M59" t="str">
            <v>EA Overheads</v>
          </cell>
          <cell r="N59" t="str">
            <v>Training</v>
          </cell>
          <cell r="O59" t="str">
            <v>EA General Overheads</v>
          </cell>
          <cell r="P59" t="str">
            <v>OPEX</v>
          </cell>
          <cell r="Q59">
            <v>1666</v>
          </cell>
          <cell r="R59">
            <v>77</v>
          </cell>
          <cell r="S59">
            <v>97</v>
          </cell>
          <cell r="V59">
            <v>0</v>
          </cell>
          <cell r="W59">
            <v>1666</v>
          </cell>
          <cell r="X59">
            <v>77</v>
          </cell>
          <cell r="Y59">
            <v>97</v>
          </cell>
        </row>
        <row r="60">
          <cell r="A60" t="str">
            <v>Emergency Control Room</v>
          </cell>
          <cell r="B60" t="str">
            <v>D</v>
          </cell>
          <cell r="C60" t="str">
            <v>VMOIH201</v>
          </cell>
          <cell r="D60" t="str">
            <v>IT Equipment - General</v>
          </cell>
          <cell r="E60" t="str">
            <v>Emergency Control Room- Ron to confirm (Nick Estimates $35k)</v>
          </cell>
          <cell r="F60" t="str">
            <v>PIO Ron</v>
          </cell>
          <cell r="G60" t="str">
            <v>PIO</v>
          </cell>
          <cell r="H60" t="str">
            <v>PIO</v>
          </cell>
          <cell r="I60" t="str">
            <v>VOP0001</v>
          </cell>
          <cell r="J60" t="str">
            <v>C1N5803</v>
          </cell>
          <cell r="K60" t="str">
            <v>C1N58</v>
          </cell>
          <cell r="M60" t="str">
            <v>IT Equipment</v>
          </cell>
          <cell r="N60" t="str">
            <v>IT Equipment</v>
          </cell>
          <cell r="O60" t="str">
            <v>HSE Equipment</v>
          </cell>
          <cell r="P60" t="str">
            <v>CAPEX</v>
          </cell>
          <cell r="Q60">
            <v>0</v>
          </cell>
          <cell r="R60">
            <v>60</v>
          </cell>
          <cell r="S60">
            <v>60</v>
          </cell>
          <cell r="V60">
            <v>0</v>
          </cell>
          <cell r="W60">
            <v>0</v>
          </cell>
          <cell r="X60">
            <v>60</v>
          </cell>
          <cell r="Y60">
            <v>60</v>
          </cell>
        </row>
        <row r="61">
          <cell r="A61" t="str">
            <v>Emergency duty bags</v>
          </cell>
          <cell r="B61" t="str">
            <v>B</v>
          </cell>
          <cell r="C61" t="str">
            <v>VAOH0O00</v>
          </cell>
          <cell r="D61" t="str">
            <v>Offshore HSE Operations</v>
          </cell>
          <cell r="E61" t="str">
            <v>Dispersant/ Absorbent L/S</v>
          </cell>
          <cell r="F61" t="str">
            <v>PSO-Warren</v>
          </cell>
          <cell r="G61" t="str">
            <v>PSO</v>
          </cell>
          <cell r="H61" t="str">
            <v>PSO</v>
          </cell>
          <cell r="I61" t="str">
            <v>VOP0002</v>
          </cell>
          <cell r="J61" t="str">
            <v>TOP002001</v>
          </cell>
          <cell r="K61" t="str">
            <v>APA25THSEC</v>
          </cell>
          <cell r="M61" t="str">
            <v>Offshore environmental costs</v>
          </cell>
          <cell r="N61" t="str">
            <v>EA HSE Operations</v>
          </cell>
          <cell r="O61" t="str">
            <v>EA HSE Operations</v>
          </cell>
          <cell r="P61" t="str">
            <v>OPEX</v>
          </cell>
          <cell r="Q61">
            <v>0</v>
          </cell>
          <cell r="R61">
            <v>1</v>
          </cell>
          <cell r="S61">
            <v>1</v>
          </cell>
          <cell r="T61">
            <v>0</v>
          </cell>
          <cell r="U61">
            <v>1000</v>
          </cell>
          <cell r="V61">
            <v>1000</v>
          </cell>
          <cell r="W61">
            <v>0</v>
          </cell>
          <cell r="X61">
            <v>1</v>
          </cell>
          <cell r="Y61">
            <v>1</v>
          </cell>
        </row>
        <row r="62">
          <cell r="A62" t="str">
            <v xml:space="preserve">Field  Support Vessel 2 On EA FPSO </v>
          </cell>
          <cell r="B62" t="str">
            <v>A</v>
          </cell>
          <cell r="C62" t="str">
            <v>VAOS0L31</v>
          </cell>
          <cell r="D62" t="str">
            <v>Marine Transport Logistics</v>
          </cell>
          <cell r="E62" t="str">
            <v>POM02000.0003 - MAERSK - E12505 - 10/1/02 to 3/31/05 &amp;  - 7/1/03 to 3/31/05 &amp; Materials</v>
          </cell>
          <cell r="F62" t="str">
            <v>PLO Dan</v>
          </cell>
          <cell r="G62" t="str">
            <v>PLO</v>
          </cell>
          <cell r="H62" t="str">
            <v>PLO</v>
          </cell>
          <cell r="I62" t="str">
            <v>VOP0002</v>
          </cell>
          <cell r="J62" t="str">
            <v>APF28TSULG</v>
          </cell>
          <cell r="K62" t="str">
            <v>APF28TSULG</v>
          </cell>
          <cell r="M62" t="str">
            <v>Support Operations Offshore</v>
          </cell>
          <cell r="N62" t="str">
            <v>Logistics</v>
          </cell>
          <cell r="O62" t="str">
            <v>Logistic Support</v>
          </cell>
          <cell r="P62" t="str">
            <v>OPEX</v>
          </cell>
          <cell r="Q62">
            <v>0</v>
          </cell>
          <cell r="R62">
            <v>11268</v>
          </cell>
          <cell r="S62">
            <v>11268</v>
          </cell>
          <cell r="T62">
            <v>0</v>
          </cell>
          <cell r="U62">
            <v>7191000</v>
          </cell>
          <cell r="V62">
            <v>7191000</v>
          </cell>
          <cell r="W62">
            <v>0</v>
          </cell>
          <cell r="X62">
            <v>11268</v>
          </cell>
          <cell r="Y62">
            <v>11268</v>
          </cell>
        </row>
        <row r="63">
          <cell r="A63" t="str">
            <v>Field development &amp; eng support (Debottlenecking)</v>
          </cell>
          <cell r="B63" t="str">
            <v>A</v>
          </cell>
          <cell r="C63" t="str">
            <v>VAOEM401</v>
          </cell>
          <cell r="D63" t="str">
            <v>Field Dev., Eng Support &amp; Mtce Engring</v>
          </cell>
          <cell r="E63" t="str">
            <v>Field development &amp; eng support (Debottlenecking)</v>
          </cell>
          <cell r="F63" t="str">
            <v>PAO John</v>
          </cell>
          <cell r="G63" t="str">
            <v>PAO</v>
          </cell>
          <cell r="H63" t="str">
            <v>PSO</v>
          </cell>
          <cell r="I63" t="str">
            <v>VOP0002</v>
          </cell>
          <cell r="J63" t="str">
            <v>TOP0003001</v>
          </cell>
          <cell r="K63" t="str">
            <v>APF50FEAXP</v>
          </cell>
          <cell r="M63" t="str">
            <v>EA Maintainance</v>
          </cell>
          <cell r="N63" t="str">
            <v>EA Maintainance</v>
          </cell>
          <cell r="O63" t="str">
            <v>EA Maintainance</v>
          </cell>
          <cell r="P63" t="str">
            <v>OPEX</v>
          </cell>
          <cell r="Q63">
            <v>0</v>
          </cell>
          <cell r="R63">
            <v>192</v>
          </cell>
          <cell r="S63">
            <v>192</v>
          </cell>
          <cell r="V63">
            <v>0</v>
          </cell>
          <cell r="W63">
            <v>0</v>
          </cell>
          <cell r="X63">
            <v>192</v>
          </cell>
          <cell r="Y63">
            <v>192</v>
          </cell>
        </row>
        <row r="64">
          <cell r="A64" t="str">
            <v>Fire Equipment Maintenance</v>
          </cell>
          <cell r="B64" t="str">
            <v>C</v>
          </cell>
          <cell r="C64" t="str">
            <v>VAOH0O00</v>
          </cell>
          <cell r="D64" t="str">
            <v>Offshore HSE Operations</v>
          </cell>
          <cell r="E64" t="str">
            <v>Fire Equipment Maintenance</v>
          </cell>
          <cell r="F64" t="str">
            <v>PAO John</v>
          </cell>
          <cell r="G64" t="str">
            <v>PAO</v>
          </cell>
          <cell r="H64" t="str">
            <v>PAO</v>
          </cell>
          <cell r="I64" t="str">
            <v>VOP0002</v>
          </cell>
          <cell r="J64" t="str">
            <v>TOP002001</v>
          </cell>
          <cell r="K64" t="str">
            <v>APA25THSEC</v>
          </cell>
          <cell r="M64" t="str">
            <v>Offshore environmental costs</v>
          </cell>
          <cell r="N64" t="str">
            <v>EA HSE Operations</v>
          </cell>
          <cell r="O64" t="str">
            <v>EA HSE Operations</v>
          </cell>
          <cell r="P64" t="str">
            <v>OPEX</v>
          </cell>
          <cell r="Q64">
            <v>0</v>
          </cell>
          <cell r="R64">
            <v>30</v>
          </cell>
          <cell r="S64">
            <v>30</v>
          </cell>
          <cell r="V64">
            <v>0</v>
          </cell>
          <cell r="W64">
            <v>0</v>
          </cell>
          <cell r="X64">
            <v>30</v>
          </cell>
          <cell r="Y64">
            <v>30</v>
          </cell>
        </row>
        <row r="65">
          <cell r="A65" t="str">
            <v>Fixed wing Flights FPSO Staff</v>
          </cell>
          <cell r="B65" t="str">
            <v>B</v>
          </cell>
          <cell r="C65" t="str">
            <v>VAOS0L33</v>
          </cell>
          <cell r="D65" t="str">
            <v>Air Transport Logistics</v>
          </cell>
          <cell r="E65" t="str">
            <v>Fixed wing (LOS-PHC)  2 pax/week$180/pax</v>
          </cell>
          <cell r="F65" t="str">
            <v>GPO Leo</v>
          </cell>
          <cell r="G65" t="str">
            <v>GPO</v>
          </cell>
          <cell r="H65" t="str">
            <v>GPO</v>
          </cell>
          <cell r="I65" t="str">
            <v>VOP0002</v>
          </cell>
          <cell r="J65" t="str">
            <v>APF28TSULG</v>
          </cell>
          <cell r="K65" t="str">
            <v>APF28TSULG</v>
          </cell>
          <cell r="M65" t="str">
            <v>Support Operations Offshore</v>
          </cell>
          <cell r="N65" t="str">
            <v>Logistics</v>
          </cell>
          <cell r="O65" t="str">
            <v>Logistic Support</v>
          </cell>
          <cell r="P65" t="str">
            <v>OPEX</v>
          </cell>
          <cell r="Q65">
            <v>0</v>
          </cell>
          <cell r="R65">
            <v>212</v>
          </cell>
          <cell r="S65">
            <v>212</v>
          </cell>
          <cell r="V65">
            <v>0</v>
          </cell>
          <cell r="W65">
            <v>0</v>
          </cell>
          <cell r="X65">
            <v>212</v>
          </cell>
          <cell r="Y65">
            <v>212</v>
          </cell>
        </row>
        <row r="66">
          <cell r="A66" t="str">
            <v xml:space="preserve">Flaring ChargesFPSO </v>
          </cell>
          <cell r="B66" t="str">
            <v>A</v>
          </cell>
          <cell r="C66" t="str">
            <v>VAOE0M41</v>
          </cell>
          <cell r="D66" t="str">
            <v>Flare Control Ignition Equipt</v>
          </cell>
          <cell r="E66" t="str">
            <v>POM02000.0069 -  -  - 1/2/03 to 6/30/03</v>
          </cell>
          <cell r="F66" t="str">
            <v>PAO John</v>
          </cell>
          <cell r="G66" t="str">
            <v>PAO</v>
          </cell>
          <cell r="H66" t="str">
            <v>PAO</v>
          </cell>
          <cell r="I66" t="str">
            <v>VOP0003</v>
          </cell>
          <cell r="J66" t="str">
            <v>TOP0003001</v>
          </cell>
          <cell r="K66" t="str">
            <v>APF20FEAXP</v>
          </cell>
          <cell r="M66" t="str">
            <v>EA Production</v>
          </cell>
          <cell r="N66" t="str">
            <v>EA Production</v>
          </cell>
          <cell r="O66" t="str">
            <v>EA Production</v>
          </cell>
          <cell r="P66" t="str">
            <v>OPEX</v>
          </cell>
          <cell r="Q66">
            <v>0</v>
          </cell>
          <cell r="R66">
            <v>433</v>
          </cell>
          <cell r="S66">
            <v>433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</row>
        <row r="67">
          <cell r="A67" t="str">
            <v>Gas Turbine Maintenance Services EAFPSO</v>
          </cell>
          <cell r="B67" t="str">
            <v>D</v>
          </cell>
          <cell r="C67" t="str">
            <v>VAOEMF52</v>
          </cell>
          <cell r="D67" t="str">
            <v>FPSO Preventive maintenance</v>
          </cell>
          <cell r="E67" t="str">
            <v>POM02000.0013 - SOLAR Turbine Serv Nig Ltd - L02771 - 1/1/03 to 12/31/03</v>
          </cell>
          <cell r="F67" t="str">
            <v>PAO John</v>
          </cell>
          <cell r="G67" t="str">
            <v>PAO</v>
          </cell>
          <cell r="H67" t="str">
            <v>MTC</v>
          </cell>
          <cell r="I67" t="str">
            <v>VOP0002</v>
          </cell>
          <cell r="J67" t="str">
            <v>TOP0003001</v>
          </cell>
          <cell r="K67" t="str">
            <v>APF50FEAXP</v>
          </cell>
          <cell r="M67" t="str">
            <v>EA Maintainance</v>
          </cell>
          <cell r="N67" t="str">
            <v>EA Maintainance</v>
          </cell>
          <cell r="O67" t="str">
            <v>EA Maintainance</v>
          </cell>
          <cell r="P67" t="str">
            <v>OPEX</v>
          </cell>
          <cell r="Q67">
            <v>0</v>
          </cell>
          <cell r="R67">
            <v>96</v>
          </cell>
          <cell r="S67">
            <v>96</v>
          </cell>
          <cell r="W67">
            <v>0</v>
          </cell>
          <cell r="X67">
            <v>100</v>
          </cell>
          <cell r="Y67">
            <v>100</v>
          </cell>
        </row>
        <row r="68">
          <cell r="A68" t="str">
            <v>Gen Overheads Miscellaneous</v>
          </cell>
          <cell r="B68" t="str">
            <v>C</v>
          </cell>
          <cell r="C68" t="str">
            <v>VGO0053</v>
          </cell>
          <cell r="D68" t="str">
            <v>Gen. O Heads (Office Services)</v>
          </cell>
          <cell r="E68" t="str">
            <v>LEE: Entertainment LEE is actual to date + Est of $500 for 3 months
Commitment: actual</v>
          </cell>
          <cell r="F68" t="str">
            <v>GPO Leo</v>
          </cell>
          <cell r="G68" t="str">
            <v>GPO</v>
          </cell>
          <cell r="H68" t="str">
            <v>GPO</v>
          </cell>
          <cell r="I68" t="str">
            <v>VOP0002</v>
          </cell>
          <cell r="J68" t="str">
            <v>GPOM</v>
          </cell>
          <cell r="K68" t="str">
            <v>GPOM</v>
          </cell>
          <cell r="M68" t="str">
            <v>General Overheads Offshore</v>
          </cell>
          <cell r="N68" t="str">
            <v>Overheads</v>
          </cell>
          <cell r="O68" t="str">
            <v>OD Gen Overheads &amp; Salaries</v>
          </cell>
          <cell r="P68" t="str">
            <v>OPEX</v>
          </cell>
          <cell r="Q68">
            <v>500</v>
          </cell>
          <cell r="R68">
            <v>0</v>
          </cell>
          <cell r="S68">
            <v>63.290662117359254</v>
          </cell>
          <cell r="T68">
            <v>196625.1</v>
          </cell>
          <cell r="V68">
            <v>1553.35</v>
          </cell>
          <cell r="W68">
            <v>500</v>
          </cell>
          <cell r="X68">
            <v>0</v>
          </cell>
          <cell r="Y68">
            <v>63.290662117359254</v>
          </cell>
        </row>
        <row r="69">
          <cell r="A69" t="str">
            <v>GID Equipment FPSO</v>
          </cell>
          <cell r="B69" t="str">
            <v>A</v>
          </cell>
          <cell r="C69" t="str">
            <v>VMOE0201</v>
          </cell>
          <cell r="D69" t="str">
            <v>EA FPSO IT Equipment</v>
          </cell>
          <cell r="E69" t="str">
            <v>- Already delivered on FPSO. SITI-2002-OPU-001 - POM02006 
- Ron to advise BSU when the charges are expected.</v>
          </cell>
          <cell r="F69" t="str">
            <v>PAO John</v>
          </cell>
          <cell r="G69" t="str">
            <v>PAO</v>
          </cell>
          <cell r="H69" t="str">
            <v>PAO</v>
          </cell>
          <cell r="I69" t="str">
            <v>VOP0001</v>
          </cell>
          <cell r="J69" t="str">
            <v>C1N5804</v>
          </cell>
          <cell r="K69" t="str">
            <v>C1N58</v>
          </cell>
          <cell r="M69" t="str">
            <v>IT Equipment FPSO</v>
          </cell>
          <cell r="N69" t="str">
            <v>IT Equipment</v>
          </cell>
          <cell r="O69" t="str">
            <v>IT Equipment</v>
          </cell>
          <cell r="P69" t="str">
            <v>CAPEX</v>
          </cell>
          <cell r="Q69">
            <v>0</v>
          </cell>
          <cell r="R69">
            <v>0</v>
          </cell>
          <cell r="S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</row>
        <row r="70">
          <cell r="A70" t="str">
            <v>GI-D Support cost</v>
          </cell>
          <cell r="B70" t="str">
            <v>B</v>
          </cell>
          <cell r="C70" t="str">
            <v>VAOEPI21</v>
          </cell>
          <cell r="D70" t="str">
            <v>IT Services On EA Fpso</v>
          </cell>
          <cell r="E70" t="str">
            <v>POM02016 - GI-D Support cost</v>
          </cell>
          <cell r="F70" t="str">
            <v>PIO Ron</v>
          </cell>
          <cell r="G70" t="str">
            <v>PIO</v>
          </cell>
          <cell r="H70" t="str">
            <v>PIO</v>
          </cell>
          <cell r="I70" t="str">
            <v>VOP0003</v>
          </cell>
          <cell r="J70" t="str">
            <v>TOP0003001</v>
          </cell>
          <cell r="K70" t="str">
            <v>APF20FEAXP</v>
          </cell>
          <cell r="M70" t="str">
            <v>EA Production</v>
          </cell>
          <cell r="N70" t="str">
            <v>Offshore IM &amp;T operations</v>
          </cell>
          <cell r="O70" t="str">
            <v>EA Production</v>
          </cell>
          <cell r="P70" t="str">
            <v>OPEX</v>
          </cell>
          <cell r="Q70">
            <v>0</v>
          </cell>
          <cell r="R70">
            <v>130</v>
          </cell>
          <cell r="S70">
            <v>130</v>
          </cell>
          <cell r="U70">
            <v>130000</v>
          </cell>
          <cell r="V70">
            <v>130000</v>
          </cell>
          <cell r="W70">
            <v>0</v>
          </cell>
          <cell r="X70">
            <v>130</v>
          </cell>
          <cell r="Y70">
            <v>130</v>
          </cell>
        </row>
        <row r="71">
          <cell r="A71" t="str">
            <v xml:space="preserve">Helicopter flights to Sea Eagle </v>
          </cell>
          <cell r="B71" t="str">
            <v>E</v>
          </cell>
          <cell r="C71" t="str">
            <v>VAOS0L33</v>
          </cell>
          <cell r="D71" t="str">
            <v>Air Transport Logistics</v>
          </cell>
          <cell r="E71" t="str">
            <v>Helicopter flights to Sea Eagle Based on crew change schedule of 34 (28/28), 27 (14/14) &amp; 8 (7/7)6 flights per week$180,000 /Month</v>
          </cell>
          <cell r="F71" t="str">
            <v>PLO Dan</v>
          </cell>
          <cell r="G71" t="str">
            <v>PLO</v>
          </cell>
          <cell r="H71" t="str">
            <v>PLO</v>
          </cell>
          <cell r="I71" t="str">
            <v>VOP0002</v>
          </cell>
          <cell r="J71" t="str">
            <v>APF28TSULG</v>
          </cell>
          <cell r="K71" t="str">
            <v>APF28TSULG</v>
          </cell>
          <cell r="M71" t="str">
            <v>Support Operations Offshore</v>
          </cell>
          <cell r="N71" t="str">
            <v>Logistics</v>
          </cell>
          <cell r="O71" t="str">
            <v>Logistic Support</v>
          </cell>
          <cell r="P71" t="str">
            <v>OPEX</v>
          </cell>
          <cell r="Q71">
            <v>0</v>
          </cell>
          <cell r="R71">
            <v>2078</v>
          </cell>
          <cell r="S71">
            <v>2078</v>
          </cell>
          <cell r="U71">
            <v>2147557</v>
          </cell>
          <cell r="V71">
            <v>2147557</v>
          </cell>
          <cell r="W71">
            <v>0</v>
          </cell>
          <cell r="X71">
            <v>2566.7199999999998</v>
          </cell>
          <cell r="Y71">
            <v>2566.7199999999998</v>
          </cell>
        </row>
        <row r="72">
          <cell r="A72" t="str">
            <v xml:space="preserve">HSE Documentation For Sea Eagle </v>
          </cell>
          <cell r="B72" t="str">
            <v>B</v>
          </cell>
          <cell r="C72" t="str">
            <v>VPOE0203</v>
          </cell>
          <cell r="D72" t="str">
            <v>EA HSE Operational Readiness</v>
          </cell>
          <cell r="E72" t="str">
            <v>HSE Documentation For Sea Eagle S02814 POM02000.0048</v>
          </cell>
          <cell r="F72" t="str">
            <v>GPO Leo</v>
          </cell>
          <cell r="G72" t="str">
            <v>GPO</v>
          </cell>
          <cell r="H72" t="str">
            <v>GPO</v>
          </cell>
          <cell r="I72" t="str">
            <v>VOP0002</v>
          </cell>
          <cell r="J72" t="str">
            <v>GPOM</v>
          </cell>
          <cell r="K72" t="str">
            <v>GPOM</v>
          </cell>
          <cell r="M72" t="str">
            <v>General Overheads Offshore</v>
          </cell>
          <cell r="N72" t="str">
            <v>Overheads</v>
          </cell>
          <cell r="O72" t="str">
            <v>OD Gen Overheads &amp; Salaries</v>
          </cell>
          <cell r="P72" t="str">
            <v>OPEX</v>
          </cell>
          <cell r="Q72">
            <v>0</v>
          </cell>
          <cell r="R72">
            <v>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</row>
        <row r="73">
          <cell r="A73" t="str">
            <v>HSE Materials/consumables</v>
          </cell>
          <cell r="B73" t="str">
            <v>D</v>
          </cell>
          <cell r="C73" t="str">
            <v>VAOE0H11</v>
          </cell>
          <cell r="D73" t="str">
            <v>EA HSE Training - Offshore Staff</v>
          </cell>
          <cell r="E73" t="str">
            <v>Fire Equipment Maintenance</v>
          </cell>
          <cell r="F73" t="str">
            <v>PSO-Warren</v>
          </cell>
          <cell r="G73" t="str">
            <v>PSO</v>
          </cell>
          <cell r="H73" t="str">
            <v>PSO-HSE</v>
          </cell>
          <cell r="I73" t="str">
            <v>VOP0002</v>
          </cell>
          <cell r="J73" t="str">
            <v>TOP002001</v>
          </cell>
          <cell r="K73" t="str">
            <v>APA25THSEC</v>
          </cell>
          <cell r="M73" t="str">
            <v>Offshore environmental costs</v>
          </cell>
          <cell r="N73" t="str">
            <v>EA HSE Operations</v>
          </cell>
          <cell r="O73" t="str">
            <v>EA HSE Operations</v>
          </cell>
          <cell r="P73" t="str">
            <v>OPEX</v>
          </cell>
          <cell r="Q73">
            <v>0</v>
          </cell>
          <cell r="R73">
            <v>0</v>
          </cell>
          <cell r="S73">
            <v>0</v>
          </cell>
          <cell r="U73">
            <v>1540</v>
          </cell>
          <cell r="V73">
            <v>1540</v>
          </cell>
          <cell r="W73">
            <v>0</v>
          </cell>
          <cell r="X73">
            <v>41.213169999999998</v>
          </cell>
          <cell r="Y73">
            <v>41.213169999999998</v>
          </cell>
        </row>
        <row r="74">
          <cell r="A74" t="str">
            <v>HSE Survival Training study</v>
          </cell>
          <cell r="B74" t="str">
            <v>A</v>
          </cell>
          <cell r="C74" t="str">
            <v>VAOE0H11</v>
          </cell>
          <cell r="D74" t="str">
            <v>EA HSE Training - Offshore Staff</v>
          </cell>
          <cell r="E74" t="str">
            <v>POM02000.0070 -  -  - 1/2/03 to 12/31/03 EA Taskforce HSE Survival Training</v>
          </cell>
          <cell r="F74" t="str">
            <v>PSO-Warren</v>
          </cell>
          <cell r="G74" t="str">
            <v>PSO</v>
          </cell>
          <cell r="H74" t="str">
            <v>PSO</v>
          </cell>
          <cell r="I74" t="str">
            <v>VOP0002</v>
          </cell>
          <cell r="J74" t="str">
            <v>TOP002001</v>
          </cell>
          <cell r="K74" t="str">
            <v>APA25THSEC</v>
          </cell>
          <cell r="M74" t="str">
            <v>Offshore environmental costs</v>
          </cell>
          <cell r="N74" t="str">
            <v>EA HSE Operations</v>
          </cell>
          <cell r="O74" t="str">
            <v>EA HSE Operations</v>
          </cell>
          <cell r="P74" t="str">
            <v>OPEX</v>
          </cell>
          <cell r="Q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  <cell r="X74">
            <v>28</v>
          </cell>
          <cell r="Y74">
            <v>28</v>
          </cell>
        </row>
        <row r="75">
          <cell r="A75" t="str">
            <v>Insurance Sea Eagle</v>
          </cell>
          <cell r="B75" t="str">
            <v>A</v>
          </cell>
          <cell r="C75" t="str">
            <v>VPOE0205</v>
          </cell>
          <cell r="D75" t="str">
            <v>EA FPSO Insurance</v>
          </cell>
          <cell r="E75" t="str">
            <v>Insurance Estimate for Sea Eagle</v>
          </cell>
          <cell r="F75" t="str">
            <v>PAO John</v>
          </cell>
          <cell r="G75" t="str">
            <v>PAO</v>
          </cell>
          <cell r="H75" t="str">
            <v>PAO</v>
          </cell>
          <cell r="I75" t="str">
            <v>VOP0002</v>
          </cell>
          <cell r="J75" t="str">
            <v>GPOM</v>
          </cell>
          <cell r="K75" t="str">
            <v>GPOM</v>
          </cell>
          <cell r="M75" t="str">
            <v>General Overheads Offshore</v>
          </cell>
          <cell r="N75" t="str">
            <v>Insurance</v>
          </cell>
          <cell r="O75" t="str">
            <v>OD Gen Overheads &amp; Salaries</v>
          </cell>
          <cell r="P75" t="str">
            <v>OPEX</v>
          </cell>
          <cell r="Q75">
            <v>0</v>
          </cell>
          <cell r="R75">
            <v>0</v>
          </cell>
          <cell r="S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</row>
        <row r="76">
          <cell r="A76" t="str">
            <v xml:space="preserve">Int. training course fees-Onshore staff </v>
          </cell>
          <cell r="B76" t="str">
            <v>A</v>
          </cell>
          <cell r="C76" t="str">
            <v>VAO00H11</v>
          </cell>
          <cell r="D76" t="str">
            <v>Training - Onshore Staff</v>
          </cell>
          <cell r="E76" t="str">
            <v xml:space="preserve">Int. training course fee </v>
          </cell>
          <cell r="F76" t="str">
            <v>GPO Leo</v>
          </cell>
          <cell r="G76" t="str">
            <v>GPO</v>
          </cell>
          <cell r="H76" t="str">
            <v>GPO</v>
          </cell>
          <cell r="I76" t="str">
            <v>VOP0002</v>
          </cell>
          <cell r="J76" t="str">
            <v>GPOM</v>
          </cell>
          <cell r="K76" t="str">
            <v>GPOM</v>
          </cell>
          <cell r="M76" t="str">
            <v>General Overheads Offshore</v>
          </cell>
          <cell r="N76" t="str">
            <v>Training</v>
          </cell>
          <cell r="O76" t="str">
            <v>OD Gen Overheads &amp; Salaries</v>
          </cell>
          <cell r="P76" t="str">
            <v>OPEX</v>
          </cell>
          <cell r="Q76">
            <v>0</v>
          </cell>
          <cell r="R76">
            <v>25</v>
          </cell>
          <cell r="S76">
            <v>25</v>
          </cell>
          <cell r="V76">
            <v>0</v>
          </cell>
          <cell r="W76">
            <v>0</v>
          </cell>
          <cell r="X76">
            <v>25</v>
          </cell>
          <cell r="Y76">
            <v>25</v>
          </cell>
        </row>
        <row r="77">
          <cell r="A77" t="str">
            <v>Int. training hotels &amp; Ticket-Onshore staff</v>
          </cell>
          <cell r="B77" t="str">
            <v>B</v>
          </cell>
          <cell r="C77" t="str">
            <v>VAO00H11</v>
          </cell>
          <cell r="D77" t="str">
            <v>Training - Onshore Staff</v>
          </cell>
          <cell r="E77" t="str">
            <v>Int. training hotels &amp; Ticket</v>
          </cell>
          <cell r="F77" t="str">
            <v>GPO Leo</v>
          </cell>
          <cell r="G77" t="str">
            <v>GPO</v>
          </cell>
          <cell r="H77" t="str">
            <v>GPO</v>
          </cell>
          <cell r="I77" t="str">
            <v>VOP0002</v>
          </cell>
          <cell r="J77" t="str">
            <v>GPOM</v>
          </cell>
          <cell r="K77" t="str">
            <v>GPOM</v>
          </cell>
          <cell r="M77" t="str">
            <v>General Overheads Offshore</v>
          </cell>
          <cell r="N77" t="str">
            <v>Training</v>
          </cell>
          <cell r="O77" t="str">
            <v>OD Gen Overheads &amp; Salaries</v>
          </cell>
          <cell r="P77" t="str">
            <v>OPEX</v>
          </cell>
          <cell r="Q77">
            <v>1200</v>
          </cell>
          <cell r="R77">
            <v>33</v>
          </cell>
          <cell r="S77">
            <v>55</v>
          </cell>
          <cell r="V77">
            <v>0</v>
          </cell>
          <cell r="W77">
            <v>1200</v>
          </cell>
          <cell r="X77">
            <v>33</v>
          </cell>
          <cell r="Y77">
            <v>55</v>
          </cell>
        </row>
        <row r="78">
          <cell r="A78" t="str">
            <v xml:space="preserve">Integrated Control Sys Maint Serv Foxboro  </v>
          </cell>
          <cell r="B78" t="str">
            <v>G</v>
          </cell>
          <cell r="C78" t="str">
            <v>VAOEMF52</v>
          </cell>
          <cell r="D78" t="str">
            <v>FPSO Preventive maintenance</v>
          </cell>
          <cell r="E78" t="str">
            <v>POM02000.0022 - FOXBORO NIG LTD - L02725/A &amp; L02735/B - 1/1/03 to 12/31/03</v>
          </cell>
          <cell r="F78" t="str">
            <v>PAO John</v>
          </cell>
          <cell r="G78" t="str">
            <v>PAO</v>
          </cell>
          <cell r="H78" t="str">
            <v>MTC</v>
          </cell>
          <cell r="I78" t="str">
            <v>VOP0002</v>
          </cell>
          <cell r="J78" t="str">
            <v>TOP0003001</v>
          </cell>
          <cell r="K78" t="str">
            <v>APF50FEAXP</v>
          </cell>
          <cell r="M78" t="str">
            <v>EA Maintainance</v>
          </cell>
          <cell r="N78" t="str">
            <v>EA Maintainance</v>
          </cell>
          <cell r="O78" t="str">
            <v>EA Maintainance</v>
          </cell>
          <cell r="P78" t="str">
            <v>OPEX</v>
          </cell>
          <cell r="Q78">
            <v>0</v>
          </cell>
          <cell r="R78">
            <v>447</v>
          </cell>
          <cell r="S78">
            <v>447</v>
          </cell>
          <cell r="U78">
            <v>708610</v>
          </cell>
          <cell r="V78">
            <v>708610</v>
          </cell>
          <cell r="W78">
            <v>0</v>
          </cell>
          <cell r="X78">
            <v>708.61</v>
          </cell>
          <cell r="Y78">
            <v>708.61</v>
          </cell>
        </row>
        <row r="79">
          <cell r="A79" t="str">
            <v xml:space="preserve">Integrity Management contract </v>
          </cell>
          <cell r="B79" t="str">
            <v>C</v>
          </cell>
          <cell r="C79" t="str">
            <v>VPOE0201</v>
          </cell>
          <cell r="D79" t="str">
            <v>EA Operational Readiness</v>
          </cell>
          <cell r="E79" t="str">
            <v>Integrity Management contract POM02000.0032 L02845</v>
          </cell>
          <cell r="F79" t="str">
            <v>PAO John</v>
          </cell>
          <cell r="G79" t="str">
            <v>PAO</v>
          </cell>
          <cell r="H79" t="str">
            <v>PAO</v>
          </cell>
          <cell r="I79" t="str">
            <v>VOP0003</v>
          </cell>
          <cell r="J79" t="str">
            <v>GPOM-EA</v>
          </cell>
          <cell r="K79" t="str">
            <v>GPOM-EA</v>
          </cell>
          <cell r="M79" t="str">
            <v>EA Overheads</v>
          </cell>
          <cell r="N79" t="str">
            <v>Overheads</v>
          </cell>
          <cell r="O79" t="str">
            <v>EA General Overheads</v>
          </cell>
          <cell r="P79" t="str">
            <v>OPEX</v>
          </cell>
          <cell r="Q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</row>
        <row r="80">
          <cell r="A80" t="str">
            <v>INTELS accomodation - Office</v>
          </cell>
          <cell r="B80" t="str">
            <v>B</v>
          </cell>
          <cell r="C80" t="str">
            <v>VGOE053</v>
          </cell>
          <cell r="D80" t="str">
            <v>EA General overheads</v>
          </cell>
          <cell r="E80" t="str">
            <v>POM03000.0004 - INTELS -  - 1/1/03 to 12/31/03</v>
          </cell>
          <cell r="F80" t="str">
            <v>GPO Leo</v>
          </cell>
          <cell r="G80" t="str">
            <v>GPO</v>
          </cell>
          <cell r="H80" t="str">
            <v>GPO</v>
          </cell>
          <cell r="I80" t="str">
            <v>VOP0003</v>
          </cell>
          <cell r="J80" t="str">
            <v>GPOM-EA</v>
          </cell>
          <cell r="K80" t="str">
            <v>GPOM-EA</v>
          </cell>
          <cell r="M80" t="str">
            <v>EA Overheads</v>
          </cell>
          <cell r="N80" t="str">
            <v>Overheads</v>
          </cell>
          <cell r="O80" t="str">
            <v>EA General Overheads</v>
          </cell>
          <cell r="P80" t="str">
            <v>OPEX</v>
          </cell>
          <cell r="Q80">
            <v>0</v>
          </cell>
          <cell r="R80">
            <v>288</v>
          </cell>
          <cell r="S80">
            <v>288</v>
          </cell>
          <cell r="U80">
            <v>75564</v>
          </cell>
          <cell r="V80">
            <v>75564</v>
          </cell>
          <cell r="W80">
            <v>0</v>
          </cell>
          <cell r="X80">
            <v>75.563999999999993</v>
          </cell>
          <cell r="Y80">
            <v>75.563999999999993</v>
          </cell>
        </row>
        <row r="81">
          <cell r="A81" t="str">
            <v>INTELS accomodation - Residential</v>
          </cell>
          <cell r="B81" t="str">
            <v>A</v>
          </cell>
          <cell r="C81" t="str">
            <v>VGOE053</v>
          </cell>
          <cell r="D81" t="str">
            <v>EA General overheads</v>
          </cell>
          <cell r="E81" t="str">
            <v>POM03000.0005 - INTELS -  - 1/1/03 to 12/31/03</v>
          </cell>
          <cell r="F81" t="str">
            <v>GPO Leo</v>
          </cell>
          <cell r="G81" t="str">
            <v>GPO</v>
          </cell>
          <cell r="H81" t="str">
            <v>GPO</v>
          </cell>
          <cell r="I81" t="str">
            <v>VOP0003</v>
          </cell>
          <cell r="J81" t="str">
            <v>GPOM-EA</v>
          </cell>
          <cell r="K81" t="str">
            <v>GPOM-EA</v>
          </cell>
          <cell r="M81" t="str">
            <v>EA Overheads</v>
          </cell>
          <cell r="N81" t="str">
            <v>Overheads</v>
          </cell>
          <cell r="O81" t="str">
            <v>EA General Overheads</v>
          </cell>
          <cell r="P81" t="str">
            <v>OPEX</v>
          </cell>
          <cell r="Q81">
            <v>0</v>
          </cell>
          <cell r="R81">
            <v>288</v>
          </cell>
          <cell r="S81">
            <v>289</v>
          </cell>
          <cell r="T81">
            <v>0</v>
          </cell>
          <cell r="U81">
            <v>325319</v>
          </cell>
          <cell r="V81">
            <v>325319</v>
          </cell>
          <cell r="W81">
            <v>0</v>
          </cell>
          <cell r="X81">
            <v>325.31900000000002</v>
          </cell>
          <cell r="Y81">
            <v>325.31900000000002</v>
          </cell>
        </row>
        <row r="82">
          <cell r="A82" t="str">
            <v>ISO 14001 Certification - Ken Heap</v>
          </cell>
          <cell r="B82" t="str">
            <v>F</v>
          </cell>
          <cell r="C82" t="str">
            <v>VAOH0O00</v>
          </cell>
          <cell r="D82" t="str">
            <v>Offshore HSE Operations</v>
          </cell>
          <cell r="E82" t="str">
            <v>ISO Certification - which one?</v>
          </cell>
          <cell r="F82" t="str">
            <v>PAO John</v>
          </cell>
          <cell r="G82" t="str">
            <v>PAO</v>
          </cell>
          <cell r="H82" t="str">
            <v>PAO</v>
          </cell>
          <cell r="I82" t="str">
            <v>VOP0002</v>
          </cell>
          <cell r="J82" t="str">
            <v>TOP002001</v>
          </cell>
          <cell r="K82" t="str">
            <v>APA25THSEC</v>
          </cell>
          <cell r="M82" t="str">
            <v>Offshore environmental costs</v>
          </cell>
          <cell r="N82" t="str">
            <v>EA HSE Operations</v>
          </cell>
          <cell r="O82" t="str">
            <v>EA HSE Operations</v>
          </cell>
          <cell r="P82" t="str">
            <v>OPEX</v>
          </cell>
          <cell r="Q82">
            <v>0</v>
          </cell>
          <cell r="R82">
            <v>91</v>
          </cell>
          <cell r="S82">
            <v>91</v>
          </cell>
          <cell r="U82">
            <v>91000</v>
          </cell>
          <cell r="V82">
            <v>91000</v>
          </cell>
          <cell r="W82">
            <v>0</v>
          </cell>
          <cell r="X82">
            <v>100</v>
          </cell>
          <cell r="Y82">
            <v>100</v>
          </cell>
        </row>
        <row r="83">
          <cell r="A83" t="str">
            <v>IT Equipment onshore staff- General</v>
          </cell>
          <cell r="B83" t="str">
            <v>C</v>
          </cell>
          <cell r="C83" t="str">
            <v>VMOIH201</v>
          </cell>
          <cell r="D83" t="str">
            <v>IT Equipment - General</v>
          </cell>
          <cell r="E83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83" t="str">
            <v>PIO Ron</v>
          </cell>
          <cell r="G83" t="str">
            <v>PIO</v>
          </cell>
          <cell r="H83" t="str">
            <v>PIO</v>
          </cell>
          <cell r="I83" t="str">
            <v>VOP0001</v>
          </cell>
          <cell r="J83" t="str">
            <v>C1N5803</v>
          </cell>
          <cell r="K83" t="str">
            <v>C1N58</v>
          </cell>
          <cell r="M83" t="str">
            <v>IT Equipment</v>
          </cell>
          <cell r="N83" t="str">
            <v>IT Equipment</v>
          </cell>
          <cell r="O83" t="str">
            <v>IT Equipment</v>
          </cell>
          <cell r="P83" t="str">
            <v>CAPEX</v>
          </cell>
          <cell r="Q83">
            <v>0</v>
          </cell>
          <cell r="R83">
            <v>339</v>
          </cell>
          <cell r="S83">
            <v>339</v>
          </cell>
          <cell r="U83">
            <v>4600</v>
          </cell>
          <cell r="V83">
            <v>4600</v>
          </cell>
          <cell r="W83">
            <v>0</v>
          </cell>
          <cell r="X83">
            <v>339</v>
          </cell>
          <cell r="Y83">
            <v>339</v>
          </cell>
        </row>
        <row r="84">
          <cell r="A84" t="str">
            <v>IT infrastructure costs for new office - incl. mast</v>
          </cell>
          <cell r="B84" t="str">
            <v>A</v>
          </cell>
          <cell r="C84" t="str">
            <v>VMOIH201</v>
          </cell>
          <cell r="D84" t="str">
            <v>IT Equipment - General</v>
          </cell>
          <cell r="E84" t="str">
            <v>POM02000.0080 -  - L02924 - 3/3/03 to 2/2/04</v>
          </cell>
          <cell r="F84" t="str">
            <v>PIO Ron</v>
          </cell>
          <cell r="G84" t="str">
            <v>PIO</v>
          </cell>
          <cell r="H84" t="str">
            <v>PIO</v>
          </cell>
          <cell r="I84" t="str">
            <v>VOP0001</v>
          </cell>
          <cell r="J84" t="str">
            <v>C1N5803</v>
          </cell>
          <cell r="K84" t="str">
            <v>C1N58</v>
          </cell>
          <cell r="M84" t="str">
            <v>IT Equipment</v>
          </cell>
          <cell r="N84" t="str">
            <v>IT Equipment</v>
          </cell>
          <cell r="O84" t="str">
            <v>IT Equipment</v>
          </cell>
          <cell r="P84" t="str">
            <v>CAPEX</v>
          </cell>
          <cell r="Q84">
            <v>0</v>
          </cell>
          <cell r="R84">
            <v>600</v>
          </cell>
          <cell r="S84">
            <v>600</v>
          </cell>
          <cell r="T84">
            <v>8302882</v>
          </cell>
          <cell r="U84">
            <v>418203</v>
          </cell>
          <cell r="V84">
            <v>483441</v>
          </cell>
          <cell r="W84">
            <v>0</v>
          </cell>
          <cell r="X84">
            <v>600</v>
          </cell>
          <cell r="Y84">
            <v>600</v>
          </cell>
        </row>
        <row r="85">
          <cell r="A85" t="str">
            <v>IT Services On EA Fpso</v>
          </cell>
          <cell r="B85" t="str">
            <v>H</v>
          </cell>
          <cell r="C85" t="str">
            <v>VAOEPI21</v>
          </cell>
          <cell r="D85" t="str">
            <v>IT Services On EA Fpso</v>
          </cell>
          <cell r="E85" t="str">
            <v>Multichoice Subscription Bill received in oct is N212k</v>
          </cell>
          <cell r="F85" t="str">
            <v>PAO John</v>
          </cell>
          <cell r="G85" t="str">
            <v>PAO</v>
          </cell>
          <cell r="H85" t="str">
            <v>PAO</v>
          </cell>
          <cell r="I85" t="str">
            <v>VOP0003</v>
          </cell>
          <cell r="J85" t="str">
            <v>TOP0003001</v>
          </cell>
          <cell r="K85" t="str">
            <v>APF20FEAXP</v>
          </cell>
          <cell r="M85" t="str">
            <v>EA Production</v>
          </cell>
          <cell r="N85" t="str">
            <v>Offshore IM &amp;T operations</v>
          </cell>
          <cell r="O85" t="str">
            <v>EA Production</v>
          </cell>
          <cell r="P85" t="str">
            <v>OPEX</v>
          </cell>
          <cell r="Q85">
            <v>0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</row>
        <row r="86">
          <cell r="A86" t="str">
            <v>Lagos Emergency Response Centre</v>
          </cell>
          <cell r="B86" t="str">
            <v>B</v>
          </cell>
          <cell r="C86" t="str">
            <v>VMO0004</v>
          </cell>
          <cell r="D86" t="str">
            <v>HSE Equipment</v>
          </cell>
          <cell r="E86" t="str">
            <v>POM03000.0006 -  -  - 1/1/03 to 1/31/03</v>
          </cell>
          <cell r="F86" t="str">
            <v>PSO-Warren</v>
          </cell>
          <cell r="G86" t="str">
            <v>PSO</v>
          </cell>
          <cell r="H86" t="str">
            <v>PSO-HSE</v>
          </cell>
          <cell r="I86" t="str">
            <v>VOP0001</v>
          </cell>
          <cell r="J86" t="str">
            <v>C1N5807</v>
          </cell>
          <cell r="K86" t="str">
            <v>C1N58</v>
          </cell>
          <cell r="M86" t="str">
            <v>HSE Equipment</v>
          </cell>
          <cell r="N86" t="str">
            <v>HSE Equipment</v>
          </cell>
          <cell r="O86" t="str">
            <v>HSE Equipment</v>
          </cell>
          <cell r="P86" t="str">
            <v>CAPEX</v>
          </cell>
          <cell r="Q86">
            <v>0</v>
          </cell>
          <cell r="R86">
            <v>29</v>
          </cell>
          <cell r="S86">
            <v>29</v>
          </cell>
          <cell r="U86">
            <v>0</v>
          </cell>
          <cell r="V86">
            <v>0</v>
          </cell>
          <cell r="W86">
            <v>0</v>
          </cell>
          <cell r="X86">
            <v>29</v>
          </cell>
          <cell r="Y86">
            <v>29</v>
          </cell>
        </row>
        <row r="87">
          <cell r="A87" t="str">
            <v>Library furniture &amp; equip.</v>
          </cell>
          <cell r="B87" t="str">
            <v>E</v>
          </cell>
          <cell r="C87" t="str">
            <v>VMOIH201</v>
          </cell>
          <cell r="D87" t="str">
            <v>IT Equipment - General</v>
          </cell>
          <cell r="E87" t="str">
            <v>Library furniture &amp; equip.- Dan/Ron to confirm that the equip. &amp; furn. can be ordered &amp; stored, the contracts should be purchase+installation(30%cost). A temporary storage measure is to put all the furniture &amp; data in warehouse at Iganmu.</v>
          </cell>
          <cell r="F87" t="str">
            <v>PIO Ron</v>
          </cell>
          <cell r="G87" t="str">
            <v>PIO</v>
          </cell>
          <cell r="H87" t="str">
            <v>PIO</v>
          </cell>
          <cell r="I87" t="str">
            <v>VOP0001</v>
          </cell>
          <cell r="J87" t="str">
            <v>C1N5809</v>
          </cell>
          <cell r="K87" t="str">
            <v>C1N58</v>
          </cell>
          <cell r="M87" t="str">
            <v>IT Equipment</v>
          </cell>
          <cell r="N87" t="str">
            <v>IT Equipment</v>
          </cell>
          <cell r="O87" t="str">
            <v>Furniture &amp; Equipment</v>
          </cell>
          <cell r="P87" t="str">
            <v>CAPEX</v>
          </cell>
          <cell r="Q87">
            <v>0</v>
          </cell>
          <cell r="R87">
            <v>50</v>
          </cell>
          <cell r="S87">
            <v>50</v>
          </cell>
          <cell r="V87">
            <v>0</v>
          </cell>
          <cell r="W87">
            <v>0</v>
          </cell>
          <cell r="X87">
            <v>50</v>
          </cell>
          <cell r="Y87">
            <v>50</v>
          </cell>
        </row>
        <row r="88">
          <cell r="A88" t="str">
            <v>Lifting &amp; Deck Management Serv -Trainer</v>
          </cell>
          <cell r="B88" t="str">
            <v>A</v>
          </cell>
          <cell r="C88" t="str">
            <v>VAOEPL21</v>
          </cell>
          <cell r="D88" t="str">
            <v>Platform Support - Lifting &amp; Deck Mgmnt Serv</v>
          </cell>
          <cell r="E88" t="str">
            <v>POM01000.0010 - MCLATEK NIG LTD - S13392 - 11/1/02 to 5/31/05</v>
          </cell>
          <cell r="F88" t="str">
            <v>PAO John</v>
          </cell>
          <cell r="G88" t="str">
            <v>PAO</v>
          </cell>
          <cell r="H88" t="str">
            <v>PAO</v>
          </cell>
          <cell r="I88" t="str">
            <v>VOP0003</v>
          </cell>
          <cell r="J88" t="str">
            <v>TOP0003001</v>
          </cell>
          <cell r="K88" t="str">
            <v>APF20FEAXP</v>
          </cell>
          <cell r="M88" t="str">
            <v>EA Production</v>
          </cell>
          <cell r="N88" t="str">
            <v>EA Production</v>
          </cell>
          <cell r="O88" t="str">
            <v>EA Production</v>
          </cell>
          <cell r="P88" t="str">
            <v>OPEX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12000</v>
          </cell>
          <cell r="V88">
            <v>12000</v>
          </cell>
          <cell r="W88">
            <v>0</v>
          </cell>
          <cell r="X88">
            <v>120</v>
          </cell>
          <cell r="Y88">
            <v>120</v>
          </cell>
        </row>
        <row r="89">
          <cell r="A89" t="str">
            <v>Lifting &amp; Deck Management Serv-EA</v>
          </cell>
          <cell r="B89" t="str">
            <v>A</v>
          </cell>
          <cell r="C89" t="str">
            <v>VAOEPL21</v>
          </cell>
          <cell r="D89" t="str">
            <v>Platform Support - Lifting &amp; Deck Mgmnt Serv</v>
          </cell>
          <cell r="E89" t="str">
            <v>POM01000.0010 - MCLATEK NIG LTD - S13392 - 11/1/02 to 5/31/05</v>
          </cell>
          <cell r="F89" t="str">
            <v>PAO John</v>
          </cell>
          <cell r="G89" t="str">
            <v>PAO</v>
          </cell>
          <cell r="H89" t="str">
            <v>PAO</v>
          </cell>
          <cell r="I89" t="str">
            <v>VOP0003</v>
          </cell>
          <cell r="J89" t="str">
            <v>TOP0003001</v>
          </cell>
          <cell r="K89" t="str">
            <v>APF20FEAXP</v>
          </cell>
          <cell r="M89" t="str">
            <v>EA Production</v>
          </cell>
          <cell r="N89" t="str">
            <v>EA Production</v>
          </cell>
          <cell r="O89" t="str">
            <v>EA Production</v>
          </cell>
          <cell r="P89" t="str">
            <v>OPEX</v>
          </cell>
          <cell r="Q89">
            <v>69581</v>
          </cell>
          <cell r="R89">
            <v>0</v>
          </cell>
          <cell r="S89">
            <v>633</v>
          </cell>
          <cell r="T89">
            <v>74355083.333333328</v>
          </cell>
          <cell r="U89">
            <v>0</v>
          </cell>
          <cell r="V89">
            <v>585934</v>
          </cell>
          <cell r="W89">
            <v>88586</v>
          </cell>
          <cell r="X89">
            <v>0</v>
          </cell>
          <cell r="Y89">
            <v>703</v>
          </cell>
        </row>
        <row r="90">
          <cell r="A90" t="str">
            <v>Loan Pilot from Forcados Terminal</v>
          </cell>
          <cell r="B90" t="str">
            <v>A</v>
          </cell>
          <cell r="C90" t="str">
            <v>VAOEPL22</v>
          </cell>
          <cell r="D90" t="str">
            <v>Marine Operations - EA</v>
          </cell>
          <cell r="E90" t="str">
            <v>POM02000.0037 - LAMNALCO - L02848 - 10/1/02 to 4/30/04</v>
          </cell>
          <cell r="F90" t="str">
            <v>PAO John</v>
          </cell>
          <cell r="G90" t="str">
            <v>PAO</v>
          </cell>
          <cell r="H90" t="str">
            <v>PAO</v>
          </cell>
          <cell r="I90" t="str">
            <v>VOP0003</v>
          </cell>
          <cell r="J90" t="str">
            <v>TOP0003001</v>
          </cell>
          <cell r="K90" t="str">
            <v>APF20FEAXP</v>
          </cell>
          <cell r="M90" t="str">
            <v>EA Production</v>
          </cell>
          <cell r="N90" t="str">
            <v>EA Production</v>
          </cell>
          <cell r="O90" t="str">
            <v>EA Production</v>
          </cell>
          <cell r="P90" t="str">
            <v>OPEX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30</v>
          </cell>
          <cell r="Y90">
            <v>30</v>
          </cell>
        </row>
        <row r="91">
          <cell r="A91" t="str">
            <v>Local courses - Onshore staff</v>
          </cell>
          <cell r="B91" t="str">
            <v>A</v>
          </cell>
          <cell r="C91" t="str">
            <v>VAO00H11</v>
          </cell>
          <cell r="D91" t="str">
            <v>Training - Onshore Staff</v>
          </cell>
          <cell r="E91" t="str">
            <v xml:space="preserve">Int. training course fee </v>
          </cell>
          <cell r="F91" t="str">
            <v>GPO Leo</v>
          </cell>
          <cell r="G91" t="str">
            <v>GPO</v>
          </cell>
          <cell r="H91" t="str">
            <v>GPO</v>
          </cell>
          <cell r="I91" t="str">
            <v>VOP0002</v>
          </cell>
          <cell r="J91" t="str">
            <v>GPOM</v>
          </cell>
          <cell r="K91" t="str">
            <v>GPOM</v>
          </cell>
          <cell r="M91" t="str">
            <v>General Overheads Offshore</v>
          </cell>
          <cell r="N91" t="str">
            <v>Training</v>
          </cell>
          <cell r="O91" t="str">
            <v>OD Gen Overheads &amp; Salaries</v>
          </cell>
          <cell r="P91" t="str">
            <v>OPEX</v>
          </cell>
          <cell r="Q91">
            <v>0</v>
          </cell>
          <cell r="R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</row>
        <row r="92">
          <cell r="A92" t="str">
            <v>Logistics backcharge from Shell Expro</v>
          </cell>
          <cell r="B92" t="str">
            <v>D</v>
          </cell>
          <cell r="C92" t="str">
            <v>VAOE0H12</v>
          </cell>
          <cell r="D92" t="str">
            <v xml:space="preserve">EA Related Training </v>
          </cell>
          <cell r="E92" t="str">
            <v>POM02011 - SHELL EXPRO -  - 6/9/02 to 5/31/03</v>
          </cell>
          <cell r="F92" t="str">
            <v>GPO Leo</v>
          </cell>
          <cell r="G92" t="str">
            <v>GPO</v>
          </cell>
          <cell r="H92" t="str">
            <v>GPO</v>
          </cell>
          <cell r="I92" t="str">
            <v>VOP0003</v>
          </cell>
          <cell r="J92" t="str">
            <v>GPOM-EA</v>
          </cell>
          <cell r="K92" t="str">
            <v>GPOM-EA</v>
          </cell>
          <cell r="M92" t="str">
            <v>EA Overheads</v>
          </cell>
          <cell r="N92" t="str">
            <v>Training</v>
          </cell>
          <cell r="O92" t="str">
            <v>EA General Overheads</v>
          </cell>
          <cell r="P92" t="str">
            <v>OPEX</v>
          </cell>
          <cell r="Q92">
            <v>0</v>
          </cell>
          <cell r="R92">
            <v>71</v>
          </cell>
          <cell r="S92">
            <v>71</v>
          </cell>
          <cell r="U92">
            <v>0</v>
          </cell>
          <cell r="V92">
            <v>0</v>
          </cell>
          <cell r="W92">
            <v>0</v>
          </cell>
          <cell r="X92">
            <v>71</v>
          </cell>
          <cell r="Y92">
            <v>71</v>
          </cell>
        </row>
        <row r="93">
          <cell r="A93" t="str">
            <v xml:space="preserve">Lubes &amp; Inert Gas </v>
          </cell>
          <cell r="B93" t="str">
            <v>A</v>
          </cell>
          <cell r="C93" t="str">
            <v>VAOEPO33</v>
          </cell>
          <cell r="D93" t="str">
            <v>Platform Support - Utilities</v>
          </cell>
          <cell r="E93" t="str">
            <v>Lubes, Inert Gas &amp; PPE</v>
          </cell>
          <cell r="F93" t="str">
            <v>PAO John</v>
          </cell>
          <cell r="G93" t="str">
            <v>PAO</v>
          </cell>
          <cell r="H93" t="str">
            <v>PAO</v>
          </cell>
          <cell r="I93" t="str">
            <v>VOP0003</v>
          </cell>
          <cell r="J93" t="str">
            <v>TOP0003001</v>
          </cell>
          <cell r="K93" t="str">
            <v>APF20FEAXP</v>
          </cell>
          <cell r="M93" t="str">
            <v>EA Production</v>
          </cell>
          <cell r="N93" t="str">
            <v>EA Production</v>
          </cell>
          <cell r="O93" t="str">
            <v>EA Production</v>
          </cell>
          <cell r="P93" t="str">
            <v>OPEX</v>
          </cell>
          <cell r="Q93">
            <v>0</v>
          </cell>
          <cell r="R93">
            <v>866</v>
          </cell>
          <cell r="S93">
            <v>866</v>
          </cell>
          <cell r="T93">
            <v>4538235</v>
          </cell>
          <cell r="U93">
            <v>0</v>
          </cell>
          <cell r="V93">
            <v>34722</v>
          </cell>
          <cell r="W93">
            <v>0</v>
          </cell>
          <cell r="X93">
            <v>866</v>
          </cell>
          <cell r="Y93">
            <v>866</v>
          </cell>
        </row>
        <row r="94">
          <cell r="A94" t="str">
            <v>Maintenance of Office Equipment</v>
          </cell>
          <cell r="B94" t="str">
            <v>A</v>
          </cell>
          <cell r="C94" t="str">
            <v>VGO0082</v>
          </cell>
          <cell r="D94" t="str">
            <v>Repair of Office IT Equipment</v>
          </cell>
          <cell r="E94" t="str">
            <v xml:space="preserve">Manta off. Equip. </v>
          </cell>
          <cell r="F94" t="str">
            <v>GPO Leo</v>
          </cell>
          <cell r="G94" t="str">
            <v>GPO</v>
          </cell>
          <cell r="H94" t="str">
            <v>GPO</v>
          </cell>
          <cell r="I94" t="str">
            <v>VOP0002</v>
          </cell>
          <cell r="J94" t="str">
            <v>GPOM</v>
          </cell>
          <cell r="K94" t="str">
            <v>GPOM</v>
          </cell>
          <cell r="M94" t="str">
            <v>General Overheads Offshore</v>
          </cell>
          <cell r="N94" t="str">
            <v>Overheads</v>
          </cell>
          <cell r="O94" t="str">
            <v>OD Gen Overheads &amp; Salaries</v>
          </cell>
          <cell r="P94" t="str">
            <v>OPEX</v>
          </cell>
          <cell r="Q94">
            <v>1500</v>
          </cell>
          <cell r="R94">
            <v>33</v>
          </cell>
          <cell r="S94">
            <v>32.5</v>
          </cell>
          <cell r="V94">
            <v>0</v>
          </cell>
          <cell r="W94">
            <v>1500</v>
          </cell>
          <cell r="X94">
            <v>33</v>
          </cell>
          <cell r="Y94">
            <v>32.5</v>
          </cell>
        </row>
        <row r="95">
          <cell r="A95" t="str">
            <v>Maintenance of vehicles / Car rental EA</v>
          </cell>
          <cell r="B95" t="str">
            <v>B</v>
          </cell>
          <cell r="C95" t="str">
            <v>VGO0053</v>
          </cell>
          <cell r="D95" t="str">
            <v>Gen. O Heads (Office Services)</v>
          </cell>
          <cell r="E95" t="str">
            <v xml:space="preserve">LEE: Maintenance of vehicles - </v>
          </cell>
          <cell r="F95" t="str">
            <v>GPO Leo</v>
          </cell>
          <cell r="G95" t="str">
            <v>GPO</v>
          </cell>
          <cell r="H95" t="str">
            <v>GPO</v>
          </cell>
          <cell r="I95" t="str">
            <v>VOP0003</v>
          </cell>
          <cell r="J95" t="str">
            <v>GPOM-EA</v>
          </cell>
          <cell r="K95" t="str">
            <v>GPOM-EA</v>
          </cell>
          <cell r="M95" t="str">
            <v>EA Overheads</v>
          </cell>
          <cell r="N95" t="str">
            <v>Training</v>
          </cell>
          <cell r="O95" t="str">
            <v>EA General Overheads</v>
          </cell>
          <cell r="P95" t="str">
            <v>OPEX</v>
          </cell>
          <cell r="Q95">
            <v>1500</v>
          </cell>
          <cell r="R95">
            <v>0</v>
          </cell>
          <cell r="S95">
            <v>32.5</v>
          </cell>
          <cell r="U95">
            <v>318</v>
          </cell>
          <cell r="V95">
            <v>318</v>
          </cell>
          <cell r="W95">
            <v>1500</v>
          </cell>
          <cell r="X95">
            <v>0</v>
          </cell>
          <cell r="Y95">
            <v>32.5</v>
          </cell>
        </row>
        <row r="96">
          <cell r="A96" t="str">
            <v>Maintenance of vehicles / Car rental OD</v>
          </cell>
          <cell r="B96" t="str">
            <v>B</v>
          </cell>
          <cell r="C96" t="str">
            <v>VGO0053</v>
          </cell>
          <cell r="D96" t="str">
            <v>Gen. O Heads (Office Services)</v>
          </cell>
          <cell r="E96" t="str">
            <v xml:space="preserve">LEE: Maintenance of vehicles - </v>
          </cell>
          <cell r="F96" t="str">
            <v>GPO Leo</v>
          </cell>
          <cell r="G96" t="str">
            <v>GPO</v>
          </cell>
          <cell r="H96" t="str">
            <v>GPO</v>
          </cell>
          <cell r="I96" t="str">
            <v>VOP0002</v>
          </cell>
          <cell r="J96" t="str">
            <v>GPOM</v>
          </cell>
          <cell r="K96" t="str">
            <v>GPOM</v>
          </cell>
          <cell r="M96" t="str">
            <v>General Overheads Offshore</v>
          </cell>
          <cell r="N96" t="str">
            <v>Overheads</v>
          </cell>
          <cell r="O96" t="str">
            <v>OD Gen Overheads &amp; Salaries</v>
          </cell>
          <cell r="P96" t="str">
            <v>OPEX</v>
          </cell>
          <cell r="Q96">
            <v>1500</v>
          </cell>
          <cell r="R96">
            <v>0</v>
          </cell>
          <cell r="S96">
            <v>32.5</v>
          </cell>
          <cell r="T96">
            <v>134757</v>
          </cell>
          <cell r="U96">
            <v>3473</v>
          </cell>
          <cell r="V96">
            <v>4537</v>
          </cell>
          <cell r="W96">
            <v>1500</v>
          </cell>
          <cell r="Y96">
            <v>32.5</v>
          </cell>
        </row>
        <row r="97">
          <cell r="A97" t="str">
            <v>Manpower support library services</v>
          </cell>
          <cell r="B97" t="str">
            <v>A</v>
          </cell>
          <cell r="C97" t="str">
            <v>VGO0021</v>
          </cell>
          <cell r="D97" t="str">
            <v xml:space="preserve">Onshore Staff - Contract Staff </v>
          </cell>
          <cell r="E97" t="str">
            <v>Manpower support - 4 pple @ $12,500 (IT $ Library Support)</v>
          </cell>
          <cell r="F97" t="str">
            <v>GPO Leo</v>
          </cell>
          <cell r="G97" t="str">
            <v>GPO</v>
          </cell>
          <cell r="H97" t="str">
            <v>GPO</v>
          </cell>
          <cell r="I97" t="str">
            <v>VOP0002</v>
          </cell>
          <cell r="J97" t="str">
            <v>GPOM</v>
          </cell>
          <cell r="K97" t="str">
            <v>GPOM</v>
          </cell>
          <cell r="M97" t="str">
            <v>General Overheads Offshore</v>
          </cell>
          <cell r="N97" t="str">
            <v>Staff Costs</v>
          </cell>
          <cell r="O97" t="str">
            <v>OD Gen Overheads &amp; Salaries</v>
          </cell>
          <cell r="P97" t="str">
            <v>OPEX</v>
          </cell>
          <cell r="Q97">
            <v>0</v>
          </cell>
          <cell r="R97">
            <v>48</v>
          </cell>
          <cell r="S97">
            <v>48</v>
          </cell>
          <cell r="T97">
            <v>633600</v>
          </cell>
          <cell r="V97">
            <v>6336</v>
          </cell>
          <cell r="W97">
            <v>0</v>
          </cell>
          <cell r="X97">
            <v>48</v>
          </cell>
          <cell r="Y97">
            <v>48</v>
          </cell>
        </row>
        <row r="98">
          <cell r="A98" t="str">
            <v>Marine support specialist</v>
          </cell>
          <cell r="B98" t="str">
            <v>A</v>
          </cell>
          <cell r="C98" t="str">
            <v>VAOE0M41</v>
          </cell>
          <cell r="D98" t="str">
            <v>Flare Control Ignition Equipt</v>
          </cell>
          <cell r="E98" t="str">
            <v>POM3005  Marine support specialist</v>
          </cell>
          <cell r="F98" t="str">
            <v>PAO John</v>
          </cell>
          <cell r="G98" t="str">
            <v>PAO</v>
          </cell>
          <cell r="H98" t="str">
            <v>PAO</v>
          </cell>
          <cell r="I98" t="str">
            <v>VOP0003</v>
          </cell>
          <cell r="J98" t="str">
            <v>TOP0003001</v>
          </cell>
          <cell r="K98" t="str">
            <v>APF20FEAXP</v>
          </cell>
          <cell r="M98" t="str">
            <v>EA Production</v>
          </cell>
          <cell r="N98" t="str">
            <v>EA Production</v>
          </cell>
          <cell r="O98" t="str">
            <v>EA Production</v>
          </cell>
          <cell r="P98" t="str">
            <v>OPEX</v>
          </cell>
          <cell r="Q98">
            <v>0</v>
          </cell>
          <cell r="R98">
            <v>0</v>
          </cell>
          <cell r="S98">
            <v>0</v>
          </cell>
          <cell r="U98">
            <v>62730</v>
          </cell>
          <cell r="V98">
            <v>62730</v>
          </cell>
          <cell r="W98">
            <v>0</v>
          </cell>
          <cell r="X98">
            <v>62.73</v>
          </cell>
          <cell r="Y98">
            <v>62.73</v>
          </cell>
        </row>
        <row r="99">
          <cell r="A99" t="str">
            <v>Metering station maintenance service on EA</v>
          </cell>
          <cell r="B99" t="str">
            <v>A</v>
          </cell>
          <cell r="C99" t="str">
            <v>VAOEMF26</v>
          </cell>
          <cell r="D99" t="str">
            <v>FPSO operations/first line maintenance</v>
          </cell>
          <cell r="E99" t="str">
            <v>POM02000.0024 -  - L02743/A - 1/1/03 to 12/31/03</v>
          </cell>
          <cell r="F99" t="str">
            <v>PAO John</v>
          </cell>
          <cell r="G99" t="str">
            <v>PAO</v>
          </cell>
          <cell r="H99" t="str">
            <v>MTC</v>
          </cell>
          <cell r="I99" t="str">
            <v>VOP0002</v>
          </cell>
          <cell r="J99" t="str">
            <v>TOP0003001</v>
          </cell>
          <cell r="K99" t="str">
            <v>APF50FEAXP</v>
          </cell>
          <cell r="M99" t="str">
            <v>EA Maintainance</v>
          </cell>
          <cell r="N99" t="str">
            <v>EA Maintainance</v>
          </cell>
          <cell r="O99" t="str">
            <v>EA Maintainance</v>
          </cell>
          <cell r="P99" t="str">
            <v>OPEX</v>
          </cell>
          <cell r="Q99">
            <v>0</v>
          </cell>
          <cell r="R99">
            <v>476</v>
          </cell>
          <cell r="S99">
            <v>476</v>
          </cell>
          <cell r="T99">
            <v>2571380</v>
          </cell>
          <cell r="U99">
            <v>30240</v>
          </cell>
          <cell r="V99">
            <v>50444</v>
          </cell>
          <cell r="W99">
            <v>0</v>
          </cell>
          <cell r="X99">
            <v>238</v>
          </cell>
          <cell r="Y99">
            <v>238</v>
          </cell>
        </row>
        <row r="100">
          <cell r="A100" t="str">
            <v>Metering Technicians 2Persons</v>
          </cell>
          <cell r="B100" t="str">
            <v>B</v>
          </cell>
          <cell r="C100" t="str">
            <v>VGOE022</v>
          </cell>
          <cell r="D100" t="str">
            <v>Offshore - Contract Staff Salary</v>
          </cell>
          <cell r="E100" t="str">
            <v>POM02000.0072 - SGS Inspection Services Ltd - U22187 - 10/1/02 to 9/30/03</v>
          </cell>
          <cell r="F100" t="str">
            <v>PAO John</v>
          </cell>
          <cell r="G100" t="str">
            <v>PAO</v>
          </cell>
          <cell r="H100" t="str">
            <v>PAO</v>
          </cell>
          <cell r="I100" t="str">
            <v>VOP0003</v>
          </cell>
          <cell r="J100" t="str">
            <v>TOP0003001</v>
          </cell>
          <cell r="K100" t="str">
            <v>APF20FEAXP</v>
          </cell>
          <cell r="M100" t="str">
            <v>EA Production</v>
          </cell>
          <cell r="N100" t="str">
            <v>EA Production</v>
          </cell>
          <cell r="O100" t="str">
            <v>EA Production</v>
          </cell>
          <cell r="P100" t="str">
            <v>OPEX</v>
          </cell>
          <cell r="Q100">
            <v>0</v>
          </cell>
          <cell r="R100">
            <v>123</v>
          </cell>
          <cell r="S100">
            <v>123</v>
          </cell>
          <cell r="U100">
            <v>123025</v>
          </cell>
          <cell r="V100">
            <v>123025</v>
          </cell>
          <cell r="W100">
            <v>0</v>
          </cell>
          <cell r="X100">
            <v>123.02500000000001</v>
          </cell>
          <cell r="Y100">
            <v>123.02500000000001</v>
          </cell>
        </row>
        <row r="101">
          <cell r="A101" t="str">
            <v>Mooring, Topsides And Operations Support (HEA)EAFPSO</v>
          </cell>
          <cell r="B101" t="str">
            <v>H</v>
          </cell>
          <cell r="C101" t="str">
            <v>VAOEMF52</v>
          </cell>
          <cell r="D101" t="str">
            <v>FPSO Preventive maintenance</v>
          </cell>
          <cell r="E101" t="str">
            <v>POM02000.0039 - HALLIBURTON - W05269 - 26/1/03 to 11/30/03</v>
          </cell>
          <cell r="F101" t="str">
            <v>PAO John</v>
          </cell>
          <cell r="G101" t="str">
            <v>PAO</v>
          </cell>
          <cell r="H101" t="str">
            <v>MTC</v>
          </cell>
          <cell r="I101" t="str">
            <v>VOP0002</v>
          </cell>
          <cell r="J101" t="str">
            <v>TOP0003001</v>
          </cell>
          <cell r="K101" t="str">
            <v>APF50FEAXP</v>
          </cell>
          <cell r="M101" t="str">
            <v>EA Maintainance</v>
          </cell>
          <cell r="N101" t="str">
            <v>EA Maintainance</v>
          </cell>
          <cell r="O101" t="str">
            <v>EA Maintainance</v>
          </cell>
          <cell r="P101" t="str">
            <v>OPEX</v>
          </cell>
          <cell r="Q101">
            <v>0</v>
          </cell>
          <cell r="R101">
            <v>6169</v>
          </cell>
          <cell r="S101">
            <v>6169</v>
          </cell>
          <cell r="U101">
            <v>5973762.7397260275</v>
          </cell>
          <cell r="V101">
            <v>5973762.7397260275</v>
          </cell>
          <cell r="W101">
            <v>0</v>
          </cell>
          <cell r="X101">
            <v>5564.6009082379433</v>
          </cell>
          <cell r="Y101">
            <v>5564.6009082379433</v>
          </cell>
        </row>
        <row r="102">
          <cell r="A102" t="str">
            <v>Motor Vehicles/Buses</v>
          </cell>
          <cell r="B102" t="str">
            <v>A</v>
          </cell>
          <cell r="C102" t="str">
            <v>VMO0005</v>
          </cell>
          <cell r="D102" t="str">
            <v>Vehicles</v>
          </cell>
          <cell r="E102" t="str">
            <v>POM02000.0060 -  -  - 1/1/03 to 12/31/03</v>
          </cell>
          <cell r="F102" t="str">
            <v>PLO Dan</v>
          </cell>
          <cell r="G102" t="str">
            <v>PLO</v>
          </cell>
          <cell r="H102" t="str">
            <v>PLO</v>
          </cell>
          <cell r="I102" t="str">
            <v>VOP0001</v>
          </cell>
          <cell r="J102" t="str">
            <v>C1N5806</v>
          </cell>
          <cell r="K102" t="str">
            <v>C1N58</v>
          </cell>
          <cell r="M102" t="str">
            <v>Office Furn/Equipt</v>
          </cell>
          <cell r="N102" t="str">
            <v>Office Furn/Equipt</v>
          </cell>
          <cell r="O102" t="str">
            <v>Motor Vehicle</v>
          </cell>
          <cell r="P102" t="str">
            <v>CAPEX</v>
          </cell>
          <cell r="Q102">
            <v>9801</v>
          </cell>
          <cell r="R102">
            <v>84</v>
          </cell>
          <cell r="S102">
            <v>168</v>
          </cell>
          <cell r="T102">
            <v>815160</v>
          </cell>
          <cell r="U102">
            <v>15014</v>
          </cell>
          <cell r="V102">
            <v>21449</v>
          </cell>
          <cell r="W102">
            <v>19357</v>
          </cell>
          <cell r="X102">
            <v>84</v>
          </cell>
          <cell r="Y102">
            <v>168</v>
          </cell>
        </row>
        <row r="103">
          <cell r="A103" t="str">
            <v>NDT Inspections on FPSO</v>
          </cell>
          <cell r="B103" t="str">
            <v>B</v>
          </cell>
          <cell r="C103" t="str">
            <v>VGOE022</v>
          </cell>
          <cell r="D103" t="str">
            <v>Offshore - Contract Staff Salary</v>
          </cell>
          <cell r="E103" t="str">
            <v>NDT Inspections on FPSO</v>
          </cell>
          <cell r="F103" t="str">
            <v>PAO John</v>
          </cell>
          <cell r="G103" t="str">
            <v>PAO</v>
          </cell>
          <cell r="H103" t="str">
            <v>PAO</v>
          </cell>
          <cell r="I103" t="str">
            <v>VOP0003</v>
          </cell>
          <cell r="J103" t="str">
            <v>TOP0003001</v>
          </cell>
          <cell r="K103" t="str">
            <v>APF20FEAXP</v>
          </cell>
          <cell r="M103" t="str">
            <v>EA Production</v>
          </cell>
          <cell r="N103" t="str">
            <v>EA Production</v>
          </cell>
          <cell r="O103" t="str">
            <v>EA Production</v>
          </cell>
          <cell r="P103" t="str">
            <v>OPEX</v>
          </cell>
          <cell r="Q103">
            <v>0</v>
          </cell>
          <cell r="R103">
            <v>0</v>
          </cell>
          <cell r="S103">
            <v>0</v>
          </cell>
          <cell r="W103">
            <v>0</v>
          </cell>
          <cell r="X103">
            <v>70</v>
          </cell>
          <cell r="Y103">
            <v>70</v>
          </cell>
        </row>
        <row r="104">
          <cell r="A104" t="str">
            <v xml:space="preserve">New office cost refurbishment. </v>
          </cell>
          <cell r="B104" t="str">
            <v>A</v>
          </cell>
          <cell r="C104" t="str">
            <v>VGO0053</v>
          </cell>
          <cell r="D104" t="str">
            <v>Gen. O Heads (Office Services)</v>
          </cell>
          <cell r="E104" t="str">
            <v>New office cost lease and refurbishment. Cut from F$1mln</v>
          </cell>
          <cell r="F104" t="str">
            <v>GPO Leo</v>
          </cell>
          <cell r="G104" t="str">
            <v>GPO</v>
          </cell>
          <cell r="H104" t="str">
            <v>GPO</v>
          </cell>
          <cell r="I104" t="str">
            <v>VOP0002</v>
          </cell>
          <cell r="J104" t="str">
            <v>GPOM</v>
          </cell>
          <cell r="K104" t="str">
            <v>GPOM</v>
          </cell>
          <cell r="M104" t="str">
            <v>General Overheads Offshore</v>
          </cell>
          <cell r="N104" t="str">
            <v>Overheads</v>
          </cell>
          <cell r="O104" t="str">
            <v>OD Gen Overheads &amp; Salaries</v>
          </cell>
          <cell r="P104" t="str">
            <v>OPEX</v>
          </cell>
          <cell r="Q104">
            <v>0</v>
          </cell>
          <cell r="R104">
            <v>0</v>
          </cell>
          <cell r="S104">
            <v>0</v>
          </cell>
          <cell r="T104">
            <v>959000</v>
          </cell>
          <cell r="U104">
            <v>0</v>
          </cell>
          <cell r="V104">
            <v>7550</v>
          </cell>
          <cell r="W104">
            <v>0</v>
          </cell>
          <cell r="X104">
            <v>237.4</v>
          </cell>
          <cell r="Y104">
            <v>237.4</v>
          </cell>
        </row>
        <row r="105">
          <cell r="A105" t="str">
            <v>Non Payroll Ben. &amp; Welf.(Exc</v>
          </cell>
          <cell r="B105" t="str">
            <v>A</v>
          </cell>
          <cell r="C105" t="str">
            <v>VGO0062</v>
          </cell>
          <cell r="D105" t="str">
            <v>Non Payroll Ben. &amp; Welf.(Exc</v>
          </cell>
          <cell r="E105" t="str">
            <v>Non Payroll Ben. &amp; Welf.(Exc</v>
          </cell>
          <cell r="F105" t="str">
            <v>GPO Leo</v>
          </cell>
          <cell r="G105" t="str">
            <v>GPO</v>
          </cell>
          <cell r="H105" t="str">
            <v>GPO</v>
          </cell>
          <cell r="I105" t="str">
            <v>VOP0002</v>
          </cell>
          <cell r="J105" t="str">
            <v>GPOM</v>
          </cell>
          <cell r="K105" t="str">
            <v>GPOM</v>
          </cell>
          <cell r="M105" t="str">
            <v>General Overheads Offshore</v>
          </cell>
          <cell r="N105" t="str">
            <v>Staff Costs</v>
          </cell>
          <cell r="O105" t="str">
            <v>OD Gen Overheads &amp; Salaries</v>
          </cell>
          <cell r="P105" t="str">
            <v>OPEX</v>
          </cell>
          <cell r="Q105">
            <v>5000</v>
          </cell>
          <cell r="R105">
            <v>700</v>
          </cell>
          <cell r="S105">
            <v>727</v>
          </cell>
          <cell r="T105">
            <v>117870</v>
          </cell>
          <cell r="U105">
            <v>180784</v>
          </cell>
          <cell r="V105">
            <v>181715</v>
          </cell>
          <cell r="W105">
            <v>5000</v>
          </cell>
          <cell r="X105">
            <v>700</v>
          </cell>
          <cell r="Y105">
            <v>727</v>
          </cell>
        </row>
        <row r="106">
          <cell r="A106" t="str">
            <v>Ocean Boom</v>
          </cell>
          <cell r="B106" t="str">
            <v>D</v>
          </cell>
          <cell r="C106" t="str">
            <v>VAOH0O00</v>
          </cell>
          <cell r="D106" t="str">
            <v>Offshore HSE Operations</v>
          </cell>
          <cell r="E106" t="str">
            <v>Ocean Boom</v>
          </cell>
          <cell r="F106" t="str">
            <v>PSO-Warren</v>
          </cell>
          <cell r="G106" t="str">
            <v>PSO</v>
          </cell>
          <cell r="H106" t="str">
            <v>PSO</v>
          </cell>
          <cell r="I106" t="str">
            <v>VOP0002</v>
          </cell>
          <cell r="J106" t="str">
            <v>TOP002001</v>
          </cell>
          <cell r="K106" t="str">
            <v>APA25THSEC</v>
          </cell>
          <cell r="M106" t="str">
            <v>Offshore environmental costs</v>
          </cell>
          <cell r="N106" t="str">
            <v>EA HSE Operations</v>
          </cell>
          <cell r="O106" t="str">
            <v>EA HSE Operations</v>
          </cell>
          <cell r="P106" t="str">
            <v>OPEX</v>
          </cell>
          <cell r="Q106">
            <v>0</v>
          </cell>
          <cell r="R106">
            <v>138</v>
          </cell>
          <cell r="S106">
            <v>138</v>
          </cell>
          <cell r="T106">
            <v>0</v>
          </cell>
          <cell r="U106">
            <v>34500</v>
          </cell>
          <cell r="V106">
            <v>34500</v>
          </cell>
          <cell r="W106">
            <v>0</v>
          </cell>
          <cell r="X106">
            <v>138</v>
          </cell>
          <cell r="Y106">
            <v>138</v>
          </cell>
        </row>
        <row r="107">
          <cell r="A107" t="str">
            <v>OD Entertainment</v>
          </cell>
          <cell r="B107" t="str">
            <v>A</v>
          </cell>
          <cell r="C107" t="str">
            <v>VGO0083</v>
          </cell>
          <cell r="D107" t="str">
            <v>OD Entertainment</v>
          </cell>
          <cell r="E107" t="str">
            <v>OD Entertainment</v>
          </cell>
          <cell r="F107" t="str">
            <v>GPO Leo</v>
          </cell>
          <cell r="G107" t="str">
            <v>GPO</v>
          </cell>
          <cell r="H107" t="str">
            <v>GPO</v>
          </cell>
          <cell r="I107" t="str">
            <v>VOP0002</v>
          </cell>
          <cell r="J107" t="str">
            <v>GPOM</v>
          </cell>
          <cell r="K107" t="str">
            <v>GPOM</v>
          </cell>
          <cell r="M107" t="str">
            <v>General Overheads Offshore</v>
          </cell>
          <cell r="N107" t="str">
            <v>Overheads</v>
          </cell>
          <cell r="O107" t="str">
            <v>OD Gen Overheads &amp; Salaries</v>
          </cell>
          <cell r="P107" t="str">
            <v>OPEX</v>
          </cell>
          <cell r="Q107">
            <v>0</v>
          </cell>
          <cell r="R107">
            <v>0</v>
          </cell>
          <cell r="S107">
            <v>0</v>
          </cell>
          <cell r="W107">
            <v>7.32</v>
          </cell>
          <cell r="X107">
            <v>0</v>
          </cell>
          <cell r="Y107">
            <v>5.8000000000000003E-2</v>
          </cell>
        </row>
        <row r="108">
          <cell r="A108" t="str">
            <v>Off shore general maintenance serv FPSO</v>
          </cell>
          <cell r="B108" t="str">
            <v>K</v>
          </cell>
          <cell r="C108" t="str">
            <v>VAOEMF52</v>
          </cell>
          <cell r="D108" t="str">
            <v>FPSO Preventive maintenance</v>
          </cell>
          <cell r="E108" t="str">
            <v>POM02000.0044 -  - L02745 - 1/1/03 to 12/31/05</v>
          </cell>
          <cell r="F108" t="str">
            <v>PAO John</v>
          </cell>
          <cell r="G108" t="str">
            <v>PAO</v>
          </cell>
          <cell r="H108" t="str">
            <v>MTC</v>
          </cell>
          <cell r="I108" t="str">
            <v>VOP0002</v>
          </cell>
          <cell r="J108" t="str">
            <v>TOP0003001</v>
          </cell>
          <cell r="K108" t="str">
            <v>APF50FEAXP</v>
          </cell>
          <cell r="M108" t="str">
            <v>EA Maintainance</v>
          </cell>
          <cell r="N108" t="str">
            <v>EA Maintainance</v>
          </cell>
          <cell r="O108" t="str">
            <v>EA Maintainance</v>
          </cell>
          <cell r="P108" t="str">
            <v>OPEX</v>
          </cell>
          <cell r="Q108">
            <v>0</v>
          </cell>
          <cell r="R108">
            <v>962</v>
          </cell>
          <cell r="S108">
            <v>962</v>
          </cell>
          <cell r="T108">
            <v>1753843</v>
          </cell>
          <cell r="U108">
            <v>23420</v>
          </cell>
          <cell r="V108">
            <v>59696</v>
          </cell>
          <cell r="W108">
            <v>0</v>
          </cell>
          <cell r="X108">
            <v>962</v>
          </cell>
          <cell r="Y108">
            <v>962</v>
          </cell>
        </row>
        <row r="109">
          <cell r="A109" t="str">
            <v>Office furniture</v>
          </cell>
          <cell r="B109" t="str">
            <v>A</v>
          </cell>
          <cell r="C109" t="str">
            <v>VMO0002</v>
          </cell>
          <cell r="D109" t="str">
            <v>Office furniture</v>
          </cell>
          <cell r="E109" t="str">
            <v>POM02000.0064 -  - L02876 - 11/4/02 to 4/30/03</v>
          </cell>
          <cell r="F109" t="str">
            <v>PLO Dan</v>
          </cell>
          <cell r="G109" t="str">
            <v>PLO</v>
          </cell>
          <cell r="H109" t="str">
            <v>PLO</v>
          </cell>
          <cell r="I109" t="str">
            <v>VOP0001</v>
          </cell>
          <cell r="J109" t="str">
            <v>C1N5805</v>
          </cell>
          <cell r="K109" t="str">
            <v>C1N58</v>
          </cell>
          <cell r="M109" t="str">
            <v>Office Furn/Equipt</v>
          </cell>
          <cell r="N109" t="str">
            <v>Office Furn/Equipt</v>
          </cell>
          <cell r="O109" t="str">
            <v>Furniture &amp; Equipment</v>
          </cell>
          <cell r="P109" t="str">
            <v>CAPEX</v>
          </cell>
          <cell r="Q109">
            <v>7300</v>
          </cell>
          <cell r="R109">
            <v>231</v>
          </cell>
          <cell r="S109">
            <v>289</v>
          </cell>
          <cell r="T109">
            <v>5363335</v>
          </cell>
          <cell r="V109">
            <v>42482</v>
          </cell>
          <cell r="W109">
            <v>7300</v>
          </cell>
          <cell r="X109">
            <v>231</v>
          </cell>
          <cell r="Y109">
            <v>289</v>
          </cell>
        </row>
        <row r="110">
          <cell r="A110" t="str">
            <v>Office Furniture - OPEX</v>
          </cell>
          <cell r="B110" t="str">
            <v>C</v>
          </cell>
          <cell r="C110" t="str">
            <v>VGO0054</v>
          </cell>
          <cell r="D110" t="str">
            <v>Office Furn Equipment Purchase</v>
          </cell>
          <cell r="E110" t="str">
            <v>LEE/Commitment: Fire fighting equipment Post ponned till next year.</v>
          </cell>
          <cell r="F110" t="str">
            <v>GPO Leo</v>
          </cell>
          <cell r="G110" t="str">
            <v>GPO</v>
          </cell>
          <cell r="H110" t="str">
            <v>GPO</v>
          </cell>
          <cell r="I110" t="str">
            <v>VOP0002</v>
          </cell>
          <cell r="J110" t="str">
            <v>GPOM</v>
          </cell>
          <cell r="K110" t="str">
            <v>GPOM</v>
          </cell>
          <cell r="M110" t="str">
            <v>General Overheads Offshore</v>
          </cell>
          <cell r="N110" t="str">
            <v>Overheads</v>
          </cell>
          <cell r="O110" t="str">
            <v>OD Gen Overheads &amp; Salaries</v>
          </cell>
          <cell r="P110" t="str">
            <v>OPEX</v>
          </cell>
          <cell r="Q110">
            <v>0</v>
          </cell>
          <cell r="R110">
            <v>5</v>
          </cell>
          <cell r="S110">
            <v>5</v>
          </cell>
          <cell r="T110">
            <v>31329</v>
          </cell>
          <cell r="U110">
            <v>4600</v>
          </cell>
          <cell r="V110">
            <v>4848</v>
          </cell>
          <cell r="Y110">
            <v>5</v>
          </cell>
        </row>
        <row r="111">
          <cell r="A111" t="str">
            <v>Office Space Rent</v>
          </cell>
          <cell r="B111" t="str">
            <v>A</v>
          </cell>
          <cell r="C111" t="str">
            <v>VGO0042</v>
          </cell>
          <cell r="D111" t="str">
            <v>Office Space Rent</v>
          </cell>
          <cell r="E111" t="str">
            <v>POM02000.0068 -  - L02909 - 1/2/03 to 12/31/03</v>
          </cell>
          <cell r="F111" t="str">
            <v>GPO Leo</v>
          </cell>
          <cell r="G111" t="str">
            <v>GPO</v>
          </cell>
          <cell r="H111" t="str">
            <v>GPO</v>
          </cell>
          <cell r="I111" t="str">
            <v>VOP0002</v>
          </cell>
          <cell r="J111" t="str">
            <v>GPOM</v>
          </cell>
          <cell r="K111" t="str">
            <v>GPOM</v>
          </cell>
          <cell r="M111" t="str">
            <v>General Overheads Offshore</v>
          </cell>
          <cell r="N111" t="str">
            <v>Overheads</v>
          </cell>
          <cell r="O111" t="str">
            <v>OD Gen Overheads &amp; Salaries</v>
          </cell>
          <cell r="P111" t="str">
            <v>OPEX</v>
          </cell>
          <cell r="Q111">
            <v>5000</v>
          </cell>
          <cell r="R111">
            <v>250</v>
          </cell>
          <cell r="S111">
            <v>270</v>
          </cell>
          <cell r="T111">
            <v>2725000</v>
          </cell>
          <cell r="U111">
            <v>222578</v>
          </cell>
          <cell r="V111">
            <v>244052</v>
          </cell>
          <cell r="W111">
            <v>5000</v>
          </cell>
          <cell r="X111">
            <v>250</v>
          </cell>
          <cell r="Y111">
            <v>270</v>
          </cell>
        </row>
        <row r="112">
          <cell r="A112" t="str">
            <v>Office Supplies &amp; Stationery</v>
          </cell>
          <cell r="B112" t="str">
            <v>A</v>
          </cell>
          <cell r="C112" t="str">
            <v>VGO0031</v>
          </cell>
          <cell r="D112" t="str">
            <v>Office Supplies &amp; Stationery</v>
          </cell>
          <cell r="E112" t="str">
            <v>LEE: Newspapers - 3localpapers @N7,875/ wk for 7 dept. heads, and 2 foreign papers @ GBP5.10/week till Dec 02 (actual + Estimate)
Commitment: actual</v>
          </cell>
          <cell r="F112" t="str">
            <v>GPO Leo</v>
          </cell>
          <cell r="G112" t="str">
            <v>GPO</v>
          </cell>
          <cell r="H112" t="str">
            <v>GPO</v>
          </cell>
          <cell r="I112" t="str">
            <v>VOP0002</v>
          </cell>
          <cell r="J112" t="str">
            <v>GPOM</v>
          </cell>
          <cell r="K112" t="str">
            <v>GPOM</v>
          </cell>
          <cell r="M112" t="str">
            <v>General Overheads Offshore</v>
          </cell>
          <cell r="N112" t="str">
            <v>Overheads</v>
          </cell>
          <cell r="O112" t="str">
            <v>OD Gen Overheads &amp; Salaries</v>
          </cell>
          <cell r="P112" t="str">
            <v>OPEX</v>
          </cell>
          <cell r="Q112">
            <v>0</v>
          </cell>
          <cell r="R112">
            <v>7</v>
          </cell>
          <cell r="S112">
            <v>14</v>
          </cell>
          <cell r="V112">
            <v>0</v>
          </cell>
          <cell r="W112">
            <v>0</v>
          </cell>
          <cell r="X112">
            <v>14</v>
          </cell>
          <cell r="Y112">
            <v>14</v>
          </cell>
        </row>
        <row r="113">
          <cell r="A113" t="str">
            <v>Offloading Hose replacement</v>
          </cell>
          <cell r="B113" t="str">
            <v>B</v>
          </cell>
          <cell r="C113" t="str">
            <v>VAOEMF26</v>
          </cell>
          <cell r="D113" t="str">
            <v>FPSO operations/first line maintenance</v>
          </cell>
          <cell r="E113" t="str">
            <v>POM02000.0041 - SGS Inspection Services Ltd - S02813 - 12/16/02 to 4/15/04</v>
          </cell>
          <cell r="F113" t="str">
            <v>PAO John</v>
          </cell>
          <cell r="G113" t="str">
            <v>PAO</v>
          </cell>
          <cell r="H113" t="str">
            <v>PAO</v>
          </cell>
          <cell r="I113" t="str">
            <v>VOP0003</v>
          </cell>
          <cell r="J113" t="str">
            <v>TOP0003001</v>
          </cell>
          <cell r="K113" t="str">
            <v>APF20FEAXP</v>
          </cell>
          <cell r="M113" t="str">
            <v>EA Production</v>
          </cell>
          <cell r="N113" t="str">
            <v>EA Production</v>
          </cell>
          <cell r="O113" t="str">
            <v>EA Production</v>
          </cell>
          <cell r="P113" t="str">
            <v>OPEX</v>
          </cell>
          <cell r="Q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</row>
        <row r="114">
          <cell r="A114" t="str">
            <v>Offshore Emergency Response Procedures - Update</v>
          </cell>
          <cell r="B114" t="str">
            <v>G</v>
          </cell>
          <cell r="C114" t="str">
            <v>VAOH0O00</v>
          </cell>
          <cell r="D114" t="str">
            <v>Offshore HSE Operations</v>
          </cell>
          <cell r="E114" t="str">
            <v>POM02013 - SGS - WO53496127 - 11/1/02 to 4/30/03 Kevin Dull</v>
          </cell>
          <cell r="F114" t="str">
            <v>PSO-Warren</v>
          </cell>
          <cell r="G114" t="str">
            <v>PSO</v>
          </cell>
          <cell r="H114" t="str">
            <v>PSO</v>
          </cell>
          <cell r="I114" t="str">
            <v>VOP0002</v>
          </cell>
          <cell r="J114" t="str">
            <v>TOP002001</v>
          </cell>
          <cell r="K114" t="str">
            <v>APA25THSEC</v>
          </cell>
          <cell r="M114" t="str">
            <v>Offshore environmental costs</v>
          </cell>
          <cell r="N114" t="str">
            <v>EA HSE Operations</v>
          </cell>
          <cell r="O114" t="str">
            <v>EA HSE Operations</v>
          </cell>
          <cell r="P114" t="str">
            <v>OPEX</v>
          </cell>
          <cell r="Q114">
            <v>0</v>
          </cell>
          <cell r="R114">
            <v>96</v>
          </cell>
          <cell r="S114">
            <v>96</v>
          </cell>
          <cell r="T114">
            <v>0</v>
          </cell>
          <cell r="U114">
            <v>96000</v>
          </cell>
          <cell r="V114">
            <v>96000</v>
          </cell>
          <cell r="W114">
            <v>0</v>
          </cell>
          <cell r="X114">
            <v>194</v>
          </cell>
          <cell r="Y114">
            <v>194</v>
          </cell>
        </row>
        <row r="115">
          <cell r="A115" t="str">
            <v>Offshore HSE Survival Training</v>
          </cell>
          <cell r="B115" t="str">
            <v>A</v>
          </cell>
          <cell r="C115" t="str">
            <v>VAOE0H11</v>
          </cell>
          <cell r="D115" t="str">
            <v>EA HSE Training - Offshore Staff</v>
          </cell>
          <cell r="E115" t="str">
            <v>POM02000.0070 -  -  - 1/2/03 to 12/31/03 EA Taskforce HSE Survival Training</v>
          </cell>
          <cell r="F115" t="str">
            <v>PSO-Warren</v>
          </cell>
          <cell r="G115" t="str">
            <v>PSO</v>
          </cell>
          <cell r="H115" t="str">
            <v>PSO</v>
          </cell>
          <cell r="I115" t="str">
            <v>VOP0002</v>
          </cell>
          <cell r="J115" t="str">
            <v>TOP002001</v>
          </cell>
          <cell r="K115" t="str">
            <v>APA25THSEC</v>
          </cell>
          <cell r="M115" t="str">
            <v>Offshore environmental costs</v>
          </cell>
          <cell r="N115" t="str">
            <v>EA HSE Operations</v>
          </cell>
          <cell r="O115" t="str">
            <v>EA HSE Operations</v>
          </cell>
          <cell r="P115" t="str">
            <v>OPEX</v>
          </cell>
          <cell r="Q115">
            <v>0</v>
          </cell>
          <cell r="R115">
            <v>100</v>
          </cell>
          <cell r="S115">
            <v>100</v>
          </cell>
          <cell r="U115">
            <v>0</v>
          </cell>
          <cell r="V115">
            <v>0</v>
          </cell>
          <cell r="W115">
            <v>0</v>
          </cell>
          <cell r="X115">
            <v>100</v>
          </cell>
          <cell r="Y115">
            <v>100</v>
          </cell>
        </row>
        <row r="116">
          <cell r="A116" t="str">
            <v>Offshore Laboratory Services</v>
          </cell>
          <cell r="B116" t="str">
            <v>A</v>
          </cell>
          <cell r="C116" t="str">
            <v>VAOEPO31</v>
          </cell>
          <cell r="D116" t="str">
            <v>EA Offshore Laboratory Services</v>
          </cell>
          <cell r="E116" t="str">
            <v>POM02000.0041 - SGS Inspection Services Ltd - S02813 - 12/16/02 to 4/15/04</v>
          </cell>
          <cell r="F116" t="str">
            <v>PAO John</v>
          </cell>
          <cell r="G116" t="str">
            <v>PAO</v>
          </cell>
          <cell r="H116" t="str">
            <v>PAO</v>
          </cell>
          <cell r="I116" t="str">
            <v>VOP0003</v>
          </cell>
          <cell r="J116" t="str">
            <v>TOP0003001</v>
          </cell>
          <cell r="K116" t="str">
            <v>APF20FEAXP</v>
          </cell>
          <cell r="M116" t="str">
            <v>EA Production</v>
          </cell>
          <cell r="N116" t="str">
            <v>EA Production</v>
          </cell>
          <cell r="O116" t="str">
            <v>EA Production</v>
          </cell>
          <cell r="P116" t="str">
            <v>OPEX</v>
          </cell>
          <cell r="Q116">
            <v>6500</v>
          </cell>
          <cell r="R116">
            <v>90</v>
          </cell>
          <cell r="S116">
            <v>120</v>
          </cell>
          <cell r="T116">
            <v>7134696</v>
          </cell>
          <cell r="U116">
            <v>13295</v>
          </cell>
          <cell r="V116">
            <v>69514</v>
          </cell>
          <cell r="W116">
            <v>7134.6959999999999</v>
          </cell>
          <cell r="X116">
            <v>90</v>
          </cell>
          <cell r="Y116">
            <v>120</v>
          </cell>
        </row>
        <row r="117">
          <cell r="A117" t="str">
            <v>Offshore Ops Manpower services</v>
          </cell>
          <cell r="B117" t="str">
            <v>A</v>
          </cell>
          <cell r="C117" t="str">
            <v>VGOE022</v>
          </cell>
          <cell r="D117" t="str">
            <v>Offshore - Contract Staff Salary</v>
          </cell>
          <cell r="E117" t="str">
            <v>POM02000.0062 -  - L02906 - 11/1/02 to 10/31/03</v>
          </cell>
          <cell r="F117" t="str">
            <v>PAO John</v>
          </cell>
          <cell r="G117" t="str">
            <v>PAO</v>
          </cell>
          <cell r="H117" t="str">
            <v>PAO</v>
          </cell>
          <cell r="I117" t="str">
            <v>VOP0003</v>
          </cell>
          <cell r="J117" t="str">
            <v>TOP0003001</v>
          </cell>
          <cell r="K117" t="str">
            <v>APF20FEAXP</v>
          </cell>
          <cell r="M117" t="str">
            <v>EA Production</v>
          </cell>
          <cell r="N117" t="str">
            <v>EA Production</v>
          </cell>
          <cell r="O117" t="str">
            <v>EA Production</v>
          </cell>
          <cell r="P117" t="str">
            <v>OPEX</v>
          </cell>
          <cell r="Q117">
            <v>0</v>
          </cell>
          <cell r="R117">
            <v>400</v>
          </cell>
          <cell r="S117">
            <v>400</v>
          </cell>
          <cell r="T117">
            <v>0</v>
          </cell>
          <cell r="U117">
            <v>400000</v>
          </cell>
          <cell r="V117">
            <v>400000</v>
          </cell>
          <cell r="W117">
            <v>0</v>
          </cell>
          <cell r="X117">
            <v>400</v>
          </cell>
          <cell r="Y117">
            <v>400</v>
          </cell>
        </row>
        <row r="118">
          <cell r="A118" t="str">
            <v>Offshore Support Unit SSIN-OPM</v>
          </cell>
          <cell r="B118" t="str">
            <v>E</v>
          </cell>
          <cell r="C118" t="str">
            <v>VAOEPI21</v>
          </cell>
          <cell r="D118" t="str">
            <v>IT Services On EA Fpso</v>
          </cell>
          <cell r="E118" t="str">
            <v>POM02017 - Offshore Support Unit SSIN-OPM</v>
          </cell>
          <cell r="F118" t="str">
            <v>PIO Ron</v>
          </cell>
          <cell r="G118" t="str">
            <v>PIO</v>
          </cell>
          <cell r="H118" t="str">
            <v>PIO</v>
          </cell>
          <cell r="I118" t="str">
            <v>VOP0003</v>
          </cell>
          <cell r="J118" t="str">
            <v>TOP0003001</v>
          </cell>
          <cell r="K118" t="str">
            <v>APF20FEAXP</v>
          </cell>
          <cell r="M118" t="str">
            <v>EA Production</v>
          </cell>
          <cell r="N118" t="str">
            <v>Offshore IM &amp;T operations</v>
          </cell>
          <cell r="O118" t="str">
            <v>EA Production</v>
          </cell>
          <cell r="P118" t="str">
            <v>OPEX</v>
          </cell>
          <cell r="Q118">
            <v>0</v>
          </cell>
          <cell r="R118">
            <v>300</v>
          </cell>
          <cell r="S118">
            <v>300</v>
          </cell>
          <cell r="T118">
            <v>0</v>
          </cell>
          <cell r="U118">
            <v>300000</v>
          </cell>
          <cell r="V118">
            <v>300000</v>
          </cell>
          <cell r="W118">
            <v>0</v>
          </cell>
          <cell r="X118">
            <v>300</v>
          </cell>
          <cell r="Y118">
            <v>300</v>
          </cell>
        </row>
        <row r="119">
          <cell r="A119" t="str">
            <v>OGGS ARP</v>
          </cell>
          <cell r="B119" t="str">
            <v>B</v>
          </cell>
          <cell r="C119" t="str">
            <v>VAOTGA12</v>
          </cell>
          <cell r="D119" t="str">
            <v>OGGS  Operations</v>
          </cell>
          <cell r="E119" t="str">
            <v>OGGS ARP</v>
          </cell>
          <cell r="F119" t="str">
            <v>PSO-Warren</v>
          </cell>
          <cell r="G119" t="str">
            <v>PSO</v>
          </cell>
          <cell r="H119" t="str">
            <v>PSO</v>
          </cell>
          <cell r="I119" t="str">
            <v>VOP0004</v>
          </cell>
          <cell r="J119" t="str">
            <v>GPOM-OGGS</v>
          </cell>
          <cell r="K119" t="str">
            <v>GPOM-OGGS</v>
          </cell>
          <cell r="M119" t="str">
            <v>OGGS Overheads</v>
          </cell>
          <cell r="N119" t="str">
            <v>Overheads</v>
          </cell>
          <cell r="O119" t="str">
            <v>OGGS Operations</v>
          </cell>
          <cell r="P119" t="str">
            <v>OPEX</v>
          </cell>
          <cell r="Q119">
            <v>0</v>
          </cell>
          <cell r="R119">
            <v>96.5</v>
          </cell>
          <cell r="S119">
            <v>96.5</v>
          </cell>
          <cell r="V119">
            <v>0</v>
          </cell>
          <cell r="W119">
            <v>0</v>
          </cell>
          <cell r="X119">
            <v>96.5</v>
          </cell>
          <cell r="Y119">
            <v>96.5</v>
          </cell>
        </row>
        <row r="120">
          <cell r="A120" t="str">
            <v>OGGS- Maintenance</v>
          </cell>
          <cell r="B120" t="str">
            <v>D</v>
          </cell>
          <cell r="C120" t="str">
            <v>VAOTGA12</v>
          </cell>
          <cell r="D120" t="str">
            <v>OGGS  Operations</v>
          </cell>
          <cell r="E120" t="str">
            <v>OGGS- Maintenance</v>
          </cell>
          <cell r="F120" t="str">
            <v>PSO-Warren</v>
          </cell>
          <cell r="G120" t="str">
            <v>PSO</v>
          </cell>
          <cell r="H120" t="str">
            <v>PSO</v>
          </cell>
          <cell r="I120" t="str">
            <v>VOP0004</v>
          </cell>
          <cell r="J120" t="str">
            <v>TLP0002001</v>
          </cell>
          <cell r="K120" t="str">
            <v>APF15COGGS</v>
          </cell>
          <cell r="M120" t="str">
            <v>OGGS Operations</v>
          </cell>
          <cell r="N120" t="str">
            <v>OGGS Operations</v>
          </cell>
          <cell r="O120" t="str">
            <v>OGGS Operations</v>
          </cell>
          <cell r="P120" t="str">
            <v>OPEX</v>
          </cell>
          <cell r="Q120">
            <v>0</v>
          </cell>
          <cell r="R120">
            <v>987</v>
          </cell>
          <cell r="S120">
            <v>987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660</v>
          </cell>
          <cell r="Y120">
            <v>660</v>
          </cell>
        </row>
        <row r="121">
          <cell r="A121" t="str">
            <v>OGGS-Operations</v>
          </cell>
          <cell r="B121" t="str">
            <v>A</v>
          </cell>
          <cell r="C121" t="str">
            <v>VAOTGA12</v>
          </cell>
          <cell r="D121" t="str">
            <v>OGGS  Operations</v>
          </cell>
          <cell r="E121" t="str">
            <v>Manpower-OGGS operations</v>
          </cell>
          <cell r="F121" t="str">
            <v>PSO-Warren</v>
          </cell>
          <cell r="G121" t="str">
            <v>PSO</v>
          </cell>
          <cell r="H121" t="str">
            <v>PSO</v>
          </cell>
          <cell r="I121" t="str">
            <v>VOP0004</v>
          </cell>
          <cell r="J121" t="str">
            <v>TLP0002001</v>
          </cell>
          <cell r="K121" t="str">
            <v>APF15COGGS</v>
          </cell>
          <cell r="M121" t="str">
            <v>OGGS Operations</v>
          </cell>
          <cell r="N121" t="str">
            <v>OGGS Operations</v>
          </cell>
          <cell r="O121" t="str">
            <v>OGGS Operations</v>
          </cell>
          <cell r="P121" t="str">
            <v>OPEX</v>
          </cell>
          <cell r="Q121">
            <v>0</v>
          </cell>
          <cell r="R121">
            <v>577</v>
          </cell>
          <cell r="S121">
            <v>577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384</v>
          </cell>
          <cell r="Y121">
            <v>384</v>
          </cell>
        </row>
        <row r="122">
          <cell r="A122" t="str">
            <v>Onshore Ops Manpower services</v>
          </cell>
          <cell r="B122" t="str">
            <v>A</v>
          </cell>
          <cell r="C122" t="str">
            <v>VGOE022</v>
          </cell>
          <cell r="D122" t="str">
            <v>Offshore - Contract Staff Salary</v>
          </cell>
          <cell r="E122" t="str">
            <v>POM02000.0062 -  - L02906 - 11/1/02 to 10/31/03</v>
          </cell>
          <cell r="F122" t="str">
            <v>GPO Leo</v>
          </cell>
          <cell r="G122" t="str">
            <v>GPO</v>
          </cell>
          <cell r="H122" t="str">
            <v>GPO</v>
          </cell>
          <cell r="I122" t="str">
            <v>VOP0002</v>
          </cell>
          <cell r="J122" t="str">
            <v>GPOM</v>
          </cell>
          <cell r="K122" t="str">
            <v>GPOM</v>
          </cell>
          <cell r="M122" t="str">
            <v>General Overheads Offshore</v>
          </cell>
          <cell r="N122" t="str">
            <v>Overheads</v>
          </cell>
          <cell r="O122" t="str">
            <v>OD Gen Overheads &amp; Salaries</v>
          </cell>
          <cell r="P122" t="str">
            <v>OPEX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V122">
            <v>0</v>
          </cell>
          <cell r="W122">
            <v>0</v>
          </cell>
          <cell r="X122">
            <v>930.58699999999999</v>
          </cell>
          <cell r="Y122">
            <v>930.58699999999999</v>
          </cell>
        </row>
        <row r="123">
          <cell r="A123" t="str">
            <v>Onshore Staff - Payroll Salary</v>
          </cell>
          <cell r="B123" t="str">
            <v>A</v>
          </cell>
          <cell r="C123" t="str">
            <v>VGO0011</v>
          </cell>
          <cell r="D123" t="str">
            <v>Onshore Staff - Payroll Salary</v>
          </cell>
          <cell r="E123" t="str">
            <v>Onshore Staff - Payroll Salary</v>
          </cell>
          <cell r="F123" t="str">
            <v>GPO Leo</v>
          </cell>
          <cell r="G123" t="str">
            <v>GPO</v>
          </cell>
          <cell r="H123" t="str">
            <v>GPO</v>
          </cell>
          <cell r="I123" t="str">
            <v>VOP0002</v>
          </cell>
          <cell r="J123" t="str">
            <v>GPOM1</v>
          </cell>
          <cell r="K123" t="str">
            <v>GPOM1</v>
          </cell>
          <cell r="M123" t="str">
            <v>Salaries</v>
          </cell>
          <cell r="N123" t="str">
            <v>Salaries</v>
          </cell>
          <cell r="O123" t="str">
            <v>OD Gen Overheads &amp; Salaries</v>
          </cell>
          <cell r="P123" t="str">
            <v>OPEX</v>
          </cell>
          <cell r="Q123">
            <v>94273</v>
          </cell>
          <cell r="R123">
            <v>92</v>
          </cell>
          <cell r="S123">
            <v>878</v>
          </cell>
          <cell r="T123">
            <v>25481727</v>
          </cell>
          <cell r="U123">
            <v>127121</v>
          </cell>
          <cell r="V123">
            <v>328427</v>
          </cell>
          <cell r="W123">
            <v>94273</v>
          </cell>
          <cell r="X123">
            <v>92</v>
          </cell>
          <cell r="Y123">
            <v>878</v>
          </cell>
        </row>
        <row r="124">
          <cell r="A124" t="str">
            <v>OPE$T Training &amp; Asset Modelling (EA)</v>
          </cell>
          <cell r="B124" t="str">
            <v>B</v>
          </cell>
          <cell r="C124" t="str">
            <v>VPOE0201</v>
          </cell>
          <cell r="D124" t="str">
            <v>EA Operational Readiness</v>
          </cell>
          <cell r="E124" t="str">
            <v>POM02000.0077 - IHS ENERGY GROUP -  - 12/2/02 to 12/20/02</v>
          </cell>
          <cell r="F124" t="str">
            <v>PAO John</v>
          </cell>
          <cell r="G124" t="str">
            <v>PAO</v>
          </cell>
          <cell r="H124" t="str">
            <v>PAO</v>
          </cell>
          <cell r="I124" t="str">
            <v>VOP0003</v>
          </cell>
          <cell r="J124" t="str">
            <v>GPOM-EA</v>
          </cell>
          <cell r="K124" t="str">
            <v>GPOM-EA</v>
          </cell>
          <cell r="M124" t="str">
            <v>EA Overheads</v>
          </cell>
          <cell r="N124" t="str">
            <v>Overheads</v>
          </cell>
          <cell r="O124" t="str">
            <v>EA General Overheads</v>
          </cell>
          <cell r="P124" t="str">
            <v>OPEX</v>
          </cell>
          <cell r="Q124">
            <v>0</v>
          </cell>
          <cell r="R124">
            <v>90</v>
          </cell>
          <cell r="S124">
            <v>90</v>
          </cell>
          <cell r="U124">
            <v>14900</v>
          </cell>
          <cell r="V124">
            <v>14900</v>
          </cell>
          <cell r="W124">
            <v>0</v>
          </cell>
          <cell r="X124">
            <v>90</v>
          </cell>
          <cell r="Y124">
            <v>90</v>
          </cell>
        </row>
        <row r="125">
          <cell r="A125" t="str">
            <v>OPE$T Training &amp; Asset Modelling (OGGS)</v>
          </cell>
          <cell r="B125" t="str">
            <v>C</v>
          </cell>
          <cell r="C125" t="str">
            <v>VAOTGA12</v>
          </cell>
          <cell r="D125" t="str">
            <v>OGGS  Operations</v>
          </cell>
          <cell r="E125" t="str">
            <v>POM02000.0077 - IHS ENERGY GROUP -  - 12/2/02 to 12/20/02</v>
          </cell>
          <cell r="F125" t="str">
            <v>PSO-Warren</v>
          </cell>
          <cell r="G125" t="str">
            <v>PSO</v>
          </cell>
          <cell r="H125" t="str">
            <v>PSO</v>
          </cell>
          <cell r="I125" t="str">
            <v>VOP0004</v>
          </cell>
          <cell r="J125" t="str">
            <v>GPOM-OGGS</v>
          </cell>
          <cell r="K125" t="str">
            <v>GPOM-OGGS</v>
          </cell>
          <cell r="M125" t="str">
            <v>OGGS Overheads</v>
          </cell>
          <cell r="N125" t="str">
            <v>Overheads</v>
          </cell>
          <cell r="O125" t="str">
            <v>OGGS Operations</v>
          </cell>
          <cell r="P125" t="str">
            <v>OPEX</v>
          </cell>
          <cell r="Q125">
            <v>0</v>
          </cell>
          <cell r="R125">
            <v>90</v>
          </cell>
          <cell r="S125">
            <v>90</v>
          </cell>
          <cell r="U125">
            <v>14900</v>
          </cell>
          <cell r="V125">
            <v>14900</v>
          </cell>
          <cell r="W125">
            <v>0</v>
          </cell>
          <cell r="X125">
            <v>90</v>
          </cell>
          <cell r="Y125">
            <v>90</v>
          </cell>
        </row>
        <row r="126">
          <cell r="A126" t="str">
            <v>Other IT Equip onshore staff- Flat screens etc</v>
          </cell>
          <cell r="B126" t="str">
            <v>C</v>
          </cell>
          <cell r="C126" t="str">
            <v>VMOIH201</v>
          </cell>
          <cell r="D126" t="str">
            <v>IT Equipment - General</v>
          </cell>
          <cell r="E126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26" t="str">
            <v>PIO Ron</v>
          </cell>
          <cell r="G126" t="str">
            <v>PIO</v>
          </cell>
          <cell r="H126" t="str">
            <v>PIO</v>
          </cell>
          <cell r="I126" t="str">
            <v>VOP0001</v>
          </cell>
          <cell r="J126" t="str">
            <v>C1N5803</v>
          </cell>
          <cell r="K126" t="str">
            <v>C1N58</v>
          </cell>
          <cell r="M126" t="str">
            <v>IT Equipment</v>
          </cell>
          <cell r="N126" t="str">
            <v>IT Equipment</v>
          </cell>
          <cell r="O126" t="str">
            <v>IT Equipment</v>
          </cell>
          <cell r="P126" t="str">
            <v>CAPEX</v>
          </cell>
          <cell r="Q126">
            <v>0</v>
          </cell>
          <cell r="R126">
            <v>100</v>
          </cell>
          <cell r="S126">
            <v>100</v>
          </cell>
          <cell r="V126">
            <v>0</v>
          </cell>
          <cell r="W126">
            <v>0</v>
          </cell>
          <cell r="X126">
            <v>100</v>
          </cell>
          <cell r="Y126">
            <v>100</v>
          </cell>
        </row>
        <row r="127">
          <cell r="A127" t="str">
            <v>Other Office furniture</v>
          </cell>
          <cell r="B127" t="str">
            <v>A</v>
          </cell>
          <cell r="C127" t="str">
            <v>VMO0002</v>
          </cell>
          <cell r="D127" t="str">
            <v>Office furniture</v>
          </cell>
          <cell r="E127" t="str">
            <v>slack on Lee</v>
          </cell>
          <cell r="F127" t="str">
            <v>GPO Leo</v>
          </cell>
          <cell r="G127" t="str">
            <v>GPO</v>
          </cell>
          <cell r="H127" t="str">
            <v>GPO</v>
          </cell>
          <cell r="I127" t="str">
            <v>VOP0001</v>
          </cell>
          <cell r="J127" t="str">
            <v>C1N5805</v>
          </cell>
          <cell r="K127" t="str">
            <v>C1N58</v>
          </cell>
          <cell r="M127" t="str">
            <v>Office Furn/Equipt</v>
          </cell>
          <cell r="N127" t="str">
            <v>Office Furn/Equipt</v>
          </cell>
          <cell r="O127" t="str">
            <v>Furniture &amp; Equipment</v>
          </cell>
          <cell r="P127" t="str">
            <v>CAPEX</v>
          </cell>
          <cell r="Q127">
            <v>0</v>
          </cell>
          <cell r="R127">
            <v>175</v>
          </cell>
          <cell r="S127">
            <v>175</v>
          </cell>
          <cell r="W127">
            <v>0</v>
          </cell>
          <cell r="X127">
            <v>175</v>
          </cell>
          <cell r="Y127">
            <v>175</v>
          </cell>
        </row>
        <row r="128">
          <cell r="A128" t="str">
            <v>Other unspecified HSE Equipment</v>
          </cell>
          <cell r="B128" t="str">
            <v>A</v>
          </cell>
          <cell r="C128" t="str">
            <v>VMO0003</v>
          </cell>
          <cell r="D128" t="str">
            <v xml:space="preserve">HSE equipment FPSO </v>
          </cell>
          <cell r="E128" t="str">
            <v>Other unspecified HSE Equipment</v>
          </cell>
          <cell r="F128" t="str">
            <v>PSO-Warren</v>
          </cell>
          <cell r="G128" t="str">
            <v>PSO</v>
          </cell>
          <cell r="H128" t="str">
            <v>PSO-HSE</v>
          </cell>
          <cell r="I128" t="str">
            <v>VOP0001</v>
          </cell>
          <cell r="J128" t="str">
            <v>C1N5807</v>
          </cell>
          <cell r="K128" t="str">
            <v>C1N58</v>
          </cell>
          <cell r="M128" t="str">
            <v>HSE Equipment</v>
          </cell>
          <cell r="N128" t="str">
            <v>HSE Equipment</v>
          </cell>
          <cell r="O128" t="str">
            <v>HSE Equipment</v>
          </cell>
          <cell r="P128" t="str">
            <v>CAPEX</v>
          </cell>
          <cell r="Q128">
            <v>0</v>
          </cell>
          <cell r="R128">
            <v>251</v>
          </cell>
          <cell r="S128">
            <v>251</v>
          </cell>
          <cell r="V128">
            <v>0</v>
          </cell>
          <cell r="W128">
            <v>0</v>
          </cell>
          <cell r="X128">
            <v>251</v>
          </cell>
          <cell r="Y128">
            <v>251</v>
          </cell>
        </row>
        <row r="129">
          <cell r="A129" t="str">
            <v>PACER-CM Implementation</v>
          </cell>
          <cell r="B129" t="str">
            <v>K</v>
          </cell>
          <cell r="C129" t="str">
            <v>VAOEMF65</v>
          </cell>
          <cell r="D129" t="str">
            <v>FPSO Inspections</v>
          </cell>
          <cell r="E129" t="str">
            <v>Corrosion Baseline Inspection (DPs, RP &amp; FPSO)</v>
          </cell>
          <cell r="F129" t="str">
            <v>PAO John</v>
          </cell>
          <cell r="G129" t="str">
            <v>PAO</v>
          </cell>
          <cell r="H129" t="str">
            <v>PSO</v>
          </cell>
          <cell r="I129" t="str">
            <v>VOP0002</v>
          </cell>
          <cell r="J129" t="str">
            <v>TOP0003001</v>
          </cell>
          <cell r="K129" t="str">
            <v>APF50FEAXP</v>
          </cell>
          <cell r="M129" t="str">
            <v>EA Maintainance</v>
          </cell>
          <cell r="N129" t="str">
            <v>EA Maintainance</v>
          </cell>
          <cell r="O129" t="str">
            <v>EA Maintainance</v>
          </cell>
          <cell r="P129" t="str">
            <v>OPEX</v>
          </cell>
          <cell r="Q129">
            <v>0</v>
          </cell>
          <cell r="R129">
            <v>0</v>
          </cell>
          <cell r="S129">
            <v>0</v>
          </cell>
          <cell r="V129">
            <v>0</v>
          </cell>
          <cell r="W129">
            <v>0</v>
          </cell>
          <cell r="X129">
            <v>23</v>
          </cell>
          <cell r="Y129">
            <v>23</v>
          </cell>
        </row>
        <row r="130">
          <cell r="A130" t="str">
            <v>PE Studies, ARP development</v>
          </cell>
          <cell r="B130" t="str">
            <v>B</v>
          </cell>
          <cell r="C130" t="str">
            <v>VAOEM401</v>
          </cell>
          <cell r="D130" t="str">
            <v>Field Dev., Eng Support &amp; Mtce Engring</v>
          </cell>
          <cell r="E130" t="str">
            <v>PE Studies, ARP development</v>
          </cell>
          <cell r="F130" t="str">
            <v>PAO John</v>
          </cell>
          <cell r="G130" t="str">
            <v>PAO</v>
          </cell>
          <cell r="H130" t="str">
            <v>PSO</v>
          </cell>
          <cell r="I130" t="str">
            <v>VOP0002</v>
          </cell>
          <cell r="J130" t="str">
            <v>TOP0003001</v>
          </cell>
          <cell r="K130" t="str">
            <v>APF50FEAXP</v>
          </cell>
          <cell r="M130" t="str">
            <v>EA Maintainance</v>
          </cell>
          <cell r="N130" t="str">
            <v>EA Maintainance</v>
          </cell>
          <cell r="O130" t="str">
            <v>EA Maintainance</v>
          </cell>
          <cell r="P130" t="str">
            <v>OPEX</v>
          </cell>
          <cell r="Q130">
            <v>0</v>
          </cell>
          <cell r="R130">
            <v>385</v>
          </cell>
          <cell r="S130">
            <v>385</v>
          </cell>
          <cell r="U130">
            <v>0</v>
          </cell>
          <cell r="V130">
            <v>0</v>
          </cell>
          <cell r="W130">
            <v>0</v>
          </cell>
          <cell r="X130">
            <v>385</v>
          </cell>
          <cell r="Y130">
            <v>385</v>
          </cell>
        </row>
        <row r="131">
          <cell r="A131" t="str">
            <v>Permit to Work - survival Trainers</v>
          </cell>
          <cell r="B131" t="str">
            <v>D</v>
          </cell>
          <cell r="C131" t="str">
            <v>VAOE0H11</v>
          </cell>
          <cell r="D131" t="str">
            <v>EA HSE Training - Offshore Staff</v>
          </cell>
          <cell r="E131" t="str">
            <v>Fire Equipment Maintenance</v>
          </cell>
          <cell r="F131" t="str">
            <v>PSO-Warren</v>
          </cell>
          <cell r="G131" t="str">
            <v>PSO</v>
          </cell>
          <cell r="H131" t="str">
            <v>PSO-HSE</v>
          </cell>
          <cell r="I131" t="str">
            <v>VOP0002</v>
          </cell>
          <cell r="J131" t="str">
            <v>TOP002001</v>
          </cell>
          <cell r="K131" t="str">
            <v>APA25THSEC</v>
          </cell>
          <cell r="M131" t="str">
            <v>Offshore environmental costs</v>
          </cell>
          <cell r="N131" t="str">
            <v>EA HSE Operations</v>
          </cell>
          <cell r="O131" t="str">
            <v>EA HSE Operations</v>
          </cell>
          <cell r="P131" t="str">
            <v>OPEX</v>
          </cell>
          <cell r="Q131">
            <v>0</v>
          </cell>
          <cell r="R131">
            <v>0</v>
          </cell>
          <cell r="S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</row>
        <row r="132">
          <cell r="A132" t="str">
            <v xml:space="preserve">Pilottage &amp; Mooring For FPSO. </v>
          </cell>
          <cell r="B132" t="str">
            <v>A</v>
          </cell>
          <cell r="C132" t="str">
            <v>VAOEPL22</v>
          </cell>
          <cell r="D132" t="str">
            <v>Marine Operations - EA</v>
          </cell>
          <cell r="E132" t="str">
            <v>POM02000.0037 - LAMNALCO - L02848 - 10/1/02 to 4/30/04</v>
          </cell>
          <cell r="F132" t="str">
            <v>PAO John</v>
          </cell>
          <cell r="G132" t="str">
            <v>PAO</v>
          </cell>
          <cell r="H132" t="str">
            <v>PAO</v>
          </cell>
          <cell r="I132" t="str">
            <v>VOP0003</v>
          </cell>
          <cell r="J132" t="str">
            <v>TOP0003001</v>
          </cell>
          <cell r="K132" t="str">
            <v>APF20FEAXP</v>
          </cell>
          <cell r="M132" t="str">
            <v>EA Production</v>
          </cell>
          <cell r="N132" t="str">
            <v>EA Production</v>
          </cell>
          <cell r="O132" t="str">
            <v>EA Production</v>
          </cell>
          <cell r="P132" t="str">
            <v>OPEX</v>
          </cell>
          <cell r="Q132">
            <v>16000</v>
          </cell>
          <cell r="R132">
            <v>40</v>
          </cell>
          <cell r="S132">
            <v>164</v>
          </cell>
          <cell r="T132">
            <v>17759500</v>
          </cell>
          <cell r="U132">
            <v>24000</v>
          </cell>
          <cell r="V132">
            <v>163949</v>
          </cell>
          <cell r="W132">
            <v>17759.5</v>
          </cell>
          <cell r="X132">
            <v>24</v>
          </cell>
          <cell r="Y132">
            <v>163.94900000000001</v>
          </cell>
        </row>
        <row r="133">
          <cell r="A133" t="str">
            <v>PPE for EA staff-OPEX</v>
          </cell>
          <cell r="B133" t="str">
            <v>B</v>
          </cell>
          <cell r="C133" t="str">
            <v>VGOE053</v>
          </cell>
          <cell r="D133" t="str">
            <v>EA General overheads</v>
          </cell>
          <cell r="E133" t="str">
            <v>2 sets for 160 staff, 320 coveralls, a60 saftey helmets, 320 glasses, 160 boots est $100/person</v>
          </cell>
          <cell r="F133" t="str">
            <v>PAO John</v>
          </cell>
          <cell r="G133" t="str">
            <v>PAO</v>
          </cell>
          <cell r="H133" t="str">
            <v>PAO</v>
          </cell>
          <cell r="I133" t="str">
            <v>VOP0003</v>
          </cell>
          <cell r="J133" t="str">
            <v>TOP0003001</v>
          </cell>
          <cell r="K133" t="str">
            <v>APF20FEAXP</v>
          </cell>
          <cell r="M133" t="str">
            <v>EA Production</v>
          </cell>
          <cell r="N133" t="str">
            <v>EA Production</v>
          </cell>
          <cell r="O133" t="str">
            <v>EA Production</v>
          </cell>
          <cell r="P133" t="str">
            <v>OPEX</v>
          </cell>
          <cell r="Q133">
            <v>0</v>
          </cell>
          <cell r="R133">
            <v>40</v>
          </cell>
          <cell r="S133">
            <v>40</v>
          </cell>
          <cell r="U133">
            <v>21500</v>
          </cell>
          <cell r="V133">
            <v>21500</v>
          </cell>
          <cell r="W133">
            <v>0</v>
          </cell>
          <cell r="X133">
            <v>40</v>
          </cell>
          <cell r="Y133">
            <v>40</v>
          </cell>
        </row>
        <row r="134">
          <cell r="A134" t="str">
            <v>Pre Start up Audit of OGGS</v>
          </cell>
          <cell r="B134" t="str">
            <v>A</v>
          </cell>
          <cell r="C134" t="str">
            <v>VAOTGA12</v>
          </cell>
          <cell r="D134" t="str">
            <v>OGGS  Operations</v>
          </cell>
          <cell r="E134" t="str">
            <v>Pre Start up Audit of OGGS $75k (estimate) post poned to 2003</v>
          </cell>
          <cell r="F134" t="str">
            <v>PSO-Warren</v>
          </cell>
          <cell r="G134" t="str">
            <v>PSO</v>
          </cell>
          <cell r="H134" t="str">
            <v>PSO</v>
          </cell>
          <cell r="I134" t="str">
            <v>VOP0004</v>
          </cell>
          <cell r="J134" t="str">
            <v>GPOM-OGGS</v>
          </cell>
          <cell r="K134" t="str">
            <v>GPOM-OGGS</v>
          </cell>
          <cell r="M134" t="str">
            <v>OGGS Overheads</v>
          </cell>
          <cell r="N134" t="str">
            <v>Overheads</v>
          </cell>
          <cell r="O134" t="str">
            <v>OGGS Operations</v>
          </cell>
          <cell r="P134" t="str">
            <v>OPEX</v>
          </cell>
          <cell r="Q134">
            <v>0</v>
          </cell>
          <cell r="R134">
            <v>0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</row>
        <row r="135">
          <cell r="A135" t="str">
            <v xml:space="preserve">Pre Start up Audit of Sea Eagle (estimate) </v>
          </cell>
          <cell r="B135" t="str">
            <v>D</v>
          </cell>
          <cell r="C135" t="str">
            <v>VPOE0201</v>
          </cell>
          <cell r="D135" t="str">
            <v>EA Operational Readiness</v>
          </cell>
          <cell r="E135" t="str">
            <v>Pre Start up Audit of Sea Eagle (estimate) POM02000.0047</v>
          </cell>
          <cell r="F135" t="str">
            <v>PAO John</v>
          </cell>
          <cell r="G135" t="str">
            <v>PAO</v>
          </cell>
          <cell r="H135" t="str">
            <v>PAO</v>
          </cell>
          <cell r="I135" t="str">
            <v>VOP0003</v>
          </cell>
          <cell r="J135" t="str">
            <v>GPOM-EA</v>
          </cell>
          <cell r="K135" t="str">
            <v>GPOM-EA</v>
          </cell>
          <cell r="M135" t="str">
            <v>EA Overheads</v>
          </cell>
          <cell r="N135" t="str">
            <v>Overheads</v>
          </cell>
          <cell r="O135" t="str">
            <v>EA General Overheads</v>
          </cell>
          <cell r="P135" t="str">
            <v>OPEX</v>
          </cell>
          <cell r="Q135">
            <v>0</v>
          </cell>
          <cell r="R135">
            <v>0</v>
          </cell>
          <cell r="S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</row>
        <row r="136">
          <cell r="A136" t="str">
            <v>Press adverts for tender of contracts</v>
          </cell>
          <cell r="B136" t="str">
            <v>C</v>
          </cell>
          <cell r="C136" t="str">
            <v>VGOE053</v>
          </cell>
          <cell r="D136" t="str">
            <v>EA General overheads</v>
          </cell>
          <cell r="E136" t="str">
            <v>Press adverts for tender of 12 contracts @ 2k each. Commitment is actual to date</v>
          </cell>
          <cell r="F136" t="str">
            <v>PAO John</v>
          </cell>
          <cell r="G136" t="str">
            <v>PAO</v>
          </cell>
          <cell r="H136" t="str">
            <v>PAO</v>
          </cell>
          <cell r="I136" t="str">
            <v>VOP0003</v>
          </cell>
          <cell r="J136" t="str">
            <v>GPOM-EA</v>
          </cell>
          <cell r="K136" t="str">
            <v>GPOM-EA</v>
          </cell>
          <cell r="M136" t="str">
            <v>EA Overheads</v>
          </cell>
          <cell r="N136" t="str">
            <v>Staff Costs</v>
          </cell>
          <cell r="O136" t="str">
            <v>EA General Overheads</v>
          </cell>
          <cell r="P136" t="str">
            <v>OPEX</v>
          </cell>
          <cell r="Q136">
            <v>0</v>
          </cell>
          <cell r="R136">
            <v>0</v>
          </cell>
          <cell r="S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</row>
        <row r="137">
          <cell r="A137" t="str">
            <v>Printing Certificate For Ea Terminal/Billof Lading</v>
          </cell>
          <cell r="B137" t="str">
            <v>B</v>
          </cell>
          <cell r="C137" t="str">
            <v>VGOE053</v>
          </cell>
          <cell r="D137" t="str">
            <v>EA General overheads</v>
          </cell>
          <cell r="E137" t="str">
            <v>Printing certificate for EA Terminal</v>
          </cell>
          <cell r="F137" t="str">
            <v>PAO John</v>
          </cell>
          <cell r="G137" t="str">
            <v>PAO</v>
          </cell>
          <cell r="H137" t="str">
            <v>PAO</v>
          </cell>
          <cell r="I137" t="str">
            <v>VOP0003</v>
          </cell>
          <cell r="J137" t="str">
            <v>TOP0003001</v>
          </cell>
          <cell r="K137" t="str">
            <v>APF20FEAXP</v>
          </cell>
          <cell r="M137" t="str">
            <v>EA Production</v>
          </cell>
          <cell r="N137" t="str">
            <v>EA Production</v>
          </cell>
          <cell r="O137" t="str">
            <v>EA Production</v>
          </cell>
          <cell r="P137" t="str">
            <v>OPEX</v>
          </cell>
          <cell r="Q137">
            <v>564</v>
          </cell>
          <cell r="R137">
            <v>10</v>
          </cell>
          <cell r="S137">
            <v>14</v>
          </cell>
          <cell r="T137">
            <v>564375</v>
          </cell>
          <cell r="U137">
            <v>0</v>
          </cell>
          <cell r="V137">
            <v>4434</v>
          </cell>
          <cell r="W137">
            <v>564.375</v>
          </cell>
          <cell r="X137">
            <v>10</v>
          </cell>
          <cell r="Y137">
            <v>14</v>
          </cell>
        </row>
        <row r="138">
          <cell r="A138" t="str">
            <v>Prov. Of Engineering services for EA operations</v>
          </cell>
          <cell r="B138" t="str">
            <v>J</v>
          </cell>
          <cell r="C138" t="str">
            <v>VAOEMF52</v>
          </cell>
          <cell r="D138" t="str">
            <v>FPSO Preventive maintenance</v>
          </cell>
          <cell r="E138" t="str">
            <v>POM02000.0043 -  - L02854 - 1/1/03 to 12/31/05</v>
          </cell>
          <cell r="F138" t="str">
            <v>PAO John</v>
          </cell>
          <cell r="G138" t="str">
            <v>PAO</v>
          </cell>
          <cell r="H138" t="str">
            <v>PSO</v>
          </cell>
          <cell r="I138" t="str">
            <v>VOP0002</v>
          </cell>
          <cell r="J138" t="str">
            <v>TOP0003001</v>
          </cell>
          <cell r="K138" t="str">
            <v>APF50FEAXP</v>
          </cell>
          <cell r="M138" t="str">
            <v>EA Maintainance</v>
          </cell>
          <cell r="N138" t="str">
            <v>EA Maintainance</v>
          </cell>
          <cell r="O138" t="str">
            <v>EA Maintainance</v>
          </cell>
          <cell r="P138" t="str">
            <v>OPEX</v>
          </cell>
          <cell r="Q138">
            <v>0</v>
          </cell>
          <cell r="R138">
            <v>0</v>
          </cell>
          <cell r="S138">
            <v>0</v>
          </cell>
          <cell r="W138">
            <v>0</v>
          </cell>
          <cell r="X138">
            <v>0</v>
          </cell>
          <cell r="Y138">
            <v>0</v>
          </cell>
        </row>
        <row r="139">
          <cell r="A139" t="str">
            <v>Provision of 1 Reservoir Engineer</v>
          </cell>
          <cell r="B139" t="str">
            <v>I</v>
          </cell>
          <cell r="C139" t="str">
            <v>VAOEMF52</v>
          </cell>
          <cell r="D139" t="str">
            <v>FPSO Preventive maintenance</v>
          </cell>
          <cell r="E139" t="str">
            <v>POM03000.0002 - Ecodrill Nigeria Limited - L02934 - 1/1/03 to 12/31/03</v>
          </cell>
          <cell r="F139" t="str">
            <v>PAO John</v>
          </cell>
          <cell r="G139" t="str">
            <v>PAO</v>
          </cell>
          <cell r="H139" t="str">
            <v>PAO</v>
          </cell>
          <cell r="I139" t="str">
            <v>VOP0003</v>
          </cell>
          <cell r="J139" t="str">
            <v>TOP0003001</v>
          </cell>
          <cell r="K139" t="str">
            <v>APF20FEAXP</v>
          </cell>
          <cell r="M139" t="str">
            <v>EA Production</v>
          </cell>
          <cell r="N139" t="str">
            <v>EA Production</v>
          </cell>
          <cell r="O139" t="str">
            <v>EA Production</v>
          </cell>
          <cell r="P139" t="str">
            <v>OPEX</v>
          </cell>
          <cell r="Q139">
            <v>0</v>
          </cell>
          <cell r="R139">
            <v>0</v>
          </cell>
          <cell r="S139">
            <v>0</v>
          </cell>
          <cell r="T139">
            <v>3624094</v>
          </cell>
          <cell r="U139">
            <v>158790</v>
          </cell>
          <cell r="V139">
            <v>187347</v>
          </cell>
          <cell r="W139">
            <v>3581</v>
          </cell>
          <cell r="X139">
            <v>149</v>
          </cell>
          <cell r="Y139">
            <v>177</v>
          </cell>
        </row>
        <row r="140">
          <cell r="A140" t="str">
            <v>Pump Maintenance Services EAFPSO</v>
          </cell>
          <cell r="B140" t="str">
            <v>L</v>
          </cell>
          <cell r="C140" t="str">
            <v>VAOEMF52</v>
          </cell>
          <cell r="D140" t="str">
            <v>FPSO Preventive maintenance</v>
          </cell>
          <cell r="E140" t="str">
            <v>POM02000.0063 -  - L02744 - 1/1/03 to 12/31/03</v>
          </cell>
          <cell r="F140" t="str">
            <v>PAO John</v>
          </cell>
          <cell r="G140" t="str">
            <v>PAO</v>
          </cell>
          <cell r="H140" t="str">
            <v>MTC</v>
          </cell>
          <cell r="I140" t="str">
            <v>VOP0002</v>
          </cell>
          <cell r="J140" t="str">
            <v>TOP0003001</v>
          </cell>
          <cell r="K140" t="str">
            <v>APF50FEAXP</v>
          </cell>
          <cell r="M140" t="str">
            <v>EA Maintainance</v>
          </cell>
          <cell r="N140" t="str">
            <v>EA Maintainance</v>
          </cell>
          <cell r="O140" t="str">
            <v>EA Maintainance</v>
          </cell>
          <cell r="P140" t="str">
            <v>OPEX</v>
          </cell>
          <cell r="Q140">
            <v>0</v>
          </cell>
          <cell r="R140">
            <v>96</v>
          </cell>
          <cell r="S140">
            <v>96</v>
          </cell>
          <cell r="W140">
            <v>0</v>
          </cell>
          <cell r="X140">
            <v>100</v>
          </cell>
          <cell r="Y140">
            <v>100</v>
          </cell>
        </row>
        <row r="141">
          <cell r="A141" t="str">
            <v>Radio system</v>
          </cell>
          <cell r="B141" t="str">
            <v>C</v>
          </cell>
          <cell r="C141" t="str">
            <v>VMOIH201</v>
          </cell>
          <cell r="D141" t="str">
            <v>IT Equipment - General</v>
          </cell>
          <cell r="E141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41" t="str">
            <v>PIO Ron</v>
          </cell>
          <cell r="G141" t="str">
            <v>PIO</v>
          </cell>
          <cell r="H141" t="str">
            <v>PIO</v>
          </cell>
          <cell r="I141" t="str">
            <v>VOP0001</v>
          </cell>
          <cell r="J141" t="str">
            <v>C1N5803</v>
          </cell>
          <cell r="K141" t="str">
            <v>C1N58</v>
          </cell>
          <cell r="M141" t="str">
            <v>IT Equipment</v>
          </cell>
          <cell r="N141" t="str">
            <v>IT Equipment</v>
          </cell>
          <cell r="O141" t="str">
            <v>IT Equipment</v>
          </cell>
          <cell r="P141" t="str">
            <v>CAPEX</v>
          </cell>
          <cell r="Q141">
            <v>0</v>
          </cell>
          <cell r="R141">
            <v>30</v>
          </cell>
          <cell r="S141">
            <v>30</v>
          </cell>
          <cell r="V141">
            <v>0</v>
          </cell>
          <cell r="W141">
            <v>0</v>
          </cell>
          <cell r="X141">
            <v>30</v>
          </cell>
          <cell r="Y141">
            <v>30</v>
          </cell>
        </row>
        <row r="142">
          <cell r="A142" t="str">
            <v>Recruitment Cost Of Expat Staf</v>
          </cell>
          <cell r="B142" t="str">
            <v>A</v>
          </cell>
          <cell r="C142" t="str">
            <v>VGO0071</v>
          </cell>
          <cell r="D142" t="str">
            <v>Recruitment Cost Of Expat Staf</v>
          </cell>
          <cell r="E142" t="str">
            <v>Recruitment Cost Of Expat Staf</v>
          </cell>
          <cell r="F142" t="str">
            <v>GPO Leo</v>
          </cell>
          <cell r="G142" t="str">
            <v>GPO</v>
          </cell>
          <cell r="H142" t="str">
            <v>GPO</v>
          </cell>
          <cell r="I142" t="str">
            <v>VOP0002</v>
          </cell>
          <cell r="J142" t="str">
            <v>GPOM</v>
          </cell>
          <cell r="K142" t="str">
            <v>GPOM</v>
          </cell>
          <cell r="M142" t="str">
            <v>General Overheads Offshore</v>
          </cell>
          <cell r="N142" t="str">
            <v>Staff Costs</v>
          </cell>
          <cell r="O142" t="str">
            <v>OD Gen Overheads &amp; Salaries</v>
          </cell>
          <cell r="P142" t="str">
            <v>OPEX</v>
          </cell>
          <cell r="Q142">
            <v>0</v>
          </cell>
          <cell r="R142">
            <v>50</v>
          </cell>
          <cell r="S142">
            <v>50</v>
          </cell>
          <cell r="V142">
            <v>0</v>
          </cell>
          <cell r="W142">
            <v>0</v>
          </cell>
          <cell r="X142">
            <v>50</v>
          </cell>
          <cell r="Y142">
            <v>50</v>
          </cell>
        </row>
        <row r="143">
          <cell r="A143" t="str">
            <v>Rental of VSAT Stabilised System</v>
          </cell>
          <cell r="B143" t="str">
            <v>A</v>
          </cell>
          <cell r="C143" t="str">
            <v>VAOEPI21</v>
          </cell>
          <cell r="D143" t="str">
            <v>IT Services On EA Fpso</v>
          </cell>
          <cell r="E143" t="str">
            <v>POM02020 -  Rental of VSAT Stabilised System</v>
          </cell>
          <cell r="F143" t="str">
            <v>PIO Ron</v>
          </cell>
          <cell r="G143" t="str">
            <v>PIO</v>
          </cell>
          <cell r="H143" t="str">
            <v>PIO</v>
          </cell>
          <cell r="I143" t="str">
            <v>VOP0003</v>
          </cell>
          <cell r="J143" t="str">
            <v>TOP0003001</v>
          </cell>
          <cell r="K143" t="str">
            <v>APF20FEAXP</v>
          </cell>
          <cell r="M143" t="str">
            <v>EA Production</v>
          </cell>
          <cell r="N143" t="str">
            <v>Offshore IM &amp;T operations</v>
          </cell>
          <cell r="O143" t="str">
            <v>EA Production</v>
          </cell>
          <cell r="P143" t="str">
            <v>OPEX</v>
          </cell>
          <cell r="Q143">
            <v>0</v>
          </cell>
          <cell r="R143">
            <v>149</v>
          </cell>
          <cell r="S143">
            <v>149</v>
          </cell>
          <cell r="T143">
            <v>0</v>
          </cell>
          <cell r="U143">
            <v>148624</v>
          </cell>
          <cell r="V143">
            <v>148624</v>
          </cell>
          <cell r="W143">
            <v>0</v>
          </cell>
          <cell r="X143">
            <v>148.624</v>
          </cell>
          <cell r="Y143">
            <v>148.624</v>
          </cell>
        </row>
        <row r="144">
          <cell r="A144" t="str">
            <v>Resid.Accom.(Inc.Tel.)Onshore</v>
          </cell>
          <cell r="B144" t="str">
            <v>A</v>
          </cell>
          <cell r="C144" t="str">
            <v>VGO0061</v>
          </cell>
          <cell r="D144" t="str">
            <v>Resid.Accom.(Inc.Tel.)Onshore</v>
          </cell>
          <cell r="E144" t="str">
            <v>Resid.Accom.(Inc.Tel.)Onshore</v>
          </cell>
          <cell r="F144" t="str">
            <v>GPO Leo</v>
          </cell>
          <cell r="G144" t="str">
            <v>GPO</v>
          </cell>
          <cell r="H144" t="str">
            <v>GPO</v>
          </cell>
          <cell r="I144" t="str">
            <v>VOP0002</v>
          </cell>
          <cell r="J144" t="str">
            <v>GPOM</v>
          </cell>
          <cell r="K144" t="str">
            <v>GPOM</v>
          </cell>
          <cell r="M144" t="str">
            <v>General Overheads Offshore</v>
          </cell>
          <cell r="N144" t="str">
            <v>Staff Costs</v>
          </cell>
          <cell r="O144" t="str">
            <v>OD Gen Overheads &amp; Salaries</v>
          </cell>
          <cell r="P144" t="str">
            <v>OPEX</v>
          </cell>
          <cell r="Q144">
            <v>4000</v>
          </cell>
          <cell r="R144">
            <v>580</v>
          </cell>
          <cell r="S144">
            <v>573</v>
          </cell>
          <cell r="T144">
            <v>4575538</v>
          </cell>
          <cell r="U144">
            <v>72305</v>
          </cell>
          <cell r="V144">
            <v>109852</v>
          </cell>
          <cell r="W144">
            <v>4576</v>
          </cell>
          <cell r="X144">
            <v>580</v>
          </cell>
          <cell r="Y144">
            <v>573</v>
          </cell>
        </row>
        <row r="145">
          <cell r="A145" t="str">
            <v>SAP Other costs travel &amp; workshops</v>
          </cell>
          <cell r="B145" t="str">
            <v>A</v>
          </cell>
          <cell r="C145" t="str">
            <v>VPOC0201</v>
          </cell>
          <cell r="D145" t="str">
            <v>SAP Implementation</v>
          </cell>
          <cell r="E145" t="str">
            <v>LEE/Commitment: Other costs travel and workshops</v>
          </cell>
          <cell r="F145" t="str">
            <v>GPO Leo</v>
          </cell>
          <cell r="G145" t="str">
            <v>GPO</v>
          </cell>
          <cell r="H145" t="str">
            <v>GPO</v>
          </cell>
          <cell r="I145" t="str">
            <v>VOP0002</v>
          </cell>
          <cell r="J145" t="str">
            <v>GPOM</v>
          </cell>
          <cell r="K145" t="str">
            <v>GPOM</v>
          </cell>
          <cell r="M145" t="str">
            <v>General Overheads Offshore</v>
          </cell>
          <cell r="N145" t="str">
            <v>SAP Implementation</v>
          </cell>
          <cell r="O145" t="str">
            <v>OD Gen Overheads &amp; Salaries</v>
          </cell>
          <cell r="P145" t="str">
            <v>OPEX</v>
          </cell>
          <cell r="Q145">
            <v>3000</v>
          </cell>
          <cell r="R145">
            <v>15</v>
          </cell>
          <cell r="S145">
            <v>20</v>
          </cell>
          <cell r="T145">
            <v>54300</v>
          </cell>
          <cell r="V145">
            <v>429</v>
          </cell>
          <cell r="W145">
            <v>3000</v>
          </cell>
          <cell r="X145">
            <v>15</v>
          </cell>
          <cell r="Y145">
            <v>20</v>
          </cell>
        </row>
        <row r="146">
          <cell r="A146" t="str">
            <v>Security contracts-HSE</v>
          </cell>
          <cell r="B146" t="str">
            <v>A</v>
          </cell>
          <cell r="C146" t="str">
            <v>VPOE0204</v>
          </cell>
          <cell r="D146" t="str">
            <v>Security costs</v>
          </cell>
          <cell r="E146" t="str">
            <v>Security surveillance @$30,000/month moved to aph44feaxp</v>
          </cell>
          <cell r="F146" t="str">
            <v>PAO John</v>
          </cell>
          <cell r="G146" t="str">
            <v>PAO</v>
          </cell>
          <cell r="H146" t="str">
            <v>PAO</v>
          </cell>
          <cell r="I146" t="str">
            <v>VOP0002</v>
          </cell>
          <cell r="J146" t="str">
            <v>TOP002001</v>
          </cell>
          <cell r="K146" t="str">
            <v>APA25THSEC</v>
          </cell>
          <cell r="M146" t="str">
            <v>Offshore environmental costs</v>
          </cell>
          <cell r="N146" t="str">
            <v>Security</v>
          </cell>
          <cell r="O146" t="str">
            <v>EA HSE Operations</v>
          </cell>
          <cell r="P146" t="str">
            <v>OPEX</v>
          </cell>
          <cell r="Q146">
            <v>0</v>
          </cell>
          <cell r="R146">
            <v>346</v>
          </cell>
          <cell r="S146">
            <v>346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</row>
        <row r="147">
          <cell r="A147" t="str">
            <v>Shared printers &amp; facilities</v>
          </cell>
          <cell r="B147" t="str">
            <v>B</v>
          </cell>
          <cell r="C147" t="str">
            <v>VMOIH201</v>
          </cell>
          <cell r="D147" t="str">
            <v>IT Equipment - General</v>
          </cell>
          <cell r="E147" t="str">
            <v>- Initial estimate was 12 shared printers at $10k each plus teleconferencing facilities worth $20k. However, $90k will be rolled over to 2003. Ron/Raji to confirm that the printers can be bought of the shelf. Pls. advise BSU when commitments are in place.</v>
          </cell>
          <cell r="F147" t="str">
            <v>PIO Ron</v>
          </cell>
          <cell r="G147" t="str">
            <v>PIO</v>
          </cell>
          <cell r="H147" t="str">
            <v>PIO</v>
          </cell>
          <cell r="I147" t="str">
            <v>VOP0001</v>
          </cell>
          <cell r="J147" t="str">
            <v>C1N5803</v>
          </cell>
          <cell r="K147" t="str">
            <v>C1N58</v>
          </cell>
          <cell r="M147" t="str">
            <v>IT Equipment</v>
          </cell>
          <cell r="N147" t="str">
            <v>IT Equipment</v>
          </cell>
          <cell r="O147" t="str">
            <v>IT Equipment</v>
          </cell>
          <cell r="P147" t="str">
            <v>CAPEX</v>
          </cell>
          <cell r="R147">
            <v>53</v>
          </cell>
          <cell r="S147">
            <v>53</v>
          </cell>
          <cell r="W147">
            <v>0</v>
          </cell>
          <cell r="X147">
            <v>53</v>
          </cell>
          <cell r="Y147">
            <v>53</v>
          </cell>
        </row>
        <row r="148">
          <cell r="A148" t="str">
            <v>Skimming set</v>
          </cell>
          <cell r="B148" t="str">
            <v>D</v>
          </cell>
          <cell r="C148" t="str">
            <v>VMO0003</v>
          </cell>
          <cell r="D148" t="str">
            <v xml:space="preserve">HSE equipment FPSO </v>
          </cell>
          <cell r="E148" t="str">
            <v xml:space="preserve">- Nick/Dan/Ayo to mail Marion on FPSO &amp; confirm what is available in respect of  PPE, whether paid for by Proj. team or to be back-charged to POM &amp; estimate what is required. </v>
          </cell>
          <cell r="F148" t="str">
            <v>PSO-Warren</v>
          </cell>
          <cell r="G148" t="str">
            <v>PSO</v>
          </cell>
          <cell r="H148" t="str">
            <v>PSO-HSE</v>
          </cell>
          <cell r="I148" t="str">
            <v>VOP0001</v>
          </cell>
          <cell r="J148" t="str">
            <v>C1N5807</v>
          </cell>
          <cell r="K148" t="str">
            <v>C1N58</v>
          </cell>
          <cell r="M148" t="str">
            <v>HSE Equipment</v>
          </cell>
          <cell r="N148" t="str">
            <v>HSE Equipment</v>
          </cell>
          <cell r="O148" t="str">
            <v>HSE Equipment</v>
          </cell>
          <cell r="P148" t="str">
            <v>CAPEX</v>
          </cell>
          <cell r="Q148">
            <v>0</v>
          </cell>
          <cell r="R148">
            <v>63</v>
          </cell>
          <cell r="S148">
            <v>63</v>
          </cell>
          <cell r="U148">
            <v>52422</v>
          </cell>
          <cell r="V148">
            <v>52422</v>
          </cell>
          <cell r="W148">
            <v>0</v>
          </cell>
          <cell r="X148">
            <v>63</v>
          </cell>
          <cell r="Y148">
            <v>63</v>
          </cell>
        </row>
        <row r="149">
          <cell r="A149" t="str">
            <v>Spate Pump/Spill Control Equipment</v>
          </cell>
          <cell r="B149" t="str">
            <v>C</v>
          </cell>
          <cell r="C149" t="str">
            <v>VMO0003</v>
          </cell>
          <cell r="D149" t="str">
            <v xml:space="preserve">HSE equipment FPSO </v>
          </cell>
          <cell r="E149" t="str">
            <v>Spate pump SPILL CONTROL EQUIPMENT</v>
          </cell>
          <cell r="F149" t="str">
            <v>PSO-Warren</v>
          </cell>
          <cell r="G149" t="str">
            <v>PSO</v>
          </cell>
          <cell r="H149" t="str">
            <v>PSO-HSE</v>
          </cell>
          <cell r="I149" t="str">
            <v>VOP0001</v>
          </cell>
          <cell r="J149" t="str">
            <v>C1N5807</v>
          </cell>
          <cell r="K149" t="str">
            <v>C1N58</v>
          </cell>
          <cell r="M149" t="str">
            <v>HSE Equipment</v>
          </cell>
          <cell r="N149" t="str">
            <v>HSE Equipment</v>
          </cell>
          <cell r="O149" t="str">
            <v>HSE Equipment</v>
          </cell>
          <cell r="P149" t="str">
            <v>CAPEX</v>
          </cell>
          <cell r="Q149">
            <v>0</v>
          </cell>
          <cell r="R149">
            <v>46</v>
          </cell>
          <cell r="S149">
            <v>46</v>
          </cell>
          <cell r="U149">
            <v>52015</v>
          </cell>
          <cell r="V149">
            <v>52015</v>
          </cell>
          <cell r="W149">
            <v>0</v>
          </cell>
          <cell r="X149">
            <v>46</v>
          </cell>
          <cell r="Y149">
            <v>46</v>
          </cell>
        </row>
        <row r="150">
          <cell r="A150" t="str">
            <v>Staff Professional Subscription</v>
          </cell>
          <cell r="B150" t="str">
            <v>B</v>
          </cell>
          <cell r="C150" t="str">
            <v>VGO0041</v>
          </cell>
          <cell r="D150" t="str">
            <v>Other Staff Costs - General</v>
          </cell>
          <cell r="E150" t="str">
            <v>Staff Professional Subscription</v>
          </cell>
          <cell r="F150" t="str">
            <v>GPO Leo</v>
          </cell>
          <cell r="G150" t="str">
            <v>GPO</v>
          </cell>
          <cell r="H150" t="str">
            <v>GPO</v>
          </cell>
          <cell r="I150" t="str">
            <v>VOP0002</v>
          </cell>
          <cell r="J150" t="str">
            <v>GPOM</v>
          </cell>
          <cell r="K150" t="str">
            <v>GPOM</v>
          </cell>
          <cell r="M150" t="str">
            <v>General Overheads Offshore</v>
          </cell>
          <cell r="N150" t="str">
            <v>Staff Costs</v>
          </cell>
          <cell r="O150" t="str">
            <v>OD Gen Overheads &amp; Salaries</v>
          </cell>
          <cell r="P150" t="str">
            <v>OPEX</v>
          </cell>
          <cell r="Q150">
            <v>0</v>
          </cell>
          <cell r="R150">
            <v>16</v>
          </cell>
          <cell r="S150">
            <v>16</v>
          </cell>
          <cell r="V150">
            <v>0</v>
          </cell>
          <cell r="W150">
            <v>0</v>
          </cell>
          <cell r="X150">
            <v>16</v>
          </cell>
          <cell r="Y150">
            <v>16</v>
          </cell>
        </row>
        <row r="151">
          <cell r="A151" t="str">
            <v>Supply and installation of Q-Sig Tie lines FPSO</v>
          </cell>
          <cell r="B151" t="str">
            <v>D</v>
          </cell>
          <cell r="C151" t="str">
            <v>VAOEPI21</v>
          </cell>
          <cell r="D151" t="str">
            <v>IT Services On EA Fpso</v>
          </cell>
          <cell r="E151" t="str">
            <v>POM03000.0013Supply and installation of Q-Sig Tie lines FPSO</v>
          </cell>
          <cell r="F151" t="str">
            <v>PIO Ron</v>
          </cell>
          <cell r="G151" t="str">
            <v>PIO</v>
          </cell>
          <cell r="H151" t="str">
            <v>PIO</v>
          </cell>
          <cell r="I151" t="str">
            <v>VOP0001</v>
          </cell>
          <cell r="J151" t="str">
            <v>C1N5804</v>
          </cell>
          <cell r="K151" t="str">
            <v>C1N58</v>
          </cell>
          <cell r="M151" t="str">
            <v>IT Equipment</v>
          </cell>
          <cell r="N151" t="str">
            <v>IT Equipment</v>
          </cell>
          <cell r="O151" t="str">
            <v>IT Equipment</v>
          </cell>
          <cell r="P151" t="str">
            <v>CAPEX</v>
          </cell>
          <cell r="R151">
            <v>33.238999999999997</v>
          </cell>
          <cell r="S151">
            <v>33</v>
          </cell>
          <cell r="T151">
            <v>138240</v>
          </cell>
          <cell r="U151">
            <v>32150</v>
          </cell>
          <cell r="V151">
            <v>33239</v>
          </cell>
          <cell r="W151">
            <v>138.24</v>
          </cell>
          <cell r="X151">
            <v>32.15</v>
          </cell>
          <cell r="Y151">
            <v>33</v>
          </cell>
        </row>
        <row r="152">
          <cell r="A152" t="str">
            <v>Supply Base - Stacking Area</v>
          </cell>
          <cell r="B152" t="str">
            <v>B</v>
          </cell>
          <cell r="C152" t="str">
            <v>VAOS0P42</v>
          </cell>
          <cell r="D152" t="str">
            <v>Supply Base Operating Cost</v>
          </cell>
          <cell r="E152" t="str">
            <v>POM02000.0071 - INTEL - E14567 &amp; E14592 - 12/15/02 to 3/1/03</v>
          </cell>
          <cell r="F152" t="str">
            <v>PLO Dan</v>
          </cell>
          <cell r="G152" t="str">
            <v>PLO</v>
          </cell>
          <cell r="H152" t="str">
            <v>PLO</v>
          </cell>
          <cell r="I152" t="str">
            <v>VOP0002</v>
          </cell>
          <cell r="J152" t="str">
            <v>APF28TSULG</v>
          </cell>
          <cell r="K152" t="str">
            <v>APF28TSULG</v>
          </cell>
          <cell r="M152" t="str">
            <v>Support Operations Offshore</v>
          </cell>
          <cell r="N152" t="str">
            <v>Logistics</v>
          </cell>
          <cell r="O152" t="str">
            <v>Logistic Support</v>
          </cell>
          <cell r="P152" t="str">
            <v>OPEX</v>
          </cell>
          <cell r="Q152">
            <v>1898</v>
          </cell>
          <cell r="R152">
            <v>224</v>
          </cell>
          <cell r="S152">
            <v>243</v>
          </cell>
          <cell r="U152">
            <v>189750</v>
          </cell>
          <cell r="V152">
            <v>189750</v>
          </cell>
          <cell r="W152">
            <v>1898</v>
          </cell>
          <cell r="X152">
            <v>224</v>
          </cell>
          <cell r="Y152">
            <v>243</v>
          </cell>
        </row>
        <row r="153">
          <cell r="A153" t="str">
            <v>Supply base annual lease - New Build</v>
          </cell>
          <cell r="B153" t="str">
            <v>A</v>
          </cell>
          <cell r="C153" t="str">
            <v>VAOS0P41</v>
          </cell>
          <cell r="D153" t="str">
            <v>Supply Base Annual Lease</v>
          </cell>
          <cell r="E153" t="str">
            <v>POM01000.0018 - INTEL - E14567 &amp; E14592 - 3/1/03 to 2/28/07</v>
          </cell>
          <cell r="F153" t="str">
            <v>PLO Dan</v>
          </cell>
          <cell r="G153" t="str">
            <v>PLO</v>
          </cell>
          <cell r="H153" t="str">
            <v>PLO</v>
          </cell>
          <cell r="I153" t="str">
            <v>VOP0002</v>
          </cell>
          <cell r="J153" t="str">
            <v>APF28TSULG</v>
          </cell>
          <cell r="K153" t="str">
            <v>APF28TSULG</v>
          </cell>
          <cell r="M153" t="str">
            <v>Support Operations Offshore</v>
          </cell>
          <cell r="N153" t="str">
            <v>Logistics</v>
          </cell>
          <cell r="O153" t="str">
            <v>Logistic Support</v>
          </cell>
          <cell r="P153" t="str">
            <v>OPEX</v>
          </cell>
          <cell r="Q153">
            <v>5307</v>
          </cell>
          <cell r="R153">
            <v>560</v>
          </cell>
          <cell r="S153">
            <v>606</v>
          </cell>
          <cell r="T153">
            <v>60001</v>
          </cell>
          <cell r="U153">
            <v>543645</v>
          </cell>
          <cell r="V153">
            <v>544119</v>
          </cell>
          <cell r="W153">
            <v>5307</v>
          </cell>
          <cell r="X153">
            <v>543.6</v>
          </cell>
          <cell r="Y153">
            <v>544</v>
          </cell>
        </row>
        <row r="154">
          <cell r="A154" t="str">
            <v>Supply base Furn. storage racks &amp; off.fu</v>
          </cell>
          <cell r="B154" t="str">
            <v>A</v>
          </cell>
          <cell r="C154" t="str">
            <v>VMOSP201</v>
          </cell>
          <cell r="D154" t="str">
            <v>Furn. storage racks &amp; off.fu</v>
          </cell>
          <cell r="E154" t="str">
            <v>- The Racks will be bought by Dan before end of Q4. 
- A contract for buy &amp; install (about 10% of cost) will be obtained to enable us make full accruals.  
- Purchase will be off-the-rack &amp; not through SSE to avoid delays The racks will be stored in a des</v>
          </cell>
          <cell r="F154" t="str">
            <v>PLO Dan</v>
          </cell>
          <cell r="G154" t="str">
            <v>PLO</v>
          </cell>
          <cell r="H154" t="str">
            <v>PLO</v>
          </cell>
          <cell r="I154" t="str">
            <v>VOP0001</v>
          </cell>
          <cell r="J154" t="str">
            <v>C1N5802</v>
          </cell>
          <cell r="K154" t="str">
            <v>C1N58</v>
          </cell>
          <cell r="M154" t="str">
            <v>Logistics Equipment</v>
          </cell>
          <cell r="N154" t="str">
            <v>Logistics Equipment</v>
          </cell>
          <cell r="O154" t="str">
            <v>Furniture &amp; Equipment</v>
          </cell>
          <cell r="P154" t="str">
            <v>CAPEX</v>
          </cell>
          <cell r="Q154">
            <v>0</v>
          </cell>
          <cell r="R154">
            <v>200</v>
          </cell>
          <cell r="S154">
            <v>200</v>
          </cell>
          <cell r="V154">
            <v>0</v>
          </cell>
          <cell r="W154">
            <v>0</v>
          </cell>
          <cell r="X154">
            <v>200</v>
          </cell>
          <cell r="Y154">
            <v>200</v>
          </cell>
        </row>
        <row r="155">
          <cell r="A155" t="str">
            <v>Supply base operating cost</v>
          </cell>
          <cell r="B155" t="str">
            <v>A</v>
          </cell>
          <cell r="C155" t="str">
            <v>VAOS0P42</v>
          </cell>
          <cell r="D155" t="str">
            <v>Supply Base Operating Cost</v>
          </cell>
          <cell r="E155" t="str">
            <v>POM02000.0033 - INTELS - S02730 - 10/1/02 to 9/30/06 + Onne base accomodation</v>
          </cell>
          <cell r="F155" t="str">
            <v>PLO Dan</v>
          </cell>
          <cell r="G155" t="str">
            <v>PLO</v>
          </cell>
          <cell r="H155" t="str">
            <v>PLO</v>
          </cell>
          <cell r="I155" t="str">
            <v>VOP0002</v>
          </cell>
          <cell r="J155" t="str">
            <v>APF28TSULG</v>
          </cell>
          <cell r="K155" t="str">
            <v>APF28TSULG</v>
          </cell>
          <cell r="M155" t="str">
            <v>Support Operations Offshore</v>
          </cell>
          <cell r="N155" t="str">
            <v>Logistics</v>
          </cell>
          <cell r="O155" t="str">
            <v>Logistic Support</v>
          </cell>
          <cell r="P155" t="str">
            <v>OPEX</v>
          </cell>
          <cell r="Q155">
            <v>4901</v>
          </cell>
          <cell r="R155">
            <v>504</v>
          </cell>
          <cell r="S155">
            <v>548</v>
          </cell>
          <cell r="U155">
            <v>317377</v>
          </cell>
          <cell r="V155">
            <v>317377</v>
          </cell>
          <cell r="W155">
            <v>4901</v>
          </cell>
          <cell r="X155">
            <v>600</v>
          </cell>
          <cell r="Y155">
            <v>600</v>
          </cell>
        </row>
        <row r="156">
          <cell r="A156" t="str">
            <v>Swim test EA Tech</v>
          </cell>
          <cell r="B156" t="str">
            <v>B</v>
          </cell>
          <cell r="C156" t="str">
            <v>VAOE0H11</v>
          </cell>
          <cell r="D156" t="str">
            <v>EA HSE Training - Offshore Staff</v>
          </cell>
          <cell r="E156" t="str">
            <v>POM02000.0065 -  -  - 10/1/02 to 12/31/02 Environmental Monitoring Program (EMP).</v>
          </cell>
          <cell r="F156" t="str">
            <v>PAO John</v>
          </cell>
          <cell r="G156" t="str">
            <v>PAO</v>
          </cell>
          <cell r="H156" t="str">
            <v>PAO</v>
          </cell>
          <cell r="I156" t="str">
            <v>VOP0002</v>
          </cell>
          <cell r="J156" t="str">
            <v>TOP002001</v>
          </cell>
          <cell r="K156" t="str">
            <v>APA25THSEC</v>
          </cell>
          <cell r="M156" t="str">
            <v>Offshore environmental costs</v>
          </cell>
          <cell r="N156" t="str">
            <v>EA HSE Operations</v>
          </cell>
          <cell r="O156" t="str">
            <v>EA HSE Operations</v>
          </cell>
          <cell r="P156" t="str">
            <v>OPEX</v>
          </cell>
          <cell r="Q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</row>
        <row r="157">
          <cell r="A157" t="str">
            <v>Tarriffed staff IT &amp; Tel. Costs</v>
          </cell>
          <cell r="B157" t="str">
            <v>A</v>
          </cell>
          <cell r="C157" t="str">
            <v>VGO0081</v>
          </cell>
          <cell r="D157" t="str">
            <v>Staff IT &amp; Tel. Costs</v>
          </cell>
          <cell r="E157" t="str">
            <v>Provisionof IT services</v>
          </cell>
          <cell r="F157" t="str">
            <v>PIO Ron</v>
          </cell>
          <cell r="G157" t="str">
            <v>PIO</v>
          </cell>
          <cell r="H157" t="str">
            <v>PIO</v>
          </cell>
          <cell r="I157" t="str">
            <v>VOP0002</v>
          </cell>
          <cell r="J157" t="str">
            <v>GPOM31</v>
          </cell>
          <cell r="K157" t="str">
            <v>GPOM31</v>
          </cell>
          <cell r="M157" t="str">
            <v>IT costs offshore Ops</v>
          </cell>
          <cell r="N157" t="str">
            <v>Staff Costs</v>
          </cell>
          <cell r="O157" t="str">
            <v>IT Services</v>
          </cell>
          <cell r="P157" t="str">
            <v>OPEX</v>
          </cell>
          <cell r="Q157">
            <v>0</v>
          </cell>
          <cell r="R157">
            <v>167</v>
          </cell>
          <cell r="S157">
            <v>167</v>
          </cell>
          <cell r="V157">
            <v>0</v>
          </cell>
          <cell r="W157">
            <v>0</v>
          </cell>
          <cell r="X157">
            <v>167</v>
          </cell>
          <cell r="Y157">
            <v>167</v>
          </cell>
        </row>
        <row r="158">
          <cell r="A158" t="str">
            <v>Technical Training for EA Tech SO1</v>
          </cell>
          <cell r="B158" t="str">
            <v>A</v>
          </cell>
          <cell r="C158" t="str">
            <v>VAOE0H12</v>
          </cell>
          <cell r="D158" t="str">
            <v xml:space="preserve">EA Related Training </v>
          </cell>
          <cell r="E158" t="str">
            <v>POM02000.0002 - TTE TECH &amp; MGMT TRAINING  - L02732 - 2/1/02 to 2/14/03</v>
          </cell>
          <cell r="F158" t="str">
            <v>GPO Leo</v>
          </cell>
          <cell r="G158" t="str">
            <v>GPO</v>
          </cell>
          <cell r="H158" t="str">
            <v>GPO</v>
          </cell>
          <cell r="I158" t="str">
            <v>VOP0003</v>
          </cell>
          <cell r="J158" t="str">
            <v>GPOM-EA</v>
          </cell>
          <cell r="K158" t="str">
            <v>GPOM-EA</v>
          </cell>
          <cell r="M158" t="str">
            <v>EA Overheads</v>
          </cell>
          <cell r="N158" t="str">
            <v>Training</v>
          </cell>
          <cell r="O158" t="str">
            <v>EA General Overheads</v>
          </cell>
          <cell r="P158" t="str">
            <v>OPEX</v>
          </cell>
          <cell r="Q158">
            <v>0</v>
          </cell>
          <cell r="R158">
            <v>357</v>
          </cell>
          <cell r="S158">
            <v>357</v>
          </cell>
          <cell r="U158">
            <v>221014.21875</v>
          </cell>
          <cell r="V158">
            <v>221014.21875</v>
          </cell>
          <cell r="W158">
            <v>0</v>
          </cell>
          <cell r="X158">
            <v>357</v>
          </cell>
          <cell r="Y158">
            <v>357</v>
          </cell>
        </row>
        <row r="159">
          <cell r="A159" t="str">
            <v>Telecomm Engineer. Sea Eagle</v>
          </cell>
          <cell r="B159" t="str">
            <v>G</v>
          </cell>
          <cell r="C159" t="str">
            <v>VAOEPI21</v>
          </cell>
          <cell r="D159" t="str">
            <v>IT Services On EA Fpso</v>
          </cell>
          <cell r="E159" t="str">
            <v>POM02000.0025 - INT'L ENERGY SERV LTD - S14394 - 6/1/02 to 10/31/02</v>
          </cell>
          <cell r="F159" t="str">
            <v>PAO John</v>
          </cell>
          <cell r="G159" t="str">
            <v>PAO</v>
          </cell>
          <cell r="H159" t="str">
            <v>PAO</v>
          </cell>
          <cell r="I159" t="str">
            <v>VOP0003</v>
          </cell>
          <cell r="J159" t="str">
            <v>TOP0003001</v>
          </cell>
          <cell r="K159" t="str">
            <v>APF20FEAXP</v>
          </cell>
          <cell r="M159" t="str">
            <v>EA Production</v>
          </cell>
          <cell r="N159" t="str">
            <v>Salaries-Contract Staff</v>
          </cell>
          <cell r="O159" t="str">
            <v>EA Production</v>
          </cell>
          <cell r="P159" t="str">
            <v>OPEX</v>
          </cell>
          <cell r="Q159">
            <v>1700</v>
          </cell>
          <cell r="R159">
            <v>85</v>
          </cell>
          <cell r="S159">
            <v>87</v>
          </cell>
          <cell r="T159">
            <v>1809259</v>
          </cell>
          <cell r="U159">
            <v>71176</v>
          </cell>
          <cell r="V159">
            <v>87194</v>
          </cell>
          <cell r="W159">
            <v>1809.259</v>
          </cell>
          <cell r="X159">
            <v>82</v>
          </cell>
          <cell r="Y159">
            <v>87.194000000000003</v>
          </cell>
        </row>
        <row r="160">
          <cell r="A160" t="str">
            <v>Telecomm Maint Test Equip EA FPSO</v>
          </cell>
          <cell r="B160" t="str">
            <v>B</v>
          </cell>
          <cell r="C160" t="str">
            <v>VMOE0201</v>
          </cell>
          <cell r="D160" t="str">
            <v>EA FPSO IT Equipment</v>
          </cell>
          <cell r="E160" t="str">
            <v>Telecomm Maintenance Test Equipment for EA FPSO- Ordered. Ron to confirm delivery date &amp; advise BSU when the charges are expected.</v>
          </cell>
          <cell r="F160" t="str">
            <v>PAO John</v>
          </cell>
          <cell r="G160" t="str">
            <v>PAO</v>
          </cell>
          <cell r="H160" t="str">
            <v>PAO</v>
          </cell>
          <cell r="I160" t="str">
            <v>VOP0001</v>
          </cell>
          <cell r="J160" t="str">
            <v>C1N5804</v>
          </cell>
          <cell r="K160" t="str">
            <v>C1N58</v>
          </cell>
          <cell r="M160" t="str">
            <v>IT Equipment FPSO</v>
          </cell>
          <cell r="N160" t="str">
            <v>IT Equipment</v>
          </cell>
          <cell r="O160" t="str">
            <v>IT Equipment</v>
          </cell>
          <cell r="P160" t="str">
            <v>CAPEX</v>
          </cell>
          <cell r="Q160">
            <v>0</v>
          </cell>
          <cell r="R160">
            <v>56</v>
          </cell>
          <cell r="S160">
            <v>56</v>
          </cell>
          <cell r="T160">
            <v>101372</v>
          </cell>
          <cell r="U160">
            <v>54915</v>
          </cell>
          <cell r="V160">
            <v>55716</v>
          </cell>
          <cell r="W160">
            <v>0</v>
          </cell>
          <cell r="X160">
            <v>56</v>
          </cell>
          <cell r="Y160">
            <v>56</v>
          </cell>
        </row>
        <row r="161">
          <cell r="A161" t="str">
            <v>Telephone charges Other</v>
          </cell>
          <cell r="B161" t="str">
            <v>B</v>
          </cell>
          <cell r="C161" t="str">
            <v>VGO0081</v>
          </cell>
          <cell r="D161" t="str">
            <v>Staff IT &amp; Tel. Costs</v>
          </cell>
          <cell r="E161" t="str">
            <v>Telephone charges - 25 phones (mobile + fixed land line)  @ $6k per annum</v>
          </cell>
          <cell r="F161" t="str">
            <v>PIO Ron</v>
          </cell>
          <cell r="G161" t="str">
            <v>PIO</v>
          </cell>
          <cell r="H161" t="str">
            <v>PIO</v>
          </cell>
          <cell r="I161" t="str">
            <v>VOP0002</v>
          </cell>
          <cell r="J161" t="str">
            <v>GPOM</v>
          </cell>
          <cell r="K161" t="str">
            <v>GPOM</v>
          </cell>
          <cell r="M161" t="str">
            <v>General Overheads Offshore</v>
          </cell>
          <cell r="N161" t="str">
            <v>IT Costs</v>
          </cell>
          <cell r="O161" t="str">
            <v>OD Gen Overheads &amp; Salaries</v>
          </cell>
          <cell r="P161" t="str">
            <v>OPEX</v>
          </cell>
          <cell r="Q161">
            <v>2000</v>
          </cell>
          <cell r="R161">
            <v>120</v>
          </cell>
          <cell r="S161">
            <v>144</v>
          </cell>
          <cell r="W161">
            <v>2000</v>
          </cell>
          <cell r="X161">
            <v>120</v>
          </cell>
          <cell r="Y161">
            <v>144</v>
          </cell>
        </row>
        <row r="162">
          <cell r="A162" t="str">
            <v>Temporary liquid storage unit (2500 gallons)</v>
          </cell>
          <cell r="B162" t="str">
            <v>E</v>
          </cell>
          <cell r="C162" t="str">
            <v>VAOH0O00</v>
          </cell>
          <cell r="D162" t="str">
            <v>Offshore HSE Operations</v>
          </cell>
          <cell r="E162" t="str">
            <v>Temporary liquid storage unit (2500 gallons)</v>
          </cell>
          <cell r="F162" t="str">
            <v>PSO-Warren</v>
          </cell>
          <cell r="G162" t="str">
            <v>PSO</v>
          </cell>
          <cell r="H162" t="str">
            <v>PSO</v>
          </cell>
          <cell r="I162" t="str">
            <v>VOP0002</v>
          </cell>
          <cell r="J162" t="str">
            <v>TOP002001</v>
          </cell>
          <cell r="K162" t="str">
            <v>APA25THSEC</v>
          </cell>
          <cell r="M162" t="str">
            <v>Offshore environmental costs</v>
          </cell>
          <cell r="N162" t="str">
            <v>EA HSE Operations</v>
          </cell>
          <cell r="O162" t="str">
            <v>EA HSE Operations</v>
          </cell>
          <cell r="P162" t="str">
            <v>OPEX</v>
          </cell>
          <cell r="Q162">
            <v>0</v>
          </cell>
          <cell r="R162">
            <v>34</v>
          </cell>
          <cell r="S162">
            <v>34</v>
          </cell>
          <cell r="U162">
            <v>48231</v>
          </cell>
          <cell r="V162">
            <v>48231</v>
          </cell>
          <cell r="W162">
            <v>0</v>
          </cell>
          <cell r="X162">
            <v>34</v>
          </cell>
          <cell r="Y162">
            <v>34</v>
          </cell>
        </row>
        <row r="163">
          <cell r="A163" t="str">
            <v xml:space="preserve">Terminal Audit of Sea Eagle (estimate) </v>
          </cell>
          <cell r="B163" t="str">
            <v>F</v>
          </cell>
          <cell r="C163" t="str">
            <v>VPOE0201</v>
          </cell>
          <cell r="D163" t="str">
            <v>EA Operational Readiness</v>
          </cell>
          <cell r="E163" t="str">
            <v>Pre Start up Audit of Sea Eagle (estimate) POM02000.0047</v>
          </cell>
          <cell r="F163" t="str">
            <v>PAO John</v>
          </cell>
          <cell r="G163" t="str">
            <v>PAO</v>
          </cell>
          <cell r="H163" t="str">
            <v>PAO</v>
          </cell>
          <cell r="I163" t="str">
            <v>VOP0003</v>
          </cell>
          <cell r="J163" t="str">
            <v>GPOM-EA</v>
          </cell>
          <cell r="K163" t="str">
            <v>GPOM-EA</v>
          </cell>
          <cell r="M163" t="str">
            <v>EA Overheads</v>
          </cell>
          <cell r="N163" t="str">
            <v>Overheads</v>
          </cell>
          <cell r="O163" t="str">
            <v>EA General Overheads</v>
          </cell>
          <cell r="P163" t="str">
            <v>OPEX</v>
          </cell>
          <cell r="Q163">
            <v>0</v>
          </cell>
          <cell r="R163">
            <v>0</v>
          </cell>
          <cell r="S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</row>
        <row r="164">
          <cell r="A164" t="str">
            <v>Training for 20 Maintenance Tech</v>
          </cell>
          <cell r="B164" t="str">
            <v>F</v>
          </cell>
          <cell r="C164" t="str">
            <v>VAOE0H12</v>
          </cell>
          <cell r="D164" t="str">
            <v xml:space="preserve">EA Related Training </v>
          </cell>
          <cell r="E164" t="str">
            <v>Service Order 2 - L02746 (Intro. Maint. Trng)Training for 20 Maintenance Technicians POE02000.0018 L02746B</v>
          </cell>
          <cell r="F164" t="str">
            <v>GPO Leo</v>
          </cell>
          <cell r="G164" t="str">
            <v>GPO</v>
          </cell>
          <cell r="H164" t="str">
            <v>GPO</v>
          </cell>
          <cell r="I164" t="str">
            <v>VOP0003</v>
          </cell>
          <cell r="J164" t="str">
            <v>GPOM-EA</v>
          </cell>
          <cell r="K164" t="str">
            <v>GPOM-EA</v>
          </cell>
          <cell r="M164" t="str">
            <v>EA Overheads</v>
          </cell>
          <cell r="N164" t="str">
            <v>Training</v>
          </cell>
          <cell r="O164" t="str">
            <v>EA General Overheads</v>
          </cell>
          <cell r="P164" t="str">
            <v>OPEX</v>
          </cell>
          <cell r="Q164">
            <v>0</v>
          </cell>
          <cell r="R164">
            <v>0</v>
          </cell>
          <cell r="S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</row>
        <row r="165">
          <cell r="A165" t="str">
            <v>Two Group/SIEP peer reviews</v>
          </cell>
          <cell r="B165" t="str">
            <v>D</v>
          </cell>
          <cell r="C165" t="str">
            <v>VAOTGA12</v>
          </cell>
          <cell r="D165" t="str">
            <v>OGGS  Operations</v>
          </cell>
          <cell r="E165" t="str">
            <v>Two Group/SIEP peer reviews</v>
          </cell>
          <cell r="F165" t="str">
            <v>PSO-Warren</v>
          </cell>
          <cell r="G165" t="str">
            <v>PSO</v>
          </cell>
          <cell r="H165" t="str">
            <v>PSO</v>
          </cell>
          <cell r="I165" t="str">
            <v>VOP0004</v>
          </cell>
          <cell r="J165" t="str">
            <v>GPOM-OGGS</v>
          </cell>
          <cell r="K165" t="str">
            <v>GPOM-OGGS</v>
          </cell>
          <cell r="M165" t="str">
            <v>OGGS Overheads</v>
          </cell>
          <cell r="N165" t="str">
            <v>Overheads</v>
          </cell>
          <cell r="O165" t="str">
            <v>OGGS Operations</v>
          </cell>
          <cell r="P165" t="str">
            <v>OPEX</v>
          </cell>
          <cell r="Q165">
            <v>0</v>
          </cell>
          <cell r="R165">
            <v>96.5</v>
          </cell>
          <cell r="S165">
            <v>96.5</v>
          </cell>
          <cell r="V165">
            <v>0</v>
          </cell>
          <cell r="W165">
            <v>0</v>
          </cell>
          <cell r="X165">
            <v>96.5</v>
          </cell>
          <cell r="Y165">
            <v>96.5</v>
          </cell>
        </row>
        <row r="166">
          <cell r="A166" t="str">
            <v>UPS for Computer Equipment in Ark towers</v>
          </cell>
          <cell r="B166" t="str">
            <v>B</v>
          </cell>
          <cell r="C166" t="str">
            <v>VGO0054</v>
          </cell>
          <cell r="D166" t="str">
            <v>Office Furn Equipment Purchase</v>
          </cell>
          <cell r="E166" t="str">
            <v>UPS</v>
          </cell>
          <cell r="F166" t="str">
            <v>PIO Ron</v>
          </cell>
          <cell r="G166" t="str">
            <v>PIO</v>
          </cell>
          <cell r="H166" t="str">
            <v>PIO</v>
          </cell>
          <cell r="I166" t="str">
            <v>VOP0001</v>
          </cell>
          <cell r="J166" t="str">
            <v>C1N5809</v>
          </cell>
          <cell r="K166" t="str">
            <v>C1N58</v>
          </cell>
          <cell r="M166" t="str">
            <v>IT Equipment</v>
          </cell>
          <cell r="N166" t="str">
            <v>IT Equipment</v>
          </cell>
          <cell r="O166" t="str">
            <v>IT Equipment</v>
          </cell>
          <cell r="P166" t="str">
            <v>CAPEX</v>
          </cell>
          <cell r="R166">
            <v>19</v>
          </cell>
          <cell r="S166">
            <v>19</v>
          </cell>
          <cell r="V166">
            <v>0</v>
          </cell>
          <cell r="W166">
            <v>0</v>
          </cell>
          <cell r="X166">
            <v>19</v>
          </cell>
          <cell r="Y166">
            <v>19</v>
          </cell>
        </row>
        <row r="167">
          <cell r="A167" t="str">
            <v>Valve Maintenance Services EAFPSO</v>
          </cell>
          <cell r="B167" t="str">
            <v>E</v>
          </cell>
          <cell r="C167" t="str">
            <v>VAOEMF52</v>
          </cell>
          <cell r="D167" t="str">
            <v>FPSO Preventive maintenance</v>
          </cell>
          <cell r="E167" t="str">
            <v>POM02000.0020 -  - L02742/A - 1/1/03 to 12/31/03</v>
          </cell>
          <cell r="F167" t="str">
            <v>PAO John</v>
          </cell>
          <cell r="G167" t="str">
            <v>PAO</v>
          </cell>
          <cell r="H167" t="str">
            <v>MTC</v>
          </cell>
          <cell r="I167" t="str">
            <v>VOP0002</v>
          </cell>
          <cell r="J167" t="str">
            <v>TOP0003001</v>
          </cell>
          <cell r="K167" t="str">
            <v>APF50FEAXP</v>
          </cell>
          <cell r="M167" t="str">
            <v>EA Maintainance</v>
          </cell>
          <cell r="N167" t="str">
            <v>EA Maintainance</v>
          </cell>
          <cell r="O167" t="str">
            <v>EA Maintainance</v>
          </cell>
          <cell r="P167" t="str">
            <v>OPEX</v>
          </cell>
          <cell r="Q167">
            <v>0</v>
          </cell>
          <cell r="R167">
            <v>96</v>
          </cell>
          <cell r="S167">
            <v>96</v>
          </cell>
          <cell r="W167">
            <v>0</v>
          </cell>
          <cell r="X167">
            <v>100</v>
          </cell>
          <cell r="Y167">
            <v>100</v>
          </cell>
        </row>
        <row r="168">
          <cell r="A168" t="str">
            <v>Vendor Support for Mtce of PA System FPSO</v>
          </cell>
          <cell r="B168" t="str">
            <v>C</v>
          </cell>
          <cell r="C168" t="str">
            <v>VAOEPI21</v>
          </cell>
          <cell r="D168" t="str">
            <v>IT Services On EA Fpso</v>
          </cell>
          <cell r="E168" t="str">
            <v>Vendor Support for Mtce of Public Address System on EA</v>
          </cell>
          <cell r="F168" t="str">
            <v>PIO Ron</v>
          </cell>
          <cell r="G168" t="str">
            <v>PIO</v>
          </cell>
          <cell r="H168" t="str">
            <v>PIO</v>
          </cell>
          <cell r="I168" t="str">
            <v>VOP0003</v>
          </cell>
          <cell r="J168" t="str">
            <v>TOP0003001</v>
          </cell>
          <cell r="K168" t="str">
            <v>APF20FEAXP</v>
          </cell>
          <cell r="M168" t="str">
            <v>EA Production</v>
          </cell>
          <cell r="N168" t="str">
            <v>Offshore IM &amp;T operations</v>
          </cell>
          <cell r="O168" t="str">
            <v>EA Production</v>
          </cell>
          <cell r="P168" t="str">
            <v>OPEX</v>
          </cell>
          <cell r="Q168">
            <v>0</v>
          </cell>
          <cell r="R168">
            <v>30</v>
          </cell>
          <cell r="S168">
            <v>30</v>
          </cell>
          <cell r="U168">
            <v>7500</v>
          </cell>
          <cell r="V168">
            <v>7500</v>
          </cell>
          <cell r="W168">
            <v>0</v>
          </cell>
          <cell r="X168">
            <v>30</v>
          </cell>
          <cell r="Y168">
            <v>30</v>
          </cell>
        </row>
        <row r="169">
          <cell r="A169" t="str">
            <v>Vendor Support for telecoms eqpt</v>
          </cell>
          <cell r="B169" t="str">
            <v>F</v>
          </cell>
          <cell r="C169" t="str">
            <v>VAOEPI21</v>
          </cell>
          <cell r="D169" t="str">
            <v>IT Services On EA Fpso</v>
          </cell>
          <cell r="E169" t="str">
            <v>Vendor Support for repair/replacement of telecoms eqpt</v>
          </cell>
          <cell r="F169" t="str">
            <v>PIO Ron</v>
          </cell>
          <cell r="G169" t="str">
            <v>PIO</v>
          </cell>
          <cell r="H169" t="str">
            <v>PIO</v>
          </cell>
          <cell r="I169" t="str">
            <v>VOP0003</v>
          </cell>
          <cell r="J169" t="str">
            <v>TOP0003001</v>
          </cell>
          <cell r="K169" t="str">
            <v>APF20FEAXP</v>
          </cell>
          <cell r="M169" t="str">
            <v>EA Production</v>
          </cell>
          <cell r="N169" t="str">
            <v>Offshore IM &amp;T operations</v>
          </cell>
          <cell r="O169" t="str">
            <v>EA Production</v>
          </cell>
          <cell r="P169" t="str">
            <v>OPEX</v>
          </cell>
          <cell r="Q169">
            <v>0</v>
          </cell>
          <cell r="R169">
            <v>38</v>
          </cell>
          <cell r="S169">
            <v>38</v>
          </cell>
          <cell r="U169">
            <v>9500</v>
          </cell>
          <cell r="V169">
            <v>9500</v>
          </cell>
          <cell r="W169">
            <v>0</v>
          </cell>
          <cell r="X169">
            <v>38</v>
          </cell>
          <cell r="Y169">
            <v>38</v>
          </cell>
        </row>
        <row r="170">
          <cell r="A170" t="str">
            <v>Verification Integrity Engineer  - ASC Int Bodyshop</v>
          </cell>
          <cell r="B170" t="str">
            <v>B</v>
          </cell>
          <cell r="C170" t="str">
            <v>VAOEMF44</v>
          </cell>
          <cell r="D170" t="str">
            <v>FPSOSafeguarding maintenance</v>
          </cell>
          <cell r="E170" t="str">
            <v>POM02000.0073 - ASC International - L02879 - 11/1/02 to 10/31/03</v>
          </cell>
          <cell r="F170" t="str">
            <v>PAO John</v>
          </cell>
          <cell r="G170" t="str">
            <v>PAO</v>
          </cell>
          <cell r="H170" t="str">
            <v>PSO</v>
          </cell>
          <cell r="I170" t="str">
            <v>VOP0002</v>
          </cell>
          <cell r="J170" t="str">
            <v>TOP0003001</v>
          </cell>
          <cell r="K170" t="str">
            <v>APF50FEAXP</v>
          </cell>
          <cell r="M170" t="str">
            <v>EA Maintainance</v>
          </cell>
          <cell r="N170" t="str">
            <v>EA Maintainance</v>
          </cell>
          <cell r="O170" t="str">
            <v>EA Maintainance</v>
          </cell>
          <cell r="P170" t="str">
            <v>OPEX</v>
          </cell>
          <cell r="Q170">
            <v>0</v>
          </cell>
          <cell r="R170">
            <v>358</v>
          </cell>
          <cell r="S170">
            <v>358</v>
          </cell>
          <cell r="U170">
            <v>371360.66547831253</v>
          </cell>
          <cell r="V170">
            <v>371360.66547831253</v>
          </cell>
          <cell r="W170">
            <v>0</v>
          </cell>
          <cell r="X170">
            <v>371.36</v>
          </cell>
          <cell r="Y170">
            <v>371.36</v>
          </cell>
        </row>
        <row r="171">
          <cell r="A171" t="str">
            <v>Verification MS, AIMS (Wells, Pipelines)</v>
          </cell>
          <cell r="B171" t="str">
            <v>C</v>
          </cell>
          <cell r="C171" t="str">
            <v>VAOEM401</v>
          </cell>
          <cell r="D171" t="str">
            <v>Field Dev., Eng Support &amp; Mtce Engring</v>
          </cell>
          <cell r="E171" t="str">
            <v>Verification MS, AIMS (Wells, Pipelines)</v>
          </cell>
          <cell r="F171" t="str">
            <v>PAO John</v>
          </cell>
          <cell r="G171" t="str">
            <v>PAO</v>
          </cell>
          <cell r="H171" t="str">
            <v>PSO</v>
          </cell>
          <cell r="I171" t="str">
            <v>VOP0002</v>
          </cell>
          <cell r="J171" t="str">
            <v>TOP0003001</v>
          </cell>
          <cell r="K171" t="str">
            <v>APF50FEAXP</v>
          </cell>
          <cell r="M171" t="str">
            <v>EA Maintainance</v>
          </cell>
          <cell r="N171" t="str">
            <v>EA Maintainance</v>
          </cell>
          <cell r="O171" t="str">
            <v>EA Maintainance</v>
          </cell>
          <cell r="P171" t="str">
            <v>OPEX</v>
          </cell>
          <cell r="Q171">
            <v>0</v>
          </cell>
          <cell r="R171">
            <v>289</v>
          </cell>
          <cell r="S171">
            <v>289</v>
          </cell>
          <cell r="U171">
            <v>0</v>
          </cell>
          <cell r="V171">
            <v>0</v>
          </cell>
          <cell r="W171">
            <v>0</v>
          </cell>
          <cell r="X171">
            <v>289</v>
          </cell>
          <cell r="Y171">
            <v>289</v>
          </cell>
        </row>
        <row r="172">
          <cell r="A172" t="str">
            <v>Vessel Entry and Inspection</v>
          </cell>
          <cell r="B172" t="str">
            <v>G</v>
          </cell>
          <cell r="C172" t="str">
            <v>VAOEMF52</v>
          </cell>
          <cell r="D172" t="str">
            <v>FPSO Preventive maintenance</v>
          </cell>
          <cell r="E172" t="str">
            <v>Vessel entry &amp; Inspection Dec2003</v>
          </cell>
          <cell r="F172" t="str">
            <v>PAO John</v>
          </cell>
          <cell r="G172" t="str">
            <v>PAO</v>
          </cell>
          <cell r="H172" t="str">
            <v>PSO</v>
          </cell>
          <cell r="I172" t="str">
            <v>VOP0002</v>
          </cell>
          <cell r="J172" t="str">
            <v>TOP0003001</v>
          </cell>
          <cell r="K172" t="str">
            <v>APF50FEAXP</v>
          </cell>
          <cell r="M172" t="str">
            <v>EA Maintainance</v>
          </cell>
          <cell r="N172" t="str">
            <v>EA Maintainance</v>
          </cell>
          <cell r="O172" t="str">
            <v>EA Maintainance</v>
          </cell>
          <cell r="P172" t="str">
            <v>OPEX</v>
          </cell>
          <cell r="Q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261</v>
          </cell>
          <cell r="Y172">
            <v>261</v>
          </cell>
        </row>
        <row r="173">
          <cell r="A173" t="str">
            <v>Video Conferencing equipment</v>
          </cell>
          <cell r="B173" t="str">
            <v>E</v>
          </cell>
          <cell r="C173" t="str">
            <v>VMOIH201</v>
          </cell>
          <cell r="D173" t="str">
            <v>IT Equipment - General</v>
          </cell>
          <cell r="E173" t="str">
            <v>Video Conferencing equipment</v>
          </cell>
          <cell r="F173" t="str">
            <v>PIO Ron</v>
          </cell>
          <cell r="G173" t="str">
            <v>PIO</v>
          </cell>
          <cell r="H173" t="str">
            <v>PIO</v>
          </cell>
          <cell r="I173" t="str">
            <v>VOP0001</v>
          </cell>
          <cell r="J173" t="str">
            <v>C1N5809</v>
          </cell>
          <cell r="K173" t="str">
            <v>C1N58</v>
          </cell>
          <cell r="M173" t="str">
            <v>IT Equipment</v>
          </cell>
          <cell r="N173" t="str">
            <v>IT Equipment</v>
          </cell>
          <cell r="O173" t="str">
            <v>IT Equipment</v>
          </cell>
          <cell r="P173" t="str">
            <v>CAPEX</v>
          </cell>
          <cell r="Q173">
            <v>0</v>
          </cell>
          <cell r="R173">
            <v>30</v>
          </cell>
          <cell r="S173">
            <v>30</v>
          </cell>
          <cell r="V173">
            <v>0</v>
          </cell>
          <cell r="W173">
            <v>0</v>
          </cell>
          <cell r="X173">
            <v>30</v>
          </cell>
          <cell r="Y173">
            <v>30</v>
          </cell>
        </row>
        <row r="174">
          <cell r="A174" t="str">
            <v>VSAT Space Segment Rental 2003/2004</v>
          </cell>
          <cell r="B174" t="str">
            <v>D</v>
          </cell>
          <cell r="C174" t="str">
            <v>VAOEPI21</v>
          </cell>
          <cell r="D174" t="str">
            <v>IT Services On EA Fpso</v>
          </cell>
          <cell r="E174" t="str">
            <v>POM02015 - VSAT Space Segment Rental 2003/2004</v>
          </cell>
          <cell r="F174" t="str">
            <v>PIO Ron</v>
          </cell>
          <cell r="G174" t="str">
            <v>PIO</v>
          </cell>
          <cell r="H174" t="str">
            <v>PIO</v>
          </cell>
          <cell r="I174" t="str">
            <v>VOP0003</v>
          </cell>
          <cell r="J174" t="str">
            <v>TOP0003001</v>
          </cell>
          <cell r="K174" t="str">
            <v>APF20FEAXP</v>
          </cell>
          <cell r="M174" t="str">
            <v>EA Production</v>
          </cell>
          <cell r="N174" t="str">
            <v>Offshore IM &amp;T operations</v>
          </cell>
          <cell r="O174" t="str">
            <v>EA Production</v>
          </cell>
          <cell r="P174" t="str">
            <v>OPEX</v>
          </cell>
          <cell r="Q174">
            <v>0</v>
          </cell>
          <cell r="R174">
            <v>420</v>
          </cell>
          <cell r="S174">
            <v>420</v>
          </cell>
          <cell r="U174">
            <v>401000</v>
          </cell>
          <cell r="V174">
            <v>401000</v>
          </cell>
          <cell r="W174">
            <v>0</v>
          </cell>
          <cell r="X174">
            <v>420</v>
          </cell>
          <cell r="Y174">
            <v>420</v>
          </cell>
        </row>
        <row r="175">
          <cell r="A175" t="str">
            <v>Waste Management Services</v>
          </cell>
          <cell r="B175" t="str">
            <v>A</v>
          </cell>
          <cell r="C175" t="str">
            <v>VAOS0L21</v>
          </cell>
          <cell r="D175" t="str">
            <v>Waste Management Services</v>
          </cell>
          <cell r="E175" t="str">
            <v>POM02000.0023 - SPECIALITY DRILLING - S02768 - 11/1/02 to 10/31/05</v>
          </cell>
          <cell r="F175" t="str">
            <v>PAO John</v>
          </cell>
          <cell r="G175" t="str">
            <v>PAO</v>
          </cell>
          <cell r="H175" t="str">
            <v>PAO</v>
          </cell>
          <cell r="I175" t="str">
            <v>VOP0003</v>
          </cell>
          <cell r="J175" t="str">
            <v>TOP0003001</v>
          </cell>
          <cell r="K175" t="str">
            <v>APF20FEAXP</v>
          </cell>
          <cell r="M175" t="str">
            <v>EA Production</v>
          </cell>
          <cell r="N175" t="str">
            <v>EA Production</v>
          </cell>
          <cell r="O175" t="str">
            <v>EA Production</v>
          </cell>
          <cell r="P175" t="str">
            <v>OPEX</v>
          </cell>
          <cell r="Q175">
            <v>0</v>
          </cell>
          <cell r="R175">
            <v>158</v>
          </cell>
          <cell r="S175">
            <v>158</v>
          </cell>
          <cell r="T175">
            <v>495331</v>
          </cell>
          <cell r="U175">
            <v>157680</v>
          </cell>
          <cell r="V175">
            <v>157680</v>
          </cell>
          <cell r="W175">
            <v>0</v>
          </cell>
          <cell r="X175">
            <v>157.68</v>
          </cell>
          <cell r="Y175">
            <v>157.68</v>
          </cell>
        </row>
        <row r="176">
          <cell r="A176" t="str">
            <v>Work Permit/VISA FPSO Staff</v>
          </cell>
          <cell r="B176" t="str">
            <v>G</v>
          </cell>
          <cell r="C176" t="str">
            <v>VAOS0L33</v>
          </cell>
          <cell r="D176" t="str">
            <v>Air Transport Logistics</v>
          </cell>
          <cell r="E176" t="str">
            <v>Work Permit EA Staff@300/person</v>
          </cell>
          <cell r="F176" t="str">
            <v>GPO Leo</v>
          </cell>
          <cell r="G176" t="str">
            <v>GPO</v>
          </cell>
          <cell r="H176" t="str">
            <v>GPO</v>
          </cell>
          <cell r="I176" t="str">
            <v>VOP0002</v>
          </cell>
          <cell r="J176" t="str">
            <v>APF28TSULG</v>
          </cell>
          <cell r="K176" t="str">
            <v>APF28TSULG</v>
          </cell>
          <cell r="M176" t="str">
            <v>Support Operations Offshore</v>
          </cell>
          <cell r="N176" t="str">
            <v>Logistics</v>
          </cell>
          <cell r="O176" t="str">
            <v>Logistic Support</v>
          </cell>
          <cell r="P176" t="str">
            <v>OPEX</v>
          </cell>
          <cell r="Q176">
            <v>0</v>
          </cell>
          <cell r="R176">
            <v>0</v>
          </cell>
          <cell r="S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</row>
        <row r="177">
          <cell r="A177" t="str">
            <v>Workover/General Wellhead Maintenance</v>
          </cell>
          <cell r="B177" t="str">
            <v>A</v>
          </cell>
          <cell r="C177" t="str">
            <v>VAOEMH36</v>
          </cell>
          <cell r="D177" t="str">
            <v>Well Preventive maintenance</v>
          </cell>
          <cell r="E177" t="str">
            <v>Workover/General Wellhead Maintenance</v>
          </cell>
          <cell r="F177" t="str">
            <v>PAO John</v>
          </cell>
          <cell r="G177" t="str">
            <v>PAO</v>
          </cell>
          <cell r="H177" t="str">
            <v>PAO</v>
          </cell>
          <cell r="I177" t="str">
            <v>VOP0002</v>
          </cell>
          <cell r="J177" t="str">
            <v>TOP0003001</v>
          </cell>
          <cell r="K177" t="str">
            <v>APH10FEAXP</v>
          </cell>
          <cell r="M177" t="str">
            <v>EA Well Services</v>
          </cell>
          <cell r="N177" t="str">
            <v>Well Maintenance</v>
          </cell>
          <cell r="O177" t="str">
            <v>Well Services</v>
          </cell>
          <cell r="P177" t="str">
            <v>OPEX</v>
          </cell>
          <cell r="Q177">
            <v>0</v>
          </cell>
          <cell r="R177">
            <v>481</v>
          </cell>
          <cell r="S177">
            <v>481</v>
          </cell>
          <cell r="V177">
            <v>0</v>
          </cell>
          <cell r="W177">
            <v>0</v>
          </cell>
          <cell r="X177">
            <v>481</v>
          </cell>
          <cell r="Y177">
            <v>481</v>
          </cell>
        </row>
        <row r="178">
          <cell r="A178" t="str">
            <v>Workshops OD</v>
          </cell>
          <cell r="B178" t="str">
            <v>D</v>
          </cell>
          <cell r="C178" t="str">
            <v>VGO0053</v>
          </cell>
          <cell r="D178" t="str">
            <v>Gen. O Heads (Office Services)</v>
          </cell>
          <cell r="E178" t="str">
            <v>Expenses charged by GM OD For entertainement etc</v>
          </cell>
          <cell r="F178" t="str">
            <v>GPO Leo</v>
          </cell>
          <cell r="G178" t="str">
            <v>GPO</v>
          </cell>
          <cell r="H178" t="str">
            <v>GPO</v>
          </cell>
          <cell r="I178" t="str">
            <v>VOP0002</v>
          </cell>
          <cell r="J178" t="str">
            <v>GPOM</v>
          </cell>
          <cell r="K178" t="str">
            <v>GPOM</v>
          </cell>
          <cell r="M178" t="str">
            <v>General Overheads Offshore</v>
          </cell>
          <cell r="N178" t="str">
            <v>Overheads</v>
          </cell>
          <cell r="O178" t="str">
            <v>OD Gen Overheads &amp; Salaries</v>
          </cell>
          <cell r="P178" t="str">
            <v>OPEX</v>
          </cell>
          <cell r="Q178">
            <v>0</v>
          </cell>
          <cell r="R178">
            <v>21</v>
          </cell>
          <cell r="S178">
            <v>21</v>
          </cell>
          <cell r="V178">
            <v>0</v>
          </cell>
          <cell r="W178">
            <v>0</v>
          </cell>
          <cell r="X178">
            <v>21</v>
          </cell>
          <cell r="Y178">
            <v>21</v>
          </cell>
        </row>
      </sheetData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ActivityData"/>
    </sheetNames>
    <sheetDataSet>
      <sheetData sheetId="0" refreshError="1">
        <row r="15">
          <cell r="K15">
            <v>1</v>
          </cell>
        </row>
        <row r="24">
          <cell r="F24">
            <v>6.5803285300000004E-3</v>
          </cell>
          <cell r="H24">
            <v>6.5803285300000004E-3</v>
          </cell>
          <cell r="I24">
            <v>1.2877354720330914E-6</v>
          </cell>
          <cell r="J24">
            <v>1.2877355857199291E-6</v>
          </cell>
          <cell r="K24">
            <v>1.2877355857199291E-6</v>
          </cell>
          <cell r="L24">
            <v>20.988492965698242</v>
          </cell>
          <cell r="M24">
            <v>37.364387512207031</v>
          </cell>
          <cell r="N24">
            <v>27.682167053222656</v>
          </cell>
          <cell r="O24">
            <v>22.822639465332031</v>
          </cell>
          <cell r="P24">
            <v>18.393245697021484</v>
          </cell>
          <cell r="Q24">
            <v>14.994024276733398</v>
          </cell>
          <cell r="R24">
            <v>12.438319206237793</v>
          </cell>
          <cell r="S24">
            <v>9.9903497695922852</v>
          </cell>
          <cell r="T24">
            <v>8.4102983474731445</v>
          </cell>
          <cell r="U24">
            <v>6.364478588104248</v>
          </cell>
          <cell r="V24">
            <v>4.4470219612121582</v>
          </cell>
          <cell r="W24">
            <v>3.3041508197784424</v>
          </cell>
          <cell r="X24">
            <v>0.25248843431472778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</row>
        <row r="25">
          <cell r="F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0.40765202045440674</v>
          </cell>
          <cell r="M25">
            <v>1.3566597700119019</v>
          </cell>
          <cell r="N25">
            <v>1.3366005420684814</v>
          </cell>
          <cell r="O25">
            <v>1.4982974529266357</v>
          </cell>
          <cell r="P25">
            <v>1.4103058576583862</v>
          </cell>
          <cell r="Q25">
            <v>1.1174297332763672</v>
          </cell>
          <cell r="R25">
            <v>0.87005209922790527</v>
          </cell>
          <cell r="S25">
            <v>0.65501934289932251</v>
          </cell>
          <cell r="T25">
            <v>0.65927565097808838</v>
          </cell>
          <cell r="U25">
            <v>0.5445513129234314</v>
          </cell>
          <cell r="V25">
            <v>0.3172588050365448</v>
          </cell>
          <cell r="W25">
            <v>0.10329966247081757</v>
          </cell>
          <cell r="X25">
            <v>2.3014426231384277E-2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</row>
        <row r="26">
          <cell r="F26">
            <v>10329</v>
          </cell>
          <cell r="H26">
            <v>10329</v>
          </cell>
          <cell r="I26">
            <v>10329</v>
          </cell>
          <cell r="J26">
            <v>10329</v>
          </cell>
          <cell r="K26">
            <v>10329</v>
          </cell>
          <cell r="L26">
            <v>10329</v>
          </cell>
          <cell r="M26">
            <v>10329</v>
          </cell>
          <cell r="N26">
            <v>10329</v>
          </cell>
          <cell r="O26">
            <v>10329</v>
          </cell>
          <cell r="P26">
            <v>10329</v>
          </cell>
          <cell r="Q26">
            <v>10329</v>
          </cell>
          <cell r="R26">
            <v>10329</v>
          </cell>
          <cell r="S26">
            <v>10329</v>
          </cell>
          <cell r="T26">
            <v>10329</v>
          </cell>
          <cell r="U26">
            <v>10329</v>
          </cell>
          <cell r="V26">
            <v>10329</v>
          </cell>
          <cell r="W26">
            <v>10329</v>
          </cell>
          <cell r="X26">
            <v>10329</v>
          </cell>
          <cell r="Y26">
            <v>10329</v>
          </cell>
          <cell r="Z26">
            <v>10329</v>
          </cell>
          <cell r="AA26">
            <v>10329</v>
          </cell>
          <cell r="AB26">
            <v>10329</v>
          </cell>
          <cell r="AC26">
            <v>10329</v>
          </cell>
          <cell r="AD26">
            <v>10329</v>
          </cell>
          <cell r="AE26">
            <v>10329</v>
          </cell>
          <cell r="AF26">
            <v>10329</v>
          </cell>
          <cell r="AG26">
            <v>10329</v>
          </cell>
          <cell r="AH26">
            <v>10329</v>
          </cell>
          <cell r="AI26">
            <v>10329</v>
          </cell>
          <cell r="AJ26">
            <v>10329</v>
          </cell>
          <cell r="AK26">
            <v>10329</v>
          </cell>
          <cell r="AL26">
            <v>10329</v>
          </cell>
          <cell r="AM26">
            <v>10329</v>
          </cell>
          <cell r="AN26">
            <v>10329</v>
          </cell>
          <cell r="AO26">
            <v>10329</v>
          </cell>
          <cell r="AP26">
            <v>10329</v>
          </cell>
          <cell r="AQ26">
            <v>10329</v>
          </cell>
          <cell r="AR26">
            <v>10329</v>
          </cell>
          <cell r="AS26">
            <v>10329</v>
          </cell>
          <cell r="AT26">
            <v>10329</v>
          </cell>
          <cell r="AU26">
            <v>10329</v>
          </cell>
          <cell r="AV26">
            <v>10329</v>
          </cell>
          <cell r="AW26">
            <v>10329</v>
          </cell>
          <cell r="AX26">
            <v>10329</v>
          </cell>
          <cell r="AY26">
            <v>10329</v>
          </cell>
          <cell r="AZ26">
            <v>10329</v>
          </cell>
          <cell r="BA26">
            <v>10329</v>
          </cell>
          <cell r="BB26">
            <v>10329</v>
          </cell>
          <cell r="BC26">
            <v>10329</v>
          </cell>
          <cell r="BD26">
            <v>10329</v>
          </cell>
          <cell r="BE26">
            <v>10329</v>
          </cell>
          <cell r="BF26">
            <v>10329</v>
          </cell>
          <cell r="BG26">
            <v>10329</v>
          </cell>
        </row>
        <row r="27">
          <cell r="F27">
            <v>2.2042381172853804E-4</v>
          </cell>
          <cell r="H27">
            <v>3.8969659507122811E-4</v>
          </cell>
          <cell r="I27">
            <v>9.697276254883036E-6</v>
          </cell>
          <cell r="J27">
            <v>9.5071327450568788E-6</v>
          </cell>
          <cell r="K27">
            <v>9.3207181635079905E-6</v>
          </cell>
          <cell r="L27">
            <v>296.85928344726563</v>
          </cell>
          <cell r="M27">
            <v>633.7149658203125</v>
          </cell>
          <cell r="N27">
            <v>514.08966064453125</v>
          </cell>
          <cell r="O27">
            <v>440.26666259765625</v>
          </cell>
          <cell r="P27">
            <v>359.73727416992188</v>
          </cell>
          <cell r="Q27">
            <v>280.31460571289063</v>
          </cell>
          <cell r="R27">
            <v>218.81227111816406</v>
          </cell>
          <cell r="S27">
            <v>162.18852233886719</v>
          </cell>
          <cell r="T27">
            <v>148.87287902832031</v>
          </cell>
          <cell r="U27">
            <v>116.84504699707031</v>
          </cell>
          <cell r="V27">
            <v>70.770393371582031</v>
          </cell>
          <cell r="W27">
            <v>41.141658782958984</v>
          </cell>
          <cell r="X27">
            <v>5.2642760276794434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</row>
        <row r="28"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</row>
        <row r="29">
          <cell r="F29">
            <v>1.4695654723316005E-4</v>
          </cell>
          <cell r="H29">
            <v>2.5981070179171108E-4</v>
          </cell>
          <cell r="I29">
            <v>6.4651740103727207E-6</v>
          </cell>
          <cell r="J29">
            <v>6.3384059103555046E-6</v>
          </cell>
          <cell r="K29">
            <v>6.214123459358234E-6</v>
          </cell>
          <cell r="L29">
            <v>113.48177337646484</v>
          </cell>
          <cell r="M29">
            <v>198.06266784667969</v>
          </cell>
          <cell r="N29">
            <v>143.86149597167969</v>
          </cell>
          <cell r="O29">
            <v>115.92431640625</v>
          </cell>
          <cell r="P29">
            <v>90.947914123535156</v>
          </cell>
          <cell r="Q29">
            <v>72.791007995605469</v>
          </cell>
          <cell r="R29">
            <v>59.284721374511719</v>
          </cell>
          <cell r="S29">
            <v>46.726905822753906</v>
          </cell>
          <cell r="T29">
            <v>38.604503631591797</v>
          </cell>
          <cell r="U29">
            <v>28.690938949584961</v>
          </cell>
          <cell r="V29">
            <v>19.704656600952148</v>
          </cell>
          <cell r="W29">
            <v>14.363945007324219</v>
          </cell>
          <cell r="X29">
            <v>1.0764262676239014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</row>
        <row r="30">
          <cell r="F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34.947864532470703</v>
          </cell>
          <cell r="M30">
            <v>114.02545928955078</v>
          </cell>
          <cell r="N30">
            <v>110.13678741455078</v>
          </cell>
          <cell r="O30">
            <v>119.83509826660156</v>
          </cell>
          <cell r="P30">
            <v>108.23727416992188</v>
          </cell>
          <cell r="Q30">
            <v>83.964874267578125</v>
          </cell>
          <cell r="R30">
            <v>64.002212524414063</v>
          </cell>
          <cell r="S30">
            <v>47.108413696289063</v>
          </cell>
          <cell r="T30">
            <v>46.821773529052734</v>
          </cell>
          <cell r="U30">
            <v>38.282257080078125</v>
          </cell>
          <cell r="V30">
            <v>22.163469314575195</v>
          </cell>
          <cell r="W30">
            <v>7.089261531829834</v>
          </cell>
          <cell r="X30">
            <v>1.5557117462158203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</row>
        <row r="31">
          <cell r="F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0.19453363120555878</v>
          </cell>
          <cell r="P31">
            <v>1.0089691877365112</v>
          </cell>
          <cell r="Q31">
            <v>0.89373677968978882</v>
          </cell>
          <cell r="R31">
            <v>0.79298782348632813</v>
          </cell>
          <cell r="S31">
            <v>0.71129703521728516</v>
          </cell>
          <cell r="T31">
            <v>0.6447749137878418</v>
          </cell>
          <cell r="U31">
            <v>0.53391766548156738</v>
          </cell>
          <cell r="V31">
            <v>2.4019764736294746E-2</v>
          </cell>
          <cell r="W31">
            <v>5.3551122546195984E-3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</row>
        <row r="32"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</row>
        <row r="33"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</row>
        <row r="34"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</row>
        <row r="35">
          <cell r="I35">
            <v>0</v>
          </cell>
          <cell r="J35">
            <v>0.49019595980644226</v>
          </cell>
          <cell r="K35">
            <v>0.48058423399925232</v>
          </cell>
          <cell r="L35">
            <v>0</v>
          </cell>
          <cell r="M35">
            <v>0</v>
          </cell>
          <cell r="N35">
            <v>2.7171900272369385</v>
          </cell>
          <cell r="O35">
            <v>2.2199258804321289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</row>
        <row r="36">
          <cell r="I36">
            <v>20.634000778198242</v>
          </cell>
          <cell r="J36">
            <v>12.754900932312012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5.1460375785827637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</row>
        <row r="37"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</row>
        <row r="38"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</row>
        <row r="39"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</row>
        <row r="40">
          <cell r="F40">
            <v>1.5406007256111205</v>
          </cell>
          <cell r="G40">
            <v>0</v>
          </cell>
          <cell r="H40">
            <v>1.81846318660394</v>
          </cell>
          <cell r="I40">
            <v>52.826000213623047</v>
          </cell>
          <cell r="J40">
            <v>130.15293884277344</v>
          </cell>
          <cell r="K40">
            <v>98.156578063964844</v>
          </cell>
          <cell r="L40">
            <v>129.16915893554688</v>
          </cell>
          <cell r="M40">
            <v>59.777839660644531</v>
          </cell>
          <cell r="N40">
            <v>2.4105262756347656</v>
          </cell>
          <cell r="O40">
            <v>14.257643699645996</v>
          </cell>
          <cell r="P40">
            <v>2.7079424858093262</v>
          </cell>
          <cell r="Q40">
            <v>2.6548445224761963</v>
          </cell>
          <cell r="R40">
            <v>5.8470926284790039</v>
          </cell>
          <cell r="S40">
            <v>2.3415391445159912</v>
          </cell>
          <cell r="T40">
            <v>2.1342618465423584</v>
          </cell>
          <cell r="U40">
            <v>1.6525828838348389</v>
          </cell>
          <cell r="V40">
            <v>1.0508095026016235</v>
          </cell>
          <cell r="W40">
            <v>0.64701128005981445</v>
          </cell>
          <cell r="X40">
            <v>0.15909864008426666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</row>
        <row r="41">
          <cell r="I41">
            <v>52.826000213623047</v>
          </cell>
          <cell r="J41">
            <v>130.15293884277344</v>
          </cell>
          <cell r="K41">
            <v>87.199996948242188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</row>
        <row r="42"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</row>
        <row r="43">
          <cell r="F43">
            <v>4.9706364697174905</v>
          </cell>
          <cell r="H43">
            <v>7.3131468947031797</v>
          </cell>
          <cell r="I43">
            <v>2.269740104675293</v>
          </cell>
          <cell r="J43">
            <v>0.36931264400482178</v>
          </cell>
          <cell r="K43">
            <v>0.98949921131134033</v>
          </cell>
          <cell r="L43">
            <v>15.796942710876465</v>
          </cell>
          <cell r="M43">
            <v>16.860092163085938</v>
          </cell>
          <cell r="N43">
            <v>14.860210418701172</v>
          </cell>
          <cell r="O43">
            <v>17.715476989746094</v>
          </cell>
          <cell r="P43">
            <v>17.734560012817383</v>
          </cell>
          <cell r="Q43">
            <v>15.762556076049805</v>
          </cell>
          <cell r="R43">
            <v>14.123261451721191</v>
          </cell>
          <cell r="S43">
            <v>13.576217651367188</v>
          </cell>
          <cell r="T43">
            <v>16.048236846923828</v>
          </cell>
          <cell r="U43">
            <v>14.204353332519531</v>
          </cell>
          <cell r="V43">
            <v>10.408435821533203</v>
          </cell>
          <cell r="W43">
            <v>6.8737092018127441</v>
          </cell>
          <cell r="X43">
            <v>0.86270648241043091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</row>
        <row r="44"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</row>
        <row r="45"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0.6505056619644165</v>
          </cell>
          <cell r="V45">
            <v>0</v>
          </cell>
          <cell r="W45">
            <v>2.4510018825531006</v>
          </cell>
          <cell r="X45">
            <v>7.3558311462402344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</row>
        <row r="46"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</row>
        <row r="47"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</row>
        <row r="48"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</row>
        <row r="49"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</row>
        <row r="50"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  <row r="51"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</row>
        <row r="52"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18.553705215454102</v>
          </cell>
          <cell r="M52">
            <v>39.011009216308594</v>
          </cell>
          <cell r="N52">
            <v>31.749784469604492</v>
          </cell>
          <cell r="O52">
            <v>28.103252410888672</v>
          </cell>
          <cell r="P52">
            <v>21.058225631713867</v>
          </cell>
          <cell r="Q52">
            <v>16.585903167724609</v>
          </cell>
          <cell r="R52">
            <v>13.079656600952148</v>
          </cell>
          <cell r="S52">
            <v>9.9136676788330078</v>
          </cell>
          <cell r="T52">
            <v>9.2576723098754883</v>
          </cell>
          <cell r="U52">
            <v>7.5978665351867676</v>
          </cell>
          <cell r="V52">
            <v>5.0857291221618652</v>
          </cell>
          <cell r="W52">
            <v>2.6488935947418213</v>
          </cell>
          <cell r="X52">
            <v>0.3290172815322876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</row>
        <row r="53">
          <cell r="F53">
            <v>-29.8011387176388</v>
          </cell>
          <cell r="H53">
            <v>-52.836765447325007</v>
          </cell>
          <cell r="I53">
            <v>-11.29904842376709</v>
          </cell>
          <cell r="J53">
            <v>-12.503069877624512</v>
          </cell>
          <cell r="K53">
            <v>-11.915725708007813</v>
          </cell>
          <cell r="L53">
            <v>10.800971984863281</v>
          </cell>
          <cell r="M53">
            <v>57.359146118164063</v>
          </cell>
          <cell r="N53">
            <v>51.748214721679688</v>
          </cell>
          <cell r="O53">
            <v>50.289779663085938</v>
          </cell>
          <cell r="P53">
            <v>47.154129028320313</v>
          </cell>
          <cell r="Q53">
            <v>35.858509063720703</v>
          </cell>
          <cell r="R53">
            <v>24.800991058349609</v>
          </cell>
          <cell r="S53">
            <v>20.310832977294922</v>
          </cell>
          <cell r="T53">
            <v>20.760953903198242</v>
          </cell>
          <cell r="U53">
            <v>15.421114921569824</v>
          </cell>
          <cell r="V53">
            <v>8.964177131652832</v>
          </cell>
          <cell r="W53">
            <v>2.5006916522979736</v>
          </cell>
          <cell r="X53">
            <v>-3.4711861610412598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</row>
        <row r="54">
          <cell r="F54">
            <v>23.290048478842007</v>
          </cell>
          <cell r="H54">
            <v>43.705415176693407</v>
          </cell>
          <cell r="I54">
            <v>-64.430686950683594</v>
          </cell>
          <cell r="J54">
            <v>-131.2642822265625</v>
          </cell>
          <cell r="K54">
            <v>-87.710922241210938</v>
          </cell>
          <cell r="L54">
            <v>-25.891143798828125</v>
          </cell>
          <cell r="M54">
            <v>139.08004760742188</v>
          </cell>
          <cell r="N54">
            <v>150.51235961914063</v>
          </cell>
          <cell r="O54">
            <v>123.36786651611328</v>
          </cell>
          <cell r="P54">
            <v>111.539306640625</v>
          </cell>
          <cell r="Q54">
            <v>86.787803649902344</v>
          </cell>
          <cell r="R54">
            <v>61.082878112792969</v>
          </cell>
          <cell r="S54">
            <v>48.40435791015625</v>
          </cell>
          <cell r="T54">
            <v>37.869926452636719</v>
          </cell>
          <cell r="U54">
            <v>27.980690002441406</v>
          </cell>
          <cell r="V54">
            <v>16.382993698120117</v>
          </cell>
          <cell r="W54">
            <v>6.3372535705566406</v>
          </cell>
          <cell r="X54">
            <v>-2.6033291816711426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</row>
        <row r="55"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</row>
        <row r="56">
          <cell r="I56">
            <v>8.3452678154571913E-6</v>
          </cell>
          <cell r="J56">
            <v>8.2184997154399753E-6</v>
          </cell>
          <cell r="K56">
            <v>8.0942172644427046E-6</v>
          </cell>
          <cell r="L56">
            <v>191.67585754394531</v>
          </cell>
          <cell r="M56">
            <v>401.807373046875</v>
          </cell>
          <cell r="N56">
            <v>327.15728759765625</v>
          </cell>
          <cell r="O56">
            <v>303.84927368164063</v>
          </cell>
          <cell r="P56">
            <v>258.1495361328125</v>
          </cell>
          <cell r="Q56">
            <v>204.27021789550781</v>
          </cell>
          <cell r="R56">
            <v>161.64775085449219</v>
          </cell>
          <cell r="S56">
            <v>123.84685516357422</v>
          </cell>
          <cell r="T56">
            <v>112.94136810302734</v>
          </cell>
          <cell r="U56">
            <v>88.85662841796875</v>
          </cell>
          <cell r="V56">
            <v>55.66357421875</v>
          </cell>
          <cell r="W56">
            <v>29.044763565063477</v>
          </cell>
          <cell r="X56">
            <v>3.5178079605102539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</row>
        <row r="57">
          <cell r="I57">
            <v>0</v>
          </cell>
          <cell r="J57">
            <v>0</v>
          </cell>
          <cell r="K57">
            <v>0</v>
          </cell>
          <cell r="L57">
            <v>23.959482192993164</v>
          </cell>
          <cell r="M57">
            <v>50.225914001464844</v>
          </cell>
          <cell r="N57">
            <v>40.894660949707031</v>
          </cell>
          <cell r="O57">
            <v>36.224529266357422</v>
          </cell>
          <cell r="P57">
            <v>27.259984970092773</v>
          </cell>
          <cell r="Q57">
            <v>21.586591720581055</v>
          </cell>
          <cell r="R57">
            <v>17.126461029052734</v>
          </cell>
          <cell r="S57">
            <v>13.063387870788574</v>
          </cell>
          <cell r="T57">
            <v>12.209201812744141</v>
          </cell>
          <cell r="U57">
            <v>10.04099178314209</v>
          </cell>
          <cell r="V57">
            <v>6.76318359375</v>
          </cell>
          <cell r="W57">
            <v>3.587242603302002</v>
          </cell>
          <cell r="X57">
            <v>0.43972605466842651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</row>
        <row r="58">
          <cell r="I58">
            <v>-11.299047470092773</v>
          </cell>
          <cell r="J58">
            <v>-12.503068923950195</v>
          </cell>
          <cell r="K58">
            <v>-11.915724754333496</v>
          </cell>
          <cell r="L58">
            <v>24.783018112182617</v>
          </cell>
          <cell r="M58">
            <v>86.366500854492188</v>
          </cell>
          <cell r="N58">
            <v>75.401435852050781</v>
          </cell>
          <cell r="O58">
            <v>72.376289367675781</v>
          </cell>
          <cell r="P58">
            <v>66.277084350585938</v>
          </cell>
          <cell r="Q58">
            <v>51.237068176269531</v>
          </cell>
          <cell r="R58">
            <v>37.18701171875</v>
          </cell>
          <cell r="S58">
            <v>29.97344970703125</v>
          </cell>
          <cell r="T58">
            <v>29.598945617675781</v>
          </cell>
          <cell r="U58">
            <v>22.407026290893555</v>
          </cell>
          <cell r="V58">
            <v>13.432899475097656</v>
          </cell>
          <cell r="W58">
            <v>4.9570736885070801</v>
          </cell>
          <cell r="X58">
            <v>-3.1848380565643311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</row>
        <row r="59">
          <cell r="F59">
            <v>23.290048478842007</v>
          </cell>
          <cell r="H59">
            <v>43.705415176693407</v>
          </cell>
          <cell r="I59">
            <v>-64.430686950683594</v>
          </cell>
          <cell r="J59">
            <v>-131.26426696777344</v>
          </cell>
          <cell r="K59">
            <v>-87.710922241210938</v>
          </cell>
          <cell r="L59">
            <v>-2.0327417850494385</v>
          </cell>
          <cell r="M59">
            <v>188.5770263671875</v>
          </cell>
          <cell r="N59">
            <v>190.87326049804688</v>
          </cell>
          <cell r="O59">
            <v>161.05540466308594</v>
          </cell>
          <cell r="P59">
            <v>144.16995239257813</v>
          </cell>
          <cell r="Q59">
            <v>113.02915954589844</v>
          </cell>
          <cell r="R59">
            <v>82.217887878417969</v>
          </cell>
          <cell r="S59">
            <v>64.892257690429688</v>
          </cell>
          <cell r="T59">
            <v>52.950721740722656</v>
          </cell>
          <cell r="U59">
            <v>39.901168823242188</v>
          </cell>
          <cell r="V59">
            <v>24.008243560791016</v>
          </cell>
          <cell r="W59">
            <v>10.528725624084473</v>
          </cell>
          <cell r="X59">
            <v>-2.1147160530090332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</row>
        <row r="60">
          <cell r="I60">
            <v>4.5850797505408991E-6</v>
          </cell>
          <cell r="J60">
            <v>4.4583116505236831E-6</v>
          </cell>
          <cell r="K60">
            <v>4.3340291995264124E-6</v>
          </cell>
          <cell r="L60">
            <v>105.18341064453125</v>
          </cell>
          <cell r="M60">
            <v>222.36888122558594</v>
          </cell>
          <cell r="N60">
            <v>180.83926391601563</v>
          </cell>
          <cell r="O60">
            <v>168.05860900878906</v>
          </cell>
          <cell r="P60">
            <v>142.23880004882813</v>
          </cell>
          <cell r="Q60">
            <v>111.02902221679688</v>
          </cell>
          <cell r="R60">
            <v>86.512077331542969</v>
          </cell>
          <cell r="S60">
            <v>65.246383666992188</v>
          </cell>
          <cell r="T60">
            <v>59.200733184814453</v>
          </cell>
          <cell r="U60">
            <v>46.157596588134766</v>
          </cell>
          <cell r="V60">
            <v>28.120718002319336</v>
          </cell>
          <cell r="W60">
            <v>13.872358322143555</v>
          </cell>
          <cell r="X60">
            <v>1.7464680671691895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</row>
        <row r="61">
          <cell r="I61">
            <v>0</v>
          </cell>
          <cell r="J61">
            <v>0</v>
          </cell>
          <cell r="K61">
            <v>0</v>
          </cell>
          <cell r="L61">
            <v>13.147927284240723</v>
          </cell>
          <cell r="M61">
            <v>27.796106338500977</v>
          </cell>
          <cell r="N61">
            <v>22.60490608215332</v>
          </cell>
          <cell r="O61">
            <v>19.981973648071289</v>
          </cell>
          <cell r="P61">
            <v>14.856465339660645</v>
          </cell>
          <cell r="Q61">
            <v>11.585214614868164</v>
          </cell>
          <cell r="R61">
            <v>9.0328521728515625</v>
          </cell>
          <cell r="S61">
            <v>6.7639479637145996</v>
          </cell>
          <cell r="T61">
            <v>6.3061432838439941</v>
          </cell>
          <cell r="U61">
            <v>5.1547412872314453</v>
          </cell>
          <cell r="V61">
            <v>3.4082744121551514</v>
          </cell>
          <cell r="W61">
            <v>1.7105445861816406</v>
          </cell>
          <cell r="X61">
            <v>0.21830852329730988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</row>
        <row r="62">
          <cell r="I62">
            <v>-11.299049377441406</v>
          </cell>
          <cell r="J62">
            <v>-12.503069877624512</v>
          </cell>
          <cell r="K62">
            <v>-11.915726661682129</v>
          </cell>
          <cell r="L62">
            <v>-3.1810739040374756</v>
          </cell>
          <cell r="M62">
            <v>28.35179328918457</v>
          </cell>
          <cell r="N62">
            <v>28.094989776611328</v>
          </cell>
          <cell r="O62">
            <v>28.203266143798828</v>
          </cell>
          <cell r="P62">
            <v>28.031169891357422</v>
          </cell>
          <cell r="Q62">
            <v>20.479953765869141</v>
          </cell>
          <cell r="R62">
            <v>12.414969444274902</v>
          </cell>
          <cell r="S62">
            <v>10.648218154907227</v>
          </cell>
          <cell r="T62">
            <v>11.922961235046387</v>
          </cell>
          <cell r="U62">
            <v>8.4352025985717773</v>
          </cell>
          <cell r="V62">
            <v>4.4954543113708496</v>
          </cell>
          <cell r="W62">
            <v>4.4309549033641815E-2</v>
          </cell>
          <cell r="X62">
            <v>-3.7575342655181885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</row>
        <row r="63">
          <cell r="F63">
            <v>23.290048478842007</v>
          </cell>
          <cell r="H63">
            <v>43.705415176693407</v>
          </cell>
          <cell r="I63">
            <v>-64.430686950683594</v>
          </cell>
          <cell r="J63">
            <v>-131.2642822265625</v>
          </cell>
          <cell r="K63">
            <v>-87.710929870605469</v>
          </cell>
          <cell r="L63">
            <v>-49.749546051025391</v>
          </cell>
          <cell r="M63">
            <v>89.583053588867188</v>
          </cell>
          <cell r="N63">
            <v>110.15143585205078</v>
          </cell>
          <cell r="O63">
            <v>85.680328369140625</v>
          </cell>
          <cell r="P63">
            <v>78.908653259277344</v>
          </cell>
          <cell r="Q63">
            <v>60.546451568603516</v>
          </cell>
          <cell r="R63">
            <v>39.947868347167969</v>
          </cell>
          <cell r="S63">
            <v>31.916458129882813</v>
          </cell>
          <cell r="T63">
            <v>22.789129257202148</v>
          </cell>
          <cell r="U63">
            <v>16.060209274291992</v>
          </cell>
          <cell r="V63">
            <v>8.7577447891235352</v>
          </cell>
          <cell r="W63">
            <v>2.1457817554473877</v>
          </cell>
          <cell r="X63">
            <v>-3.091942310333252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</row>
        <row r="64"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</row>
        <row r="65">
          <cell r="I65">
            <v>20.634000778198242</v>
          </cell>
          <cell r="J65">
            <v>13.408528327941895</v>
          </cell>
          <cell r="K65">
            <v>0.64081096649169922</v>
          </cell>
          <cell r="L65">
            <v>0</v>
          </cell>
          <cell r="M65">
            <v>0</v>
          </cell>
          <cell r="N65">
            <v>2.6883177757263184</v>
          </cell>
          <cell r="O65">
            <v>2.3806276321411133</v>
          </cell>
          <cell r="P65">
            <v>0</v>
          </cell>
          <cell r="Q65">
            <v>0</v>
          </cell>
          <cell r="R65">
            <v>5.1460375785827637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</row>
        <row r="66">
          <cell r="F66">
            <v>0</v>
          </cell>
          <cell r="H66">
            <v>0</v>
          </cell>
          <cell r="I66">
            <v>52.826000213623047</v>
          </cell>
          <cell r="J66">
            <v>130.15293884277344</v>
          </cell>
          <cell r="K66">
            <v>98.156578063964844</v>
          </cell>
          <cell r="L66">
            <v>129.16915893554688</v>
          </cell>
          <cell r="M66">
            <v>59.777839660644531</v>
          </cell>
          <cell r="N66">
            <v>2.4105262756347656</v>
          </cell>
          <cell r="O66">
            <v>14.257643699645996</v>
          </cell>
          <cell r="P66">
            <v>2.7079424858093262</v>
          </cell>
          <cell r="Q66">
            <v>2.6548445224761963</v>
          </cell>
          <cell r="R66">
            <v>5.8470926284790039</v>
          </cell>
          <cell r="S66">
            <v>2.3415391445159912</v>
          </cell>
          <cell r="T66">
            <v>2.1342618465423584</v>
          </cell>
          <cell r="U66">
            <v>1.6525828838348389</v>
          </cell>
          <cell r="V66">
            <v>1.0508095026016235</v>
          </cell>
          <cell r="W66">
            <v>0.64701128005981445</v>
          </cell>
          <cell r="X66">
            <v>0.15909864008426666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</row>
        <row r="67">
          <cell r="F67">
            <v>0</v>
          </cell>
          <cell r="H67">
            <v>0</v>
          </cell>
          <cell r="I67">
            <v>-43.830684661865234</v>
          </cell>
          <cell r="J67">
            <v>-131.2642822265625</v>
          </cell>
          <cell r="K67">
            <v>-87.710922241210938</v>
          </cell>
          <cell r="L67">
            <v>-25.891143798828125</v>
          </cell>
          <cell r="M67">
            <v>139.08004760742188</v>
          </cell>
          <cell r="N67">
            <v>150.51235961914063</v>
          </cell>
          <cell r="O67">
            <v>123.36786651611328</v>
          </cell>
          <cell r="P67">
            <v>111.539306640625</v>
          </cell>
          <cell r="Q67">
            <v>86.787803649902344</v>
          </cell>
          <cell r="R67">
            <v>61.082878112792969</v>
          </cell>
          <cell r="S67">
            <v>48.40435791015625</v>
          </cell>
          <cell r="T67">
            <v>37.869926452636719</v>
          </cell>
          <cell r="U67">
            <v>27.980690002441406</v>
          </cell>
          <cell r="V67">
            <v>16.382993698120117</v>
          </cell>
          <cell r="W67">
            <v>6.3372535705566406</v>
          </cell>
          <cell r="X67">
            <v>-2.6033291816711426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</row>
        <row r="68">
          <cell r="F68">
            <v>0</v>
          </cell>
          <cell r="H68">
            <v>0</v>
          </cell>
          <cell r="I68">
            <v>-43.830684661865234</v>
          </cell>
          <cell r="J68">
            <v>-131.26426696777344</v>
          </cell>
          <cell r="K68">
            <v>-87.710922241210938</v>
          </cell>
          <cell r="L68">
            <v>-2.0327417850494385</v>
          </cell>
          <cell r="M68">
            <v>188.5770263671875</v>
          </cell>
          <cell r="N68">
            <v>190.87326049804688</v>
          </cell>
          <cell r="O68">
            <v>161.05540466308594</v>
          </cell>
          <cell r="P68">
            <v>144.16995239257813</v>
          </cell>
          <cell r="Q68">
            <v>113.02915954589844</v>
          </cell>
          <cell r="R68">
            <v>82.217887878417969</v>
          </cell>
          <cell r="S68">
            <v>64.892257690429688</v>
          </cell>
          <cell r="T68">
            <v>52.950721740722656</v>
          </cell>
          <cell r="U68">
            <v>39.901168823242188</v>
          </cell>
          <cell r="V68">
            <v>24.008243560791016</v>
          </cell>
          <cell r="W68">
            <v>10.528725624084473</v>
          </cell>
          <cell r="X68">
            <v>-2.1147160530090332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</row>
        <row r="69">
          <cell r="F69">
            <v>0</v>
          </cell>
          <cell r="H69">
            <v>0</v>
          </cell>
          <cell r="I69">
            <v>-43.830684661865234</v>
          </cell>
          <cell r="J69">
            <v>-131.2642822265625</v>
          </cell>
          <cell r="K69">
            <v>-87.710929870605469</v>
          </cell>
          <cell r="L69">
            <v>-49.749546051025391</v>
          </cell>
          <cell r="M69">
            <v>89.583053588867188</v>
          </cell>
          <cell r="N69">
            <v>110.15143585205078</v>
          </cell>
          <cell r="O69">
            <v>85.680328369140625</v>
          </cell>
          <cell r="P69">
            <v>78.908653259277344</v>
          </cell>
          <cell r="Q69">
            <v>60.546451568603516</v>
          </cell>
          <cell r="R69">
            <v>39.947868347167969</v>
          </cell>
          <cell r="S69">
            <v>31.916458129882813</v>
          </cell>
          <cell r="T69">
            <v>22.789129257202148</v>
          </cell>
          <cell r="U69">
            <v>16.060209274291992</v>
          </cell>
          <cell r="V69">
            <v>8.7577447891235352</v>
          </cell>
          <cell r="W69">
            <v>2.1457817554473877</v>
          </cell>
          <cell r="X69">
            <v>-3.091942310333252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</row>
        <row r="70">
          <cell r="I70">
            <v>41.427528381347656</v>
          </cell>
          <cell r="J70">
            <v>112.52480316162109</v>
          </cell>
          <cell r="K70">
            <v>262.68411254882813</v>
          </cell>
          <cell r="L70">
            <v>382.02703857421875</v>
          </cell>
          <cell r="M70">
            <v>472.09890747070313</v>
          </cell>
          <cell r="N70">
            <v>413.94662475585938</v>
          </cell>
          <cell r="O70">
            <v>324.72891235351563</v>
          </cell>
          <cell r="P70">
            <v>253.60598754882813</v>
          </cell>
          <cell r="Q70">
            <v>182.09257507324219</v>
          </cell>
          <cell r="R70">
            <v>124.62494659423828</v>
          </cell>
          <cell r="S70">
            <v>86.140182495117188</v>
          </cell>
          <cell r="T70">
            <v>53.368282318115234</v>
          </cell>
          <cell r="U70">
            <v>28.64410400390625</v>
          </cell>
          <cell r="V70">
            <v>9.9834671020507813</v>
          </cell>
          <cell r="W70">
            <v>-0.93954074382781982</v>
          </cell>
          <cell r="X70">
            <v>-3.983290433883667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</row>
        <row r="71">
          <cell r="F71">
            <v>9.8700003799999988E-3</v>
          </cell>
          <cell r="H71">
            <v>9.8700003799999988E-3</v>
          </cell>
          <cell r="I71">
            <v>0</v>
          </cell>
          <cell r="J71">
            <v>0</v>
          </cell>
          <cell r="K71">
            <v>0</v>
          </cell>
          <cell r="L71">
            <v>47.973701477050781</v>
          </cell>
          <cell r="M71">
            <v>85.42657470703125</v>
          </cell>
          <cell r="N71">
            <v>62.613025665283203</v>
          </cell>
          <cell r="O71">
            <v>49.58270263671875</v>
          </cell>
          <cell r="P71">
            <v>39.184501647949219</v>
          </cell>
          <cell r="Q71">
            <v>32.160865783691406</v>
          </cell>
          <cell r="R71">
            <v>26.869064331054688</v>
          </cell>
          <cell r="S71">
            <v>21.664833068847656</v>
          </cell>
          <cell r="T71">
            <v>18.340658187866211</v>
          </cell>
          <cell r="U71">
            <v>13.934518814086914</v>
          </cell>
          <cell r="V71">
            <v>9.7688379287719727</v>
          </cell>
          <cell r="W71">
            <v>7.4988980293273926</v>
          </cell>
          <cell r="X71">
            <v>0.57711642980575562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</row>
        <row r="72">
          <cell r="F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0.93177616596221924</v>
          </cell>
          <cell r="M72">
            <v>3.2292361259460449</v>
          </cell>
          <cell r="N72">
            <v>3.1812515258789063</v>
          </cell>
          <cell r="O72">
            <v>3.0971660614013672</v>
          </cell>
          <cell r="P72">
            <v>2.6977989673614502</v>
          </cell>
          <cell r="Q72">
            <v>2.07771897315979</v>
          </cell>
          <cell r="R72">
            <v>1.572533130645752</v>
          </cell>
          <cell r="S72">
            <v>1.1008930206298828</v>
          </cell>
          <cell r="T72">
            <v>1.1534668207168579</v>
          </cell>
          <cell r="U72">
            <v>0.96995097398757935</v>
          </cell>
          <cell r="V72">
            <v>0.53335005044937134</v>
          </cell>
          <cell r="W72">
            <v>0.20885875821113586</v>
          </cell>
          <cell r="X72">
            <v>5.2604399621486664E-2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</row>
        <row r="73">
          <cell r="F73">
            <v>1.5406007256111205</v>
          </cell>
          <cell r="H73">
            <v>1.81846318660394</v>
          </cell>
          <cell r="I73">
            <v>102.31199645996094</v>
          </cell>
          <cell r="J73">
            <v>259.88922119140625</v>
          </cell>
          <cell r="K73">
            <v>202.96327209472656</v>
          </cell>
          <cell r="L73">
            <v>264.35110473632813</v>
          </cell>
          <cell r="M73">
            <v>62.111141204833984</v>
          </cell>
          <cell r="N73">
            <v>4.7702164649963379</v>
          </cell>
          <cell r="O73">
            <v>22.436897277832031</v>
          </cell>
          <cell r="P73">
            <v>5.0926017761230469</v>
          </cell>
          <cell r="Q73">
            <v>4.9927449226379395</v>
          </cell>
          <cell r="R73">
            <v>11.383456230163574</v>
          </cell>
          <cell r="S73">
            <v>4.378441333770752</v>
          </cell>
          <cell r="T73">
            <v>3.969860315322876</v>
          </cell>
          <cell r="U73">
            <v>2.9596178531646729</v>
          </cell>
          <cell r="V73">
            <v>1.8063572645187378</v>
          </cell>
          <cell r="W73">
            <v>1.2803720235824585</v>
          </cell>
          <cell r="X73">
            <v>0.31819725036621094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</row>
        <row r="74">
          <cell r="F74">
            <v>4.9706364697174905</v>
          </cell>
          <cell r="H74">
            <v>7.3131468947031797</v>
          </cell>
          <cell r="I74">
            <v>2.269740104675293</v>
          </cell>
          <cell r="J74">
            <v>0.73862540721893311</v>
          </cell>
          <cell r="K74">
            <v>1.9789993762969971</v>
          </cell>
          <cell r="L74">
            <v>31.308767318725586</v>
          </cell>
          <cell r="M74">
            <v>33.147804260253906</v>
          </cell>
          <cell r="N74">
            <v>29.781948089599609</v>
          </cell>
          <cell r="O74">
            <v>32.635234832763672</v>
          </cell>
          <cell r="P74">
            <v>31.9599609375</v>
          </cell>
          <cell r="Q74">
            <v>28.277044296264648</v>
          </cell>
          <cell r="R74">
            <v>25.271703720092773</v>
          </cell>
          <cell r="S74">
            <v>23.480669021606445</v>
          </cell>
          <cell r="T74">
            <v>27.774662017822266</v>
          </cell>
          <cell r="U74">
            <v>26.373010635375977</v>
          </cell>
          <cell r="V74">
            <v>17.656106948852539</v>
          </cell>
          <cell r="W74">
            <v>16.126964569091797</v>
          </cell>
          <cell r="X74">
            <v>16.437076568603516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</row>
        <row r="77">
          <cell r="H77">
            <v>-7.4733726762588049E-8</v>
          </cell>
          <cell r="I77">
            <v>-7.4733733868015406E-8</v>
          </cell>
          <cell r="J77">
            <v>-7.4733733868015406E-8</v>
          </cell>
          <cell r="K77">
            <v>9.3125028610229492</v>
          </cell>
          <cell r="L77">
            <v>-2.1684422492980957</v>
          </cell>
          <cell r="M77">
            <v>-1.606534481048584</v>
          </cell>
        </row>
        <row r="78">
          <cell r="H78">
            <v>10.878780364990234</v>
          </cell>
          <cell r="I78">
            <v>0</v>
          </cell>
          <cell r="J78">
            <v>0</v>
          </cell>
          <cell r="K78">
            <v>-10.530570030212402</v>
          </cell>
          <cell r="L78">
            <v>0</v>
          </cell>
          <cell r="M78">
            <v>0</v>
          </cell>
        </row>
        <row r="79">
          <cell r="H79">
            <v>-13.509117126464844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  <row r="82">
          <cell r="H82">
            <v>-7.4733726762588049E-8</v>
          </cell>
          <cell r="I82">
            <v>-7.4733733868015406E-8</v>
          </cell>
          <cell r="J82">
            <v>-7.4733733868015406E-8</v>
          </cell>
          <cell r="K82">
            <v>7.0817327499389648</v>
          </cell>
          <cell r="L82">
            <v>6.2327682971954346E-2</v>
          </cell>
          <cell r="M82">
            <v>-1.606534481048584</v>
          </cell>
        </row>
        <row r="83">
          <cell r="H83">
            <v>3.8159999847412109</v>
          </cell>
          <cell r="I83">
            <v>4.7684102058410645</v>
          </cell>
          <cell r="J83">
            <v>0</v>
          </cell>
          <cell r="K83">
            <v>-8.299799919128418</v>
          </cell>
          <cell r="L83">
            <v>0</v>
          </cell>
          <cell r="M83">
            <v>0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7.9943256378173828</v>
          </cell>
          <cell r="L85">
            <v>-1.3566597700119019</v>
          </cell>
          <cell r="M85">
            <v>-1.3366005420684814</v>
          </cell>
        </row>
        <row r="86">
          <cell r="H86">
            <v>10.299417495727539</v>
          </cell>
          <cell r="I86">
            <v>0</v>
          </cell>
          <cell r="J86">
            <v>0</v>
          </cell>
          <cell r="K86">
            <v>-8.4019775390625</v>
          </cell>
          <cell r="L86">
            <v>0</v>
          </cell>
          <cell r="M86">
            <v>0</v>
          </cell>
        </row>
        <row r="87">
          <cell r="H87">
            <v>-8.3010454177856445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5.7731881141662598</v>
          </cell>
          <cell r="L90">
            <v>0.86447781324386597</v>
          </cell>
          <cell r="M90">
            <v>-1.3366005420684814</v>
          </cell>
        </row>
        <row r="91">
          <cell r="H91">
            <v>2.2655999660491943</v>
          </cell>
          <cell r="I91">
            <v>5.3595600128173828</v>
          </cell>
          <cell r="J91">
            <v>0</v>
          </cell>
          <cell r="K91">
            <v>-6.180840015411377</v>
          </cell>
          <cell r="L91">
            <v>0</v>
          </cell>
          <cell r="M91">
            <v>0</v>
          </cell>
        </row>
      </sheetData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Provision"/>
      <sheetName val="Cost Recovery provision"/>
      <sheetName val="Current Tax summary"/>
      <sheetName val="Deferred tax impact summary"/>
      <sheetName val="Data input"/>
      <sheetName val="Tax impact ITD costs  Bong"/>
      <sheetName val="Tax impact ITD costs Erha"/>
      <sheetName val="Tax impact ITD costs Abo"/>
      <sheetName val="Erha reconciliation"/>
      <sheetName val="Economics"/>
      <sheetName val="PD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7-2010"/>
    </sheetNames>
    <sheetDataSet>
      <sheetData sheetId="0"/>
      <sheetData sheetId="1"/>
      <sheetData sheetId="2">
        <row r="9">
          <cell r="B9">
            <v>782751</v>
          </cell>
          <cell r="C9">
            <v>76.959800000000001</v>
          </cell>
          <cell r="D9">
            <v>60240360.4098</v>
          </cell>
          <cell r="E9">
            <v>42065.45279999997</v>
          </cell>
          <cell r="F9">
            <v>60282425.862599999</v>
          </cell>
        </row>
        <row r="10">
          <cell r="B10">
            <v>1997573</v>
          </cell>
          <cell r="C10">
            <v>76.938000000000002</v>
          </cell>
          <cell r="D10">
            <v>153689271.47400001</v>
          </cell>
          <cell r="E10">
            <v>-10735.121699999934</v>
          </cell>
          <cell r="F10">
            <v>153678536.35230002</v>
          </cell>
        </row>
        <row r="11">
          <cell r="B11">
            <v>0</v>
          </cell>
          <cell r="C11">
            <v>77.019800000000004</v>
          </cell>
          <cell r="D11">
            <v>0</v>
          </cell>
          <cell r="E11">
            <v>0</v>
          </cell>
          <cell r="F11">
            <v>0</v>
          </cell>
        </row>
        <row r="12">
          <cell r="B12">
            <v>2625351</v>
          </cell>
          <cell r="C12">
            <v>76.859800000000007</v>
          </cell>
          <cell r="D12">
            <v>201783952.78980002</v>
          </cell>
          <cell r="E12">
            <v>-278325.46260000014</v>
          </cell>
          <cell r="F12">
            <v>201505627.32720003</v>
          </cell>
        </row>
        <row r="14">
          <cell r="B14">
            <v>5405675</v>
          </cell>
          <cell r="D14">
            <v>415713584.67360002</v>
          </cell>
          <cell r="E14">
            <v>-246995.13150000011</v>
          </cell>
          <cell r="F14">
            <v>415466589.54210007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DataQuality"/>
      <sheetName val="SetUp"/>
      <sheetName val="28151COR06"/>
      <sheetName val="#REF"/>
      <sheetName val="Weather &amp; NPT Application"/>
      <sheetName val="DATA INPUT"/>
      <sheetName val="Mapping Fields to AGG node"/>
      <sheetName val="Sheet2"/>
    </sheetNames>
    <sheetDataSet>
      <sheetData sheetId="0" refreshError="1">
        <row r="10">
          <cell r="C10" t="str">
            <v>Namibia</v>
          </cell>
        </row>
        <row r="12">
          <cell r="F12" t="str">
            <v>Validated</v>
          </cell>
        </row>
        <row r="13">
          <cell r="C13" t="str">
            <v>Kudu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prof 1"/>
      <sheetName val="Map"/>
      <sheetName val="Econ"/>
      <sheetName val="HWPF Summary"/>
      <sheetName val="Options"/>
      <sheetName val="CES Data"/>
      <sheetName val="Qty"/>
      <sheetName val="Multilateral"/>
      <sheetName val="Mooring plus T&amp;I"/>
      <sheetName val="Bonga PSE1a"/>
      <sheetName val="SetUp"/>
      <sheetName val="Overview"/>
      <sheetName val="Expl1 (1)"/>
      <sheetName val="Apdix 2.1"/>
      <sheetName val="Apdix 2.2"/>
      <sheetName val="Apdix 2.3"/>
      <sheetName val="Apdix 2.4"/>
      <sheetName val="Apdix 2.5"/>
      <sheetName val="Apdix2.6B"/>
      <sheetName val="Apdix2.6C"/>
      <sheetName val="Apdix 2.6"/>
      <sheetName val="Apdix 2.7"/>
      <sheetName val="Apdix 2.8"/>
      <sheetName val="Apdix 2.9"/>
      <sheetName val="Apdix 2.10"/>
      <sheetName val=" Apdix 2.11"/>
      <sheetName val="Apdix 2.12"/>
      <sheetName val="Apdix 2.13"/>
      <sheetName val="Apdix 2.14"/>
      <sheetName val="Apdix 2.15"/>
      <sheetName val="Apdix 2.16"/>
      <sheetName val="Apdix 2.17"/>
      <sheetName val="Apdix 2.18"/>
      <sheetName val="Apdix 2.19"/>
      <sheetName val="Apdix 2.20"/>
      <sheetName val="Apdix 2.21"/>
      <sheetName val="Apdix 2.22"/>
      <sheetName val="Apdix 2.23"/>
      <sheetName val="Apdix 2.24"/>
      <sheetName val="Apdix 2.25"/>
      <sheetName val="Apdix 2.26 SECURITY"/>
      <sheetName val="Apdix 2.27"/>
      <sheetName val="Apdix 2.28"/>
      <sheetName val="Apdix 3.1"/>
      <sheetName val="Apdix 3.2"/>
      <sheetName val="Apdix 3.3"/>
      <sheetName val="Apdix 3.4"/>
      <sheetName val="Apdix 3.5"/>
      <sheetName val="Apdix 3.6"/>
      <sheetName val="Apdix 3.7"/>
      <sheetName val="Apdix 3.8"/>
      <sheetName val="Apdix 3.9"/>
      <sheetName val="Sheet1"/>
      <sheetName val=""/>
      <sheetName val="January"/>
      <sheetName val="Feb"/>
      <sheetName val="Extra Revenue Generation"/>
      <sheetName val="March"/>
      <sheetName val="April"/>
      <sheetName val="cargrant"/>
      <sheetName val="mowe"/>
      <sheetName val="expanded capex sign off"/>
      <sheetName val="Sign-off Sheet Capex"/>
      <sheetName val="with 2014 actual"/>
      <sheetName val="Sign-off Sheet"/>
      <sheetName val="Sign-off Opex with painting"/>
      <sheetName val="Sign-off Opex"/>
      <sheetName val="Summary"/>
      <sheetName val="Opex - Topsides (4120.01)"/>
      <sheetName val="Opex - Subsea &amp; pipel (4120.02)"/>
      <sheetName val="Other Opex (4140.02)"/>
      <sheetName val="Capex"/>
      <sheetName val="FPSO Ops - additional"/>
      <sheetName val="GSF"/>
      <sheetName val="Functions Description"/>
    </sheetNames>
    <sheetDataSet>
      <sheetData sheetId="0" refreshError="1">
        <row r="12">
          <cell r="F12">
            <v>5.61</v>
          </cell>
        </row>
        <row r="16">
          <cell r="F16">
            <v>10.25</v>
          </cell>
        </row>
        <row r="17">
          <cell r="F17">
            <v>20</v>
          </cell>
        </row>
        <row r="18">
          <cell r="F18">
            <v>0</v>
          </cell>
        </row>
        <row r="19">
          <cell r="F19">
            <v>750</v>
          </cell>
        </row>
        <row r="22">
          <cell r="F22">
            <v>20.5</v>
          </cell>
        </row>
        <row r="27">
          <cell r="F27">
            <v>0.64097560975609758</v>
          </cell>
        </row>
        <row r="28">
          <cell r="B28">
            <v>0</v>
          </cell>
          <cell r="C28">
            <v>7.3170731707317069E-2</v>
          </cell>
          <cell r="D28">
            <v>-0.13524823035316005</v>
          </cell>
        </row>
        <row r="33">
          <cell r="F33">
            <v>2023</v>
          </cell>
        </row>
        <row r="38">
          <cell r="F38" t="str">
            <v>Yes</v>
          </cell>
        </row>
        <row r="39">
          <cell r="F39">
            <v>1</v>
          </cell>
        </row>
        <row r="41">
          <cell r="F41">
            <v>2</v>
          </cell>
        </row>
        <row r="42">
          <cell r="F42">
            <v>750</v>
          </cell>
        </row>
        <row r="43">
          <cell r="F43">
            <v>200</v>
          </cell>
        </row>
      </sheetData>
      <sheetData sheetId="1" refreshError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>
        <row r="12">
          <cell r="F12">
            <v>0</v>
          </cell>
        </row>
      </sheetData>
      <sheetData sheetId="63">
        <row r="12">
          <cell r="F12">
            <v>0</v>
          </cell>
        </row>
      </sheetData>
      <sheetData sheetId="64">
        <row r="12">
          <cell r="F12">
            <v>0</v>
          </cell>
        </row>
      </sheetData>
      <sheetData sheetId="65">
        <row r="12">
          <cell r="F12">
            <v>0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WARDED (2)"/>
      <sheetName val="AWARDED"/>
      <sheetName val="NOT AWARDED "/>
      <sheetName val="BUDGET VS COMMITMENT "/>
      <sheetName val="For Weekly highlight "/>
      <sheetName val="2004 COMMITMENTS "/>
      <sheetName val="EC Project"/>
      <sheetName val="WALKER Q."/>
      <sheetName val="YEKINI M."/>
      <sheetName val="LIFTING EQUIP INSPECTN"/>
      <sheetName val="CD_CA Activities"/>
      <sheetName val="approved CD_CA 2004 budget"/>
      <sheetName val="Sheet1"/>
      <sheetName val="Sheet2"/>
      <sheetName val="Contract Staff Salaries"/>
      <sheetName val="Budget 2004 $2.0bn"/>
      <sheetName val="Budget 2004@ $2.3bn"/>
      <sheetName val="Input 1"/>
      <sheetName val="Input 3"/>
      <sheetName val="2004 Commitment"/>
      <sheetName val="Economics"/>
      <sheetName val="#REF"/>
    </sheetNames>
    <sheetDataSet>
      <sheetData sheetId="0" refreshError="1">
        <row r="5">
          <cell r="A5" t="str">
            <v>Ark Towers Facilities Mtce &amp; Tea services</v>
          </cell>
          <cell r="B5">
            <v>40692.74131386861</v>
          </cell>
        </row>
        <row r="6">
          <cell r="A6" t="str">
            <v>Business Travel (Local)</v>
          </cell>
          <cell r="B6">
            <v>92591.95485159324</v>
          </cell>
        </row>
        <row r="7">
          <cell r="A7" t="str">
            <v>Business Travel (Overseas)</v>
          </cell>
          <cell r="B7">
            <v>151709.01</v>
          </cell>
        </row>
        <row r="8">
          <cell r="A8" t="str">
            <v>Catering &amp; Housekeeping FPSO</v>
          </cell>
          <cell r="B8">
            <v>342485.60583941604</v>
          </cell>
        </row>
        <row r="9">
          <cell r="A9" t="str">
            <v>Catering Services Onshore (Intels &amp; Onne)</v>
          </cell>
          <cell r="B9">
            <v>99999.995037037035</v>
          </cell>
        </row>
        <row r="10">
          <cell r="A10" t="str">
            <v>CD Projects (Classrooms/Teachers quarters)</v>
          </cell>
          <cell r="B10">
            <v>1410061.8115328467</v>
          </cell>
        </row>
        <row r="11">
          <cell r="A11" t="str">
            <v>CD/CA Bursary Award</v>
          </cell>
          <cell r="B11">
            <v>26277.372262773722</v>
          </cell>
        </row>
        <row r="12">
          <cell r="A12" t="str">
            <v>CD/CA Community engagement</v>
          </cell>
          <cell r="B12">
            <v>13750</v>
          </cell>
        </row>
        <row r="13">
          <cell r="A13" t="str">
            <v>CD/CA Contact Men</v>
          </cell>
        </row>
        <row r="14">
          <cell r="A14" t="str">
            <v>CD/CA Skills Acquisition</v>
          </cell>
          <cell r="B14">
            <v>163513.35901595023</v>
          </cell>
        </row>
        <row r="15">
          <cell r="A15" t="str">
            <v>Class certification for the Sea Eagle (Llyods)</v>
          </cell>
          <cell r="B15">
            <v>57100</v>
          </cell>
        </row>
        <row r="16">
          <cell r="A16" t="str">
            <v>Compressor Maintenance</v>
          </cell>
          <cell r="B16">
            <v>200000</v>
          </cell>
        </row>
        <row r="17">
          <cell r="A17" t="str">
            <v>Consultancy</v>
          </cell>
          <cell r="B17">
            <v>347638.22160951229</v>
          </cell>
        </row>
        <row r="18">
          <cell r="A18" t="str">
            <v>Container rental FPSO</v>
          </cell>
          <cell r="B18">
            <v>107928.05839416059</v>
          </cell>
        </row>
        <row r="19">
          <cell r="A19" t="str">
            <v>Contract Analyst  - IES</v>
          </cell>
          <cell r="B19">
            <v>266357.2581809074</v>
          </cell>
        </row>
        <row r="20">
          <cell r="A20" t="str">
            <v>Contract Staff  GPO / PSO</v>
          </cell>
          <cell r="B20">
            <v>182052.21189430356</v>
          </cell>
        </row>
        <row r="21">
          <cell r="A21" t="str">
            <v>Crew change - Hotel accommodation</v>
          </cell>
          <cell r="B21">
            <v>118482.66506687239</v>
          </cell>
        </row>
        <row r="22">
          <cell r="A22" t="str">
            <v>Crew Change - International flights</v>
          </cell>
          <cell r="B22">
            <v>309088.40000000002</v>
          </cell>
        </row>
        <row r="23">
          <cell r="A23" t="str">
            <v>Data/Telecomm link to Onne Warehouse.</v>
          </cell>
          <cell r="B23">
            <v>0</v>
          </cell>
        </row>
        <row r="24">
          <cell r="A24" t="str">
            <v>Diesel Engine Maintenance Services Sea Eagle</v>
          </cell>
          <cell r="B24">
            <v>30000</v>
          </cell>
        </row>
        <row r="25">
          <cell r="A25" t="str">
            <v>Diesel for field support vessels</v>
          </cell>
          <cell r="B25">
            <v>857407.41</v>
          </cell>
        </row>
        <row r="26">
          <cell r="A26" t="str">
            <v>Dispersant/ Absorbent L/S</v>
          </cell>
          <cell r="B26">
            <v>10416.4</v>
          </cell>
        </row>
        <row r="27">
          <cell r="A27" t="str">
            <v>EA Resid.Accom.(Inc.Tel.)Onshore</v>
          </cell>
          <cell r="B27">
            <v>806000</v>
          </cell>
        </row>
        <row r="28">
          <cell r="A28" t="str">
            <v>Field  Support/stand by Vessel Sea Eagle</v>
          </cell>
          <cell r="B28">
            <v>8765517.7934018392</v>
          </cell>
        </row>
        <row r="29">
          <cell r="A29" t="str">
            <v>Fire Equipment Maintenance</v>
          </cell>
          <cell r="B29">
            <v>9321.4536141906865</v>
          </cell>
        </row>
        <row r="30">
          <cell r="A30" t="str">
            <v>Gas Turbine Maintenance</v>
          </cell>
          <cell r="B30">
            <v>200000</v>
          </cell>
        </row>
        <row r="31">
          <cell r="A31" t="str">
            <v>Mooring, Topsides And Operations Support (HEA)</v>
          </cell>
          <cell r="B31">
            <v>6813823.125</v>
          </cell>
        </row>
        <row r="32">
          <cell r="A32" t="str">
            <v xml:space="preserve">Helicopter flights to Sea Eagle </v>
          </cell>
          <cell r="B32">
            <v>144929.96</v>
          </cell>
        </row>
        <row r="33">
          <cell r="A33" t="str">
            <v>Hose &amp; Marine Eqpt Mtce</v>
          </cell>
          <cell r="B33">
            <v>6601.9773835920178</v>
          </cell>
        </row>
        <row r="34">
          <cell r="A34" t="str">
            <v>HVAC maintenance</v>
          </cell>
          <cell r="B34">
            <v>134341.12720194648</v>
          </cell>
        </row>
        <row r="35">
          <cell r="A35" t="str">
            <v>IM&amp;T contract staff</v>
          </cell>
          <cell r="B35">
            <v>335087.61814307439</v>
          </cell>
        </row>
        <row r="36">
          <cell r="A36" t="str">
            <v>Contracts with Revere - IMMPOWER</v>
          </cell>
          <cell r="B36">
            <v>60939.584233576643</v>
          </cell>
        </row>
        <row r="37">
          <cell r="A37" t="str">
            <v>Lifting &amp; Deck Management Serv-EA</v>
          </cell>
          <cell r="B37">
            <v>974936.78213672841</v>
          </cell>
        </row>
        <row r="38">
          <cell r="A38" t="str">
            <v>Lifting Eqpt Inspections Services</v>
          </cell>
          <cell r="B38">
            <v>154335.15815085158</v>
          </cell>
        </row>
        <row r="39">
          <cell r="A39" t="str">
            <v>Logistics personnel (Contract)</v>
          </cell>
          <cell r="B39">
            <v>679879.97729858151</v>
          </cell>
        </row>
        <row r="40">
          <cell r="A40" t="str">
            <v xml:space="preserve">Maintain 5Km Exclusion zone-Security Patrol </v>
          </cell>
          <cell r="B40">
            <v>374266</v>
          </cell>
        </row>
        <row r="41">
          <cell r="A41" t="str">
            <v>Maintenance Services</v>
          </cell>
          <cell r="B41">
            <v>355875.53430656932</v>
          </cell>
        </row>
        <row r="42">
          <cell r="A42" t="str">
            <v>Maintenance Spares and Consumables</v>
          </cell>
          <cell r="B42">
            <v>252082.29119489543</v>
          </cell>
        </row>
        <row r="43">
          <cell r="A43" t="str">
            <v>Metering station maintenance service on Sea Eagle</v>
          </cell>
          <cell r="B43">
            <v>20000</v>
          </cell>
        </row>
        <row r="44">
          <cell r="A44" t="str">
            <v>Miscellaneous IM&amp;T costs</v>
          </cell>
          <cell r="B44">
            <v>30382.427511094604</v>
          </cell>
        </row>
        <row r="45">
          <cell r="A45" t="str">
            <v>Motor Vehicles/Buses</v>
          </cell>
          <cell r="B45">
            <v>71354.420113544213</v>
          </cell>
        </row>
        <row r="46">
          <cell r="A46" t="str">
            <v>NDT Inspections on FPSO</v>
          </cell>
          <cell r="B46">
            <v>48922.651933701658</v>
          </cell>
        </row>
        <row r="47">
          <cell r="A47" t="str">
            <v>Non Payroll Ben. &amp; Welf.</v>
          </cell>
          <cell r="B47">
            <v>183695.5</v>
          </cell>
        </row>
        <row r="48">
          <cell r="A48" t="str">
            <v>Office Space Rent</v>
          </cell>
          <cell r="B48">
            <v>257599.3616380608</v>
          </cell>
        </row>
        <row r="49">
          <cell r="A49" t="str">
            <v>Office Supplies &amp; Stationery</v>
          </cell>
          <cell r="B49">
            <v>3121.6497828401175</v>
          </cell>
        </row>
        <row r="50">
          <cell r="A50" t="str">
            <v>Offshore Laboratory Services</v>
          </cell>
          <cell r="B50">
            <v>38748.196271060253</v>
          </cell>
        </row>
        <row r="51">
          <cell r="A51" t="str">
            <v>X-over Heater Ops (Manpower, Rental, Diesel)</v>
          </cell>
          <cell r="B51">
            <v>723756.24087591236</v>
          </cell>
        </row>
        <row r="52">
          <cell r="A52" t="str">
            <v>Onshore Ops Manpower services FIN, CPL etc</v>
          </cell>
          <cell r="B52">
            <v>85819.495133819946</v>
          </cell>
        </row>
        <row r="53">
          <cell r="A53" t="str">
            <v>Other IT equipment onshore staff</v>
          </cell>
          <cell r="B53">
            <v>5173.6881005173682</v>
          </cell>
        </row>
        <row r="54">
          <cell r="A54" t="str">
            <v>Integrated Planner - Q Walker</v>
          </cell>
          <cell r="B54">
            <v>165645.62043795618</v>
          </cell>
        </row>
        <row r="55">
          <cell r="A55" t="str">
            <v>Environmental monitoring of EA field</v>
          </cell>
          <cell r="B55">
            <v>39987</v>
          </cell>
        </row>
        <row r="56">
          <cell r="A56" t="str">
            <v>Reservoir Engineer (One)</v>
          </cell>
          <cell r="B56">
            <v>37048.738418491477</v>
          </cell>
        </row>
        <row r="57">
          <cell r="A57" t="str">
            <v>Telecomm Engineer. Sea Eagle</v>
          </cell>
          <cell r="B57">
            <v>64779.889957420914</v>
          </cell>
        </row>
        <row r="58">
          <cell r="A58" t="str">
            <v>Metering Technicians 2Persons</v>
          </cell>
          <cell r="B58">
            <v>66025</v>
          </cell>
        </row>
        <row r="59">
          <cell r="A59" t="str">
            <v>Maintenance System Engnr - Steve Ord</v>
          </cell>
          <cell r="B59">
            <v>76467.573868613137</v>
          </cell>
        </row>
        <row r="60">
          <cell r="A60" t="str">
            <v>PE Studies, ARP development</v>
          </cell>
          <cell r="B60">
            <v>90800</v>
          </cell>
        </row>
        <row r="61">
          <cell r="A61" t="str">
            <v xml:space="preserve">Pilottage &amp; Mooring For FPSO. </v>
          </cell>
          <cell r="B61">
            <v>687046.37741067994</v>
          </cell>
        </row>
        <row r="62">
          <cell r="A62" t="str">
            <v>Resid.Accom.(Inc.Tel.)Onshore</v>
          </cell>
          <cell r="B62">
            <v>976500</v>
          </cell>
        </row>
        <row r="63">
          <cell r="A63" t="str">
            <v>Security Surveillance contracts with communities</v>
          </cell>
          <cell r="B63">
            <v>43623.318821111236</v>
          </cell>
        </row>
        <row r="64">
          <cell r="A64" t="str">
            <v>Supply Base - Internal Fence</v>
          </cell>
          <cell r="B64">
            <v>41821.415474452559</v>
          </cell>
        </row>
        <row r="65">
          <cell r="A65" t="str">
            <v>Supply base annual lease &amp; stacking area</v>
          </cell>
          <cell r="B65">
            <v>878857.25</v>
          </cell>
        </row>
        <row r="66">
          <cell r="A66" t="str">
            <v>Supply base furniture &amp; storage racks</v>
          </cell>
          <cell r="B66">
            <v>268509.51846715331</v>
          </cell>
        </row>
        <row r="67">
          <cell r="A67" t="str">
            <v>Supply base operating cost</v>
          </cell>
          <cell r="B67">
            <v>37420.904822911485</v>
          </cell>
        </row>
        <row r="68">
          <cell r="A68" t="str">
            <v>Technical Training for EA Offshore Staff</v>
          </cell>
          <cell r="B68">
            <v>519916.21711621707</v>
          </cell>
        </row>
        <row r="69">
          <cell r="A69" t="str">
            <v xml:space="preserve">Training-Onshore staff </v>
          </cell>
          <cell r="B69">
            <v>31250.560000000001</v>
          </cell>
        </row>
        <row r="70">
          <cell r="A70" t="str">
            <v>Utilities (NEPA, LGA levies etc)</v>
          </cell>
          <cell r="B70">
            <v>1743.9444444444443</v>
          </cell>
        </row>
        <row r="71">
          <cell r="A71" t="str">
            <v>Vehicle operations and maintenance</v>
          </cell>
          <cell r="B71">
            <v>57591.433333333334</v>
          </cell>
        </row>
        <row r="72">
          <cell r="A72" t="str">
            <v>Waste Management Services</v>
          </cell>
          <cell r="B72">
            <v>155780.93430656934</v>
          </cell>
        </row>
        <row r="73">
          <cell r="A73" t="str">
            <v>Welfare items  - EA FPSO</v>
          </cell>
          <cell r="B73">
            <v>28569.008583251059</v>
          </cell>
        </row>
        <row r="74">
          <cell r="A74" t="str">
            <v>Workover/General Wellhead Maintenance</v>
          </cell>
          <cell r="B74">
            <v>80000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WARDED (2)"/>
      <sheetName val="Excluded Fields"/>
      <sheetName val="Scenario Input"/>
      <sheetName val="Well count"/>
      <sheetName val="Fac Algorithms"/>
      <sheetName val="Default parameters"/>
      <sheetName val="Unit input"/>
      <sheetName val="Se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2006 MT IAP SEQUENCE "/>
      <sheetName val="Q1 2006 MT-IAP_BP"/>
      <sheetName val="Well Readiness Mar'06 Sequence2"/>
      <sheetName val="Maintenace"/>
      <sheetName val="Mapping Fields to AGG node"/>
      <sheetName val="Maintenace_working"/>
      <sheetName val="DraftWell Readiness Mar'06 Seq"/>
      <sheetName val="Materials"/>
      <sheetName val="Loc Prep"/>
      <sheetName val="Flowline"/>
      <sheetName val="MoU"/>
      <sheetName val="NTD readiness"/>
      <sheetName val="Q1 2006 MT-IAP_P3e"/>
      <sheetName val="MARCH 2006 MT IAP SEQUENCE  "/>
      <sheetName val="Well Readiness Mar'06 Seq"/>
      <sheetName val="EIA"/>
      <sheetName val="EIA (2)"/>
      <sheetName val="Land acquisition status"/>
      <sheetName val="Mar IAP Land Acq Sequence"/>
      <sheetName val="Liquidity Ratio"/>
      <sheetName val="Calculation"/>
    </sheetNames>
    <sheetDataSet>
      <sheetData sheetId="0"/>
      <sheetData sheetId="1"/>
      <sheetData sheetId="2"/>
      <sheetData sheetId="3"/>
      <sheetData sheetId="4" refreshError="1">
        <row r="3">
          <cell r="A3" t="str">
            <v>ADIBAWA</v>
          </cell>
        </row>
        <row r="4">
          <cell r="A4" t="str">
            <v>ADIBAWA NORTHEAST</v>
          </cell>
        </row>
        <row r="5">
          <cell r="A5" t="str">
            <v>AFAM</v>
          </cell>
        </row>
        <row r="6">
          <cell r="A6" t="str">
            <v>AFIESERE</v>
          </cell>
        </row>
        <row r="7">
          <cell r="A7" t="str">
            <v>AFREMO</v>
          </cell>
        </row>
        <row r="8">
          <cell r="A8" t="str">
            <v xml:space="preserve">AGBADA </v>
          </cell>
        </row>
        <row r="9">
          <cell r="A9" t="str">
            <v>AGBADA NORTH</v>
          </cell>
        </row>
        <row r="10">
          <cell r="A10" t="str">
            <v>AGBAYA</v>
          </cell>
        </row>
        <row r="11">
          <cell r="A11" t="str">
            <v>AHIA</v>
          </cell>
        </row>
        <row r="12">
          <cell r="A12" t="str">
            <v>AJATITON</v>
          </cell>
        </row>
        <row r="13">
          <cell r="A13" t="str">
            <v>AJOKPORI</v>
          </cell>
        </row>
        <row r="14">
          <cell r="A14" t="str">
            <v>AJUJU</v>
          </cell>
        </row>
        <row r="15">
          <cell r="A15" t="str">
            <v>AKASO</v>
          </cell>
        </row>
        <row r="16">
          <cell r="A16" t="str">
            <v>AKONO</v>
          </cell>
        </row>
        <row r="17">
          <cell r="A17" t="str">
            <v>ALAKIRI</v>
          </cell>
        </row>
        <row r="18">
          <cell r="A18" t="str">
            <v>ALAKIRI EAST</v>
          </cell>
        </row>
        <row r="19">
          <cell r="A19" t="str">
            <v>AMESHI</v>
          </cell>
        </row>
        <row r="20">
          <cell r="A20" t="str">
            <v>AMUKPE</v>
          </cell>
        </row>
        <row r="21">
          <cell r="A21" t="str">
            <v>ANGALALEI</v>
          </cell>
        </row>
        <row r="22">
          <cell r="A22" t="str">
            <v>ANIEZE</v>
          </cell>
        </row>
        <row r="23">
          <cell r="A23" t="str">
            <v>APARA</v>
          </cell>
        </row>
        <row r="24">
          <cell r="A24" t="str">
            <v>ASARAMATORU</v>
          </cell>
        </row>
        <row r="25">
          <cell r="A25" t="str">
            <v>ASARITORU</v>
          </cell>
        </row>
        <row r="26">
          <cell r="A26" t="str">
            <v>ASSA</v>
          </cell>
        </row>
        <row r="27">
          <cell r="A27" t="str">
            <v>ASSA NORTH</v>
          </cell>
        </row>
        <row r="28">
          <cell r="A28" t="str">
            <v>ATALA</v>
          </cell>
        </row>
        <row r="29">
          <cell r="A29" t="str">
            <v>AWOBA</v>
          </cell>
        </row>
        <row r="30">
          <cell r="A30" t="str">
            <v>AWOBA NORTH</v>
          </cell>
        </row>
        <row r="31">
          <cell r="A31" t="str">
            <v>AWOBA NORTHWEST</v>
          </cell>
        </row>
        <row r="32">
          <cell r="A32" t="str">
            <v>BANIELE</v>
          </cell>
        </row>
        <row r="33">
          <cell r="A33" t="str">
            <v>BATAN</v>
          </cell>
        </row>
        <row r="34">
          <cell r="A34" t="str">
            <v xml:space="preserve">BELEMA </v>
          </cell>
        </row>
        <row r="35">
          <cell r="A35" t="str">
            <v>BENISEDE</v>
          </cell>
        </row>
        <row r="36">
          <cell r="A36" t="str">
            <v>BISENI (SAMABRI)</v>
          </cell>
        </row>
        <row r="37">
          <cell r="A37" t="str">
            <v>BODO WEST</v>
          </cell>
        </row>
        <row r="38">
          <cell r="A38" t="str">
            <v>BOMADI</v>
          </cell>
        </row>
        <row r="39">
          <cell r="A39" t="str">
            <v>BOMU</v>
          </cell>
        </row>
        <row r="40">
          <cell r="A40" t="str">
            <v>BONNY</v>
          </cell>
        </row>
        <row r="41">
          <cell r="A41" t="str">
            <v>BUGUMA CREEK</v>
          </cell>
        </row>
        <row r="42">
          <cell r="A42" t="str">
            <v>CAWTHORNE CHANNEL</v>
          </cell>
        </row>
        <row r="43">
          <cell r="A43" t="str">
            <v>DIEBU CREEK</v>
          </cell>
        </row>
        <row r="44">
          <cell r="A44" t="str">
            <v>EA</v>
          </cell>
        </row>
        <row r="45">
          <cell r="A45" t="str">
            <v>EGBEMA</v>
          </cell>
        </row>
        <row r="46">
          <cell r="A46" t="str">
            <v>EGBEMA WEST</v>
          </cell>
        </row>
        <row r="47">
          <cell r="A47" t="str">
            <v>EGBOLOM</v>
          </cell>
        </row>
        <row r="48">
          <cell r="A48" t="str">
            <v>EGWA</v>
          </cell>
        </row>
        <row r="49">
          <cell r="A49" t="str">
            <v>EJA</v>
          </cell>
        </row>
        <row r="50">
          <cell r="A50" t="str">
            <v>EKULAMA</v>
          </cell>
        </row>
        <row r="51">
          <cell r="A51" t="str">
            <v>ELELENWA</v>
          </cell>
        </row>
        <row r="52">
          <cell r="A52" t="str">
            <v>ELEPA</v>
          </cell>
        </row>
        <row r="53">
          <cell r="A53" t="str">
            <v>EMOHUA</v>
          </cell>
        </row>
        <row r="54">
          <cell r="A54" t="str">
            <v>ENWHE</v>
          </cell>
        </row>
        <row r="55">
          <cell r="A55" t="str">
            <v>ERIEMU</v>
          </cell>
        </row>
        <row r="56">
          <cell r="A56" t="str">
            <v>ESCRAVOS BEACH</v>
          </cell>
        </row>
        <row r="57">
          <cell r="A57" t="str">
            <v>ETE</v>
          </cell>
        </row>
        <row r="58">
          <cell r="A58" t="str">
            <v>ETELEBOU</v>
          </cell>
        </row>
        <row r="59">
          <cell r="A59" t="str">
            <v>EVWRENI</v>
          </cell>
        </row>
        <row r="60">
          <cell r="A60" t="str">
            <v>FORCADOS SOUTHWEST</v>
          </cell>
        </row>
        <row r="61">
          <cell r="A61" t="str">
            <v>FORCADOS-YOKRI</v>
          </cell>
        </row>
        <row r="62">
          <cell r="A62" t="str">
            <v>GBARAN</v>
          </cell>
        </row>
        <row r="63">
          <cell r="A63" t="str">
            <v>GBETIOKUN</v>
          </cell>
        </row>
        <row r="64">
          <cell r="A64" t="str">
            <v>H A</v>
          </cell>
        </row>
        <row r="65">
          <cell r="A65" t="str">
            <v>H D</v>
          </cell>
        </row>
        <row r="66">
          <cell r="A66" t="str">
            <v>IBIGWE</v>
          </cell>
        </row>
        <row r="67">
          <cell r="A67" t="str">
            <v>IGBOMOTORU</v>
          </cell>
        </row>
        <row r="68">
          <cell r="A68" t="str">
            <v>IGBOMOTORU NORTH</v>
          </cell>
        </row>
        <row r="69">
          <cell r="A69" t="str">
            <v xml:space="preserve">IMO RIVER </v>
          </cell>
        </row>
        <row r="70">
          <cell r="A70" t="str">
            <v>ISENI</v>
          </cell>
        </row>
        <row r="71">
          <cell r="A71" t="str">
            <v>ISIMIRI</v>
          </cell>
        </row>
        <row r="72">
          <cell r="A72" t="str">
            <v>ISOKO</v>
          </cell>
        </row>
        <row r="73">
          <cell r="A73" t="str">
            <v>ISU</v>
          </cell>
        </row>
        <row r="74">
          <cell r="A74" t="str">
            <v>JONES CREEK</v>
          </cell>
        </row>
        <row r="75">
          <cell r="A75" t="str">
            <v>K D</v>
          </cell>
        </row>
        <row r="76">
          <cell r="A76" t="str">
            <v>K L</v>
          </cell>
        </row>
        <row r="77">
          <cell r="A77" t="str">
            <v>KALAEKULE</v>
          </cell>
        </row>
        <row r="78">
          <cell r="A78" t="str">
            <v>KANBO</v>
          </cell>
        </row>
        <row r="79">
          <cell r="A79" t="str">
            <v>KI</v>
          </cell>
        </row>
        <row r="80">
          <cell r="A80" t="str">
            <v>KOKORI</v>
          </cell>
        </row>
        <row r="81">
          <cell r="A81" t="str">
            <v>KOLO CREEK</v>
          </cell>
        </row>
        <row r="82">
          <cell r="A82" t="str">
            <v>KOROAMA</v>
          </cell>
        </row>
        <row r="83">
          <cell r="A83" t="str">
            <v>KOROKORO</v>
          </cell>
        </row>
        <row r="84">
          <cell r="A84" t="str">
            <v>KORONAMA</v>
          </cell>
        </row>
        <row r="85">
          <cell r="A85" t="str">
            <v>KRAKAMA</v>
          </cell>
        </row>
        <row r="86">
          <cell r="A86" t="str">
            <v>KUGBE</v>
          </cell>
        </row>
        <row r="87">
          <cell r="A87" t="str">
            <v>MINI NTA</v>
          </cell>
        </row>
        <row r="88">
          <cell r="A88" t="str">
            <v>MOSOGAR</v>
          </cell>
        </row>
        <row r="89">
          <cell r="A89" t="str">
            <v xml:space="preserve">NEMBE CREEK </v>
          </cell>
        </row>
        <row r="90">
          <cell r="A90" t="str">
            <v>NEMBE CREEK EAST</v>
          </cell>
        </row>
        <row r="91">
          <cell r="A91" t="str">
            <v>NGBOKO</v>
          </cell>
        </row>
        <row r="92">
          <cell r="A92" t="str">
            <v>NKALI</v>
          </cell>
        </row>
        <row r="93">
          <cell r="A93" t="str">
            <v>NUN RIVER</v>
          </cell>
        </row>
        <row r="94">
          <cell r="A94" t="str">
            <v>OBEAKPU</v>
          </cell>
        </row>
        <row r="95">
          <cell r="A95" t="str">
            <v>OBELE</v>
          </cell>
        </row>
        <row r="96">
          <cell r="A96" t="str">
            <v>OBEN</v>
          </cell>
        </row>
        <row r="97">
          <cell r="A97" t="str">
            <v>OBIGBO</v>
          </cell>
        </row>
        <row r="98">
          <cell r="A98" t="str">
            <v>OBIGBO NORTH</v>
          </cell>
        </row>
        <row r="99">
          <cell r="A99" t="str">
            <v>OBUZO</v>
          </cell>
        </row>
        <row r="100">
          <cell r="A100" t="str">
            <v>ODEAMA CREEK</v>
          </cell>
        </row>
        <row r="101">
          <cell r="A101" t="str">
            <v>ODIDI</v>
          </cell>
        </row>
        <row r="102">
          <cell r="A102" t="str">
            <v>ODON</v>
          </cell>
        </row>
        <row r="103">
          <cell r="A103" t="str">
            <v>OFEMINI</v>
          </cell>
        </row>
        <row r="104">
          <cell r="A104" t="str">
            <v>OFOROLA</v>
          </cell>
        </row>
        <row r="105">
          <cell r="A105" t="str">
            <v>OGARA</v>
          </cell>
        </row>
        <row r="106">
          <cell r="A106" t="str">
            <v>OGARA NORTH</v>
          </cell>
        </row>
        <row r="107">
          <cell r="A107" t="str">
            <v>OGBOTOBO</v>
          </cell>
        </row>
        <row r="108">
          <cell r="A108" t="str">
            <v>OGINI</v>
          </cell>
        </row>
        <row r="109">
          <cell r="A109" t="str">
            <v>OGUTA</v>
          </cell>
        </row>
        <row r="110">
          <cell r="A110" t="str">
            <v>OHURU</v>
          </cell>
        </row>
        <row r="111">
          <cell r="A111" t="str">
            <v>OKIORI</v>
          </cell>
        </row>
        <row r="112">
          <cell r="A112" t="str">
            <v>OKOPORO</v>
          </cell>
        </row>
        <row r="113">
          <cell r="A113" t="str">
            <v>OKOROBA</v>
          </cell>
        </row>
        <row r="114">
          <cell r="A114" t="str">
            <v>OKPOKUNOU</v>
          </cell>
        </row>
        <row r="115">
          <cell r="A115" t="str">
            <v>OKPORHURU</v>
          </cell>
        </row>
        <row r="116">
          <cell r="A116" t="str">
            <v xml:space="preserve">OLOIBIRI </v>
          </cell>
        </row>
        <row r="117">
          <cell r="A117" t="str">
            <v>OLOMORO</v>
          </cell>
        </row>
        <row r="118">
          <cell r="A118" t="str">
            <v>OLOMORO/OLEH</v>
          </cell>
        </row>
        <row r="119">
          <cell r="A119" t="str">
            <v>OLUA</v>
          </cell>
        </row>
        <row r="120">
          <cell r="A120" t="str">
            <v>OPOBO NORTH</v>
          </cell>
        </row>
        <row r="121">
          <cell r="A121" t="str">
            <v>OPOBO SOUTH</v>
          </cell>
        </row>
        <row r="122">
          <cell r="A122" t="str">
            <v>OPOMOYO</v>
          </cell>
        </row>
        <row r="123">
          <cell r="A123" t="str">
            <v>OPUAMA</v>
          </cell>
        </row>
        <row r="124">
          <cell r="A124" t="str">
            <v>OPUGBENE</v>
          </cell>
        </row>
        <row r="125">
          <cell r="A125" t="str">
            <v>OPUKUSHI</v>
          </cell>
        </row>
        <row r="126">
          <cell r="A126" t="str">
            <v>OPUKUSHI NORTH</v>
          </cell>
        </row>
        <row r="127">
          <cell r="A127" t="str">
            <v>OROGHO</v>
          </cell>
        </row>
        <row r="128">
          <cell r="A128" t="str">
            <v>ORONI</v>
          </cell>
        </row>
        <row r="129">
          <cell r="A129" t="str">
            <v>ORUBIRI</v>
          </cell>
        </row>
        <row r="130">
          <cell r="A130" t="str">
            <v>OSIOKA</v>
          </cell>
        </row>
        <row r="131">
          <cell r="A131" t="str">
            <v>OTAKIKPO</v>
          </cell>
        </row>
        <row r="132">
          <cell r="A132" t="str">
            <v>OTAMINI</v>
          </cell>
        </row>
        <row r="133">
          <cell r="A133" t="str">
            <v>OTUMARA</v>
          </cell>
        </row>
        <row r="134">
          <cell r="A134" t="str">
            <v>OVHOR</v>
          </cell>
        </row>
        <row r="135">
          <cell r="A135" t="str">
            <v>OWEH</v>
          </cell>
        </row>
        <row r="136">
          <cell r="A136" t="str">
            <v>OZORO</v>
          </cell>
        </row>
        <row r="137">
          <cell r="A137" t="str">
            <v>RAPELE</v>
          </cell>
        </row>
        <row r="138">
          <cell r="A138" t="str">
            <v>RUMUEKPE</v>
          </cell>
        </row>
        <row r="139">
          <cell r="A139" t="str">
            <v>SAGHARA</v>
          </cell>
        </row>
        <row r="140">
          <cell r="A140" t="str">
            <v>SANTA BARBARA</v>
          </cell>
        </row>
        <row r="141">
          <cell r="A141" t="str">
            <v>SANTA BARBARA SOUTH</v>
          </cell>
        </row>
        <row r="142">
          <cell r="A142" t="str">
            <v>SAPELE</v>
          </cell>
        </row>
        <row r="143">
          <cell r="A143" t="str">
            <v>SEIBOU</v>
          </cell>
        </row>
        <row r="144">
          <cell r="A144" t="str">
            <v>SOKU</v>
          </cell>
        </row>
        <row r="145">
          <cell r="A145" t="str">
            <v>SOKU NORTH</v>
          </cell>
        </row>
        <row r="146">
          <cell r="A146" t="str">
            <v>TUNU</v>
          </cell>
        </row>
        <row r="147">
          <cell r="A147" t="str">
            <v>UBALEME</v>
          </cell>
        </row>
        <row r="148">
          <cell r="A148" t="str">
            <v>UBEFAN</v>
          </cell>
        </row>
        <row r="149">
          <cell r="A149" t="str">
            <v>UBIE</v>
          </cell>
        </row>
        <row r="150">
          <cell r="A150" t="str">
            <v>UBIMA</v>
          </cell>
        </row>
        <row r="151">
          <cell r="A151" t="str">
            <v>UGADA</v>
          </cell>
        </row>
        <row r="152">
          <cell r="A152" t="str">
            <v>UGHELLI EAST</v>
          </cell>
        </row>
        <row r="153">
          <cell r="A153" t="str">
            <v>UGHELLI WEST</v>
          </cell>
        </row>
        <row r="154">
          <cell r="A154" t="str">
            <v>UMUECHEM</v>
          </cell>
        </row>
        <row r="155">
          <cell r="A155" t="str">
            <v>UMUTU</v>
          </cell>
        </row>
        <row r="156">
          <cell r="A156" t="str">
            <v>URHURE</v>
          </cell>
        </row>
        <row r="157">
          <cell r="A157" t="str">
            <v>UTAPATE</v>
          </cell>
        </row>
        <row r="158">
          <cell r="A158" t="str">
            <v>UTAPATE SOUTH</v>
          </cell>
        </row>
        <row r="159">
          <cell r="A159" t="str">
            <v>UTAPATE WEST</v>
          </cell>
        </row>
        <row r="160">
          <cell r="A160" t="str">
            <v>UTOROGU</v>
          </cell>
        </row>
        <row r="161">
          <cell r="A161" t="str">
            <v>UZERE EAST</v>
          </cell>
        </row>
        <row r="162">
          <cell r="A162" t="str">
            <v>UZERE WEST</v>
          </cell>
        </row>
        <row r="163">
          <cell r="A163" t="str">
            <v>UZU</v>
          </cell>
        </row>
        <row r="164">
          <cell r="A164" t="str">
            <v>WARRI RIVER</v>
          </cell>
        </row>
        <row r="165">
          <cell r="A165" t="str">
            <v>YORLA</v>
          </cell>
        </row>
        <row r="166">
          <cell r="A166" t="str">
            <v>ZARAMA</v>
          </cell>
        </row>
        <row r="167">
          <cell r="A167" t="str">
            <v>ABA MANIFOLD</v>
          </cell>
        </row>
        <row r="168">
          <cell r="A168" t="str">
            <v>ZARAMA GAS</v>
          </cell>
        </row>
        <row r="169">
          <cell r="A169" t="str">
            <v>ABA MANIFOLD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gl81"/>
      <sheetName val="Sheet1"/>
      <sheetName val="aug3600"/>
      <sheetName val="Mapping Fields to AGG node"/>
      <sheetName val="2005"/>
      <sheetName val="Budget Data"/>
      <sheetName val="Exp List"/>
      <sheetName val="AWARDED (2)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OPEX Summary"/>
      <sheetName val="Budget, Actual, LEE &amp; Commitmts"/>
      <sheetName val="DETAILED OPEX AUG2002-correct"/>
      <sheetName val="CAPEX DETAILS"/>
      <sheetName val="Budget, LEE &amp; Commitments"/>
      <sheetName val="Sheet1"/>
      <sheetName val="estgl81"/>
    </sheetNames>
    <sheetDataSet>
      <sheetData sheetId="0">
        <row r="7">
          <cell r="A7" t="str">
            <v>Air Transport Logistics</v>
          </cell>
        </row>
      </sheetData>
      <sheetData sheetId="1">
        <row r="9">
          <cell r="B9" t="str">
            <v>Business Travel (Local)</v>
          </cell>
        </row>
      </sheetData>
      <sheetData sheetId="2"/>
      <sheetData sheetId="3"/>
      <sheetData sheetId="4" refreshError="1">
        <row r="7">
          <cell r="A7" t="str">
            <v>Air Transport Logistics</v>
          </cell>
          <cell r="B7">
            <v>2</v>
          </cell>
          <cell r="C7">
            <v>0</v>
          </cell>
          <cell r="D7">
            <v>0</v>
          </cell>
          <cell r="E7">
            <v>396</v>
          </cell>
          <cell r="F7">
            <v>212</v>
          </cell>
        </row>
        <row r="8">
          <cell r="A8" t="str">
            <v>Business Travel (Local)</v>
          </cell>
          <cell r="B8">
            <v>5</v>
          </cell>
          <cell r="C8">
            <v>53.2</v>
          </cell>
          <cell r="D8">
            <v>141.9</v>
          </cell>
          <cell r="E8">
            <v>120.13305785714284</v>
          </cell>
          <cell r="F8">
            <v>141.9</v>
          </cell>
        </row>
        <row r="9">
          <cell r="A9" t="str">
            <v>Business Travel (Overseas)</v>
          </cell>
          <cell r="B9">
            <v>5</v>
          </cell>
          <cell r="C9">
            <v>34.299999999999997</v>
          </cell>
          <cell r="D9">
            <v>91.8</v>
          </cell>
          <cell r="E9">
            <v>73.357592999999994</v>
          </cell>
          <cell r="F9">
            <v>91.8</v>
          </cell>
        </row>
        <row r="10">
          <cell r="A10" t="str">
            <v>Consultancy - General</v>
          </cell>
          <cell r="B10">
            <v>4</v>
          </cell>
          <cell r="C10">
            <v>0</v>
          </cell>
          <cell r="D10">
            <v>0</v>
          </cell>
          <cell r="E10">
            <v>50</v>
          </cell>
          <cell r="F10">
            <v>33.333333333333336</v>
          </cell>
        </row>
        <row r="11">
          <cell r="A11" t="str">
            <v>Contracting - Operational Read</v>
          </cell>
          <cell r="B11">
            <v>4</v>
          </cell>
          <cell r="C11">
            <v>0</v>
          </cell>
          <cell r="D11">
            <v>0</v>
          </cell>
          <cell r="E11">
            <v>393.61599999999999</v>
          </cell>
          <cell r="F11">
            <v>393.61599999999999</v>
          </cell>
        </row>
        <row r="12">
          <cell r="A12" t="str">
            <v>EA Business Travel (Local)</v>
          </cell>
          <cell r="B12">
            <v>5</v>
          </cell>
          <cell r="C12">
            <v>124.13333333333333</v>
          </cell>
          <cell r="D12">
            <v>331.1</v>
          </cell>
          <cell r="E12">
            <v>280.31046833333329</v>
          </cell>
          <cell r="F12">
            <v>331.1</v>
          </cell>
        </row>
        <row r="13">
          <cell r="A13" t="str">
            <v>EA Business Travel (Overseas)</v>
          </cell>
          <cell r="B13">
            <v>5</v>
          </cell>
          <cell r="C13">
            <v>80.033333333333303</v>
          </cell>
          <cell r="D13">
            <v>214.2</v>
          </cell>
          <cell r="E13">
            <v>171.16771699999998</v>
          </cell>
          <cell r="F13">
            <v>214.2</v>
          </cell>
        </row>
        <row r="14">
          <cell r="A14" t="str">
            <v>EA FPSO Chemicals and Production Chemicals</v>
          </cell>
          <cell r="B14">
            <v>3</v>
          </cell>
          <cell r="C14">
            <v>0</v>
          </cell>
          <cell r="D14">
            <v>0</v>
          </cell>
          <cell r="E14">
            <v>172</v>
          </cell>
          <cell r="F14">
            <v>0</v>
          </cell>
        </row>
        <row r="15">
          <cell r="A15" t="str">
            <v>EA FPSO Offshore Laboratory Services</v>
          </cell>
          <cell r="B15">
            <v>3</v>
          </cell>
          <cell r="C15">
            <v>0</v>
          </cell>
          <cell r="D15">
            <v>0</v>
          </cell>
          <cell r="E15">
            <v>20.833333333333332</v>
          </cell>
          <cell r="F15">
            <v>20.833333333333332</v>
          </cell>
        </row>
        <row r="16">
          <cell r="A16" t="str">
            <v>EA HSE Operational Readiness</v>
          </cell>
          <cell r="B16">
            <v>3</v>
          </cell>
          <cell r="C16">
            <v>60</v>
          </cell>
          <cell r="D16">
            <v>60</v>
          </cell>
          <cell r="E16">
            <v>174.07575172413794</v>
          </cell>
          <cell r="F16">
            <v>50.791751724137931</v>
          </cell>
        </row>
        <row r="17">
          <cell r="A17" t="str">
            <v>EA IT Operational Readiness</v>
          </cell>
          <cell r="B17">
            <v>4</v>
          </cell>
          <cell r="C17">
            <v>0</v>
          </cell>
          <cell r="D17">
            <v>0</v>
          </cell>
          <cell r="E17">
            <v>232.62900000000002</v>
          </cell>
          <cell r="F17">
            <v>129.62900000000002</v>
          </cell>
        </row>
        <row r="18">
          <cell r="A18" t="str">
            <v>EA OEM Call Off  Maintenance</v>
          </cell>
          <cell r="B18">
            <v>3</v>
          </cell>
          <cell r="C18">
            <v>0</v>
          </cell>
          <cell r="D18">
            <v>0</v>
          </cell>
          <cell r="E18">
            <v>243.16</v>
          </cell>
          <cell r="F18">
            <v>243.16</v>
          </cell>
        </row>
        <row r="19">
          <cell r="A19" t="str">
            <v>EA Operational Readiness</v>
          </cell>
          <cell r="B19">
            <v>4</v>
          </cell>
          <cell r="C19">
            <v>75</v>
          </cell>
          <cell r="D19">
            <v>75</v>
          </cell>
          <cell r="E19">
            <v>341.892</v>
          </cell>
          <cell r="F19">
            <v>137.892</v>
          </cell>
        </row>
        <row r="20">
          <cell r="A20" t="str">
            <v>Finance Systems Recurr Expend</v>
          </cell>
          <cell r="B20">
            <v>4</v>
          </cell>
          <cell r="C20">
            <v>18.666666666666668</v>
          </cell>
          <cell r="D20">
            <v>30</v>
          </cell>
          <cell r="E20">
            <v>30</v>
          </cell>
          <cell r="F20">
            <v>30</v>
          </cell>
        </row>
        <row r="21">
          <cell r="A21" t="str">
            <v>Gen. O/Heads (Office Services)</v>
          </cell>
          <cell r="B21">
            <v>6</v>
          </cell>
          <cell r="C21">
            <v>50.436428571428564</v>
          </cell>
          <cell r="D21">
            <v>70.030714285714282</v>
          </cell>
          <cell r="E21">
            <v>1121.1437474610696</v>
          </cell>
          <cell r="F21">
            <v>21.062796208530806</v>
          </cell>
        </row>
        <row r="22">
          <cell r="A22" t="str">
            <v>HSE Operational Readiness - General</v>
          </cell>
          <cell r="B22">
            <v>4</v>
          </cell>
          <cell r="C22">
            <v>0</v>
          </cell>
          <cell r="D22">
            <v>0</v>
          </cell>
          <cell r="E22">
            <v>205</v>
          </cell>
          <cell r="F22">
            <v>3.4</v>
          </cell>
        </row>
        <row r="23">
          <cell r="A23" t="str">
            <v>HSE Training - Offshore Staff - EA</v>
          </cell>
          <cell r="B23">
            <v>8</v>
          </cell>
          <cell r="C23">
            <v>0</v>
          </cell>
          <cell r="D23">
            <v>157.19999999999999</v>
          </cell>
          <cell r="E23">
            <v>157.19999999999999</v>
          </cell>
          <cell r="F23">
            <v>0</v>
          </cell>
        </row>
        <row r="24">
          <cell r="A24" t="str">
            <v>IM &amp;T Operational Readiness</v>
          </cell>
          <cell r="B24">
            <v>4</v>
          </cell>
          <cell r="C24">
            <v>50</v>
          </cell>
          <cell r="D24">
            <v>50</v>
          </cell>
          <cell r="E24">
            <v>50</v>
          </cell>
          <cell r="F24">
            <v>45</v>
          </cell>
        </row>
        <row r="25">
          <cell r="A25" t="str">
            <v>Land Transport Logistics</v>
          </cell>
          <cell r="B25">
            <v>3</v>
          </cell>
          <cell r="C25">
            <v>0</v>
          </cell>
          <cell r="D25">
            <v>0</v>
          </cell>
          <cell r="E25">
            <v>23.834909716251076</v>
          </cell>
          <cell r="F25">
            <v>0</v>
          </cell>
        </row>
        <row r="26">
          <cell r="A26" t="str">
            <v>Maintenance Engineering and Management System</v>
          </cell>
          <cell r="B26">
            <v>3</v>
          </cell>
          <cell r="C26">
            <v>0</v>
          </cell>
          <cell r="D26">
            <v>0</v>
          </cell>
          <cell r="E26">
            <v>534.41750000000002</v>
          </cell>
          <cell r="F26">
            <v>0</v>
          </cell>
        </row>
        <row r="27">
          <cell r="A27" t="str">
            <v>Marine Transport Logistics</v>
          </cell>
          <cell r="B27">
            <v>3</v>
          </cell>
          <cell r="C27">
            <v>0</v>
          </cell>
          <cell r="D27">
            <v>0</v>
          </cell>
          <cell r="E27">
            <v>1710.9190000000001</v>
          </cell>
          <cell r="F27">
            <v>1710.9190000000001</v>
          </cell>
        </row>
        <row r="28">
          <cell r="A28" t="str">
            <v>Non Payroll Ben. And Welf.(Exc</v>
          </cell>
          <cell r="B28" t="str">
            <v>7b/7a</v>
          </cell>
          <cell r="C28">
            <v>0</v>
          </cell>
          <cell r="D28">
            <v>0</v>
          </cell>
          <cell r="E28">
            <v>405.69462714096778</v>
          </cell>
          <cell r="F28">
            <v>304.16666666666669</v>
          </cell>
        </row>
        <row r="29">
          <cell r="A29" t="str">
            <v>Office Furn/Equipment Purchase</v>
          </cell>
          <cell r="B29" t="str">
            <v>7/7a</v>
          </cell>
          <cell r="C29">
            <v>5.6</v>
          </cell>
          <cell r="D29">
            <v>5.6</v>
          </cell>
          <cell r="E29">
            <v>70.087993680884679</v>
          </cell>
          <cell r="F29">
            <v>10.55</v>
          </cell>
        </row>
        <row r="30">
          <cell r="A30" t="str">
            <v>Office Supplies and Stationery</v>
          </cell>
          <cell r="B30" t="str">
            <v>7/7a</v>
          </cell>
          <cell r="C30">
            <v>3.309471687535142</v>
          </cell>
          <cell r="D30">
            <v>4.4119131998860235</v>
          </cell>
          <cell r="E30">
            <v>4.3023131937956842</v>
          </cell>
          <cell r="F30">
            <v>4.4562499999999998</v>
          </cell>
        </row>
        <row r="31">
          <cell r="A31" t="str">
            <v>Offshore IT Services General</v>
          </cell>
          <cell r="B31">
            <v>3</v>
          </cell>
          <cell r="C31">
            <v>0</v>
          </cell>
          <cell r="D31">
            <v>0</v>
          </cell>
          <cell r="E31">
            <v>52.112870771756981</v>
          </cell>
          <cell r="F31">
            <v>52.112870771756981</v>
          </cell>
        </row>
        <row r="32">
          <cell r="A32" t="str">
            <v>Offshore Staff - EA Payroll salary</v>
          </cell>
          <cell r="C32">
            <v>0</v>
          </cell>
          <cell r="D32">
            <v>0</v>
          </cell>
          <cell r="E32">
            <v>2904.0533333333333</v>
          </cell>
          <cell r="F32">
            <v>1111.8333333333335</v>
          </cell>
        </row>
        <row r="33">
          <cell r="A33" t="str">
            <v>OGGS Operational Readiness</v>
          </cell>
          <cell r="B33">
            <v>4</v>
          </cell>
          <cell r="C33">
            <v>188</v>
          </cell>
          <cell r="D33">
            <v>188</v>
          </cell>
          <cell r="E33">
            <v>143.816</v>
          </cell>
          <cell r="F33">
            <v>67</v>
          </cell>
        </row>
        <row r="34">
          <cell r="A34" t="str">
            <v>Onshore Staff - Payroll Salary</v>
          </cell>
          <cell r="B34" t="str">
            <v>7/7a</v>
          </cell>
          <cell r="C34">
            <v>610.5</v>
          </cell>
          <cell r="D34">
            <v>814</v>
          </cell>
          <cell r="E34">
            <v>2055.2798699999998</v>
          </cell>
          <cell r="F34">
            <v>1423.916666666667</v>
          </cell>
        </row>
        <row r="35">
          <cell r="A35" t="str">
            <v>Other Staff Costs - Office Accomodation</v>
          </cell>
          <cell r="B35" t="str">
            <v>7/7a</v>
          </cell>
          <cell r="C35">
            <v>0</v>
          </cell>
          <cell r="D35">
            <v>0</v>
          </cell>
          <cell r="E35">
            <v>290.4331607142858</v>
          </cell>
          <cell r="F35">
            <v>187.15</v>
          </cell>
        </row>
        <row r="36">
          <cell r="A36" t="str">
            <v>Platform Support - Catering &amp; Housekeeping - EA</v>
          </cell>
          <cell r="B36">
            <v>3</v>
          </cell>
          <cell r="C36">
            <v>0</v>
          </cell>
          <cell r="D36">
            <v>0</v>
          </cell>
          <cell r="E36">
            <v>79.822000000000003</v>
          </cell>
          <cell r="F36">
            <v>79.822000000000003</v>
          </cell>
        </row>
        <row r="37">
          <cell r="A37" t="str">
            <v>Platform Support - Diesel</v>
          </cell>
          <cell r="B37">
            <v>3</v>
          </cell>
          <cell r="C37">
            <v>0</v>
          </cell>
          <cell r="D37">
            <v>0</v>
          </cell>
          <cell r="E37">
            <v>400</v>
          </cell>
          <cell r="F37">
            <v>0</v>
          </cell>
        </row>
        <row r="38">
          <cell r="A38" t="str">
            <v>Platform Support - Lifting &amp; Deck Management Services - EA</v>
          </cell>
          <cell r="B38">
            <v>3</v>
          </cell>
          <cell r="C38">
            <v>0</v>
          </cell>
          <cell r="D38">
            <v>0</v>
          </cell>
          <cell r="E38">
            <v>108.99299999999999</v>
          </cell>
          <cell r="F38">
            <v>108.99299999999999</v>
          </cell>
        </row>
        <row r="39">
          <cell r="A39" t="str">
            <v>Platform Support - Utilities</v>
          </cell>
          <cell r="B39">
            <v>3</v>
          </cell>
          <cell r="C39">
            <v>0</v>
          </cell>
          <cell r="D39">
            <v>0</v>
          </cell>
          <cell r="E39">
            <v>28.408372827804108</v>
          </cell>
          <cell r="F39">
            <v>165</v>
          </cell>
        </row>
        <row r="40">
          <cell r="A40" t="str">
            <v>Recruitment Cost Of Expat Staf</v>
          </cell>
          <cell r="B40" t="str">
            <v>7b/7a</v>
          </cell>
          <cell r="C40">
            <v>0</v>
          </cell>
          <cell r="D40">
            <v>0</v>
          </cell>
          <cell r="E40">
            <v>330</v>
          </cell>
          <cell r="F40">
            <v>198</v>
          </cell>
        </row>
        <row r="41">
          <cell r="A41" t="str">
            <v>Resid.Accom.(Inc.Tel.)Onshore</v>
          </cell>
          <cell r="B41" t="str">
            <v>7b/7a</v>
          </cell>
          <cell r="C41">
            <v>0</v>
          </cell>
          <cell r="D41">
            <v>0</v>
          </cell>
          <cell r="E41">
            <v>372.85714285714289</v>
          </cell>
          <cell r="F41">
            <v>237.5</v>
          </cell>
        </row>
        <row r="42">
          <cell r="A42" t="str">
            <v>SAP Implementation</v>
          </cell>
          <cell r="B42">
            <v>4</v>
          </cell>
          <cell r="C42">
            <v>43.353000000000002</v>
          </cell>
          <cell r="D42">
            <v>43.353000000000002</v>
          </cell>
          <cell r="E42">
            <v>43.353000000000002</v>
          </cell>
          <cell r="F42">
            <v>43.353000000000002</v>
          </cell>
        </row>
        <row r="43">
          <cell r="A43" t="str">
            <v>Staff IT &amp; Tel. Costs</v>
          </cell>
          <cell r="B43" t="str">
            <v>7/7a</v>
          </cell>
          <cell r="C43">
            <v>0.75</v>
          </cell>
          <cell r="D43">
            <v>1</v>
          </cell>
          <cell r="E43">
            <v>186.64885714285714</v>
          </cell>
          <cell r="F43">
            <v>141.18333333333339</v>
          </cell>
        </row>
        <row r="44">
          <cell r="A44" t="str">
            <v>Supply Base Annual Lease</v>
          </cell>
          <cell r="B44">
            <v>3</v>
          </cell>
          <cell r="C44">
            <v>0</v>
          </cell>
          <cell r="D44">
            <v>186</v>
          </cell>
          <cell r="E44">
            <v>219.71432000000001</v>
          </cell>
          <cell r="F44">
            <v>219.71432000000001</v>
          </cell>
        </row>
        <row r="45">
          <cell r="A45" t="str">
            <v>Supply Base Operating Cost</v>
          </cell>
          <cell r="B45">
            <v>3</v>
          </cell>
          <cell r="C45">
            <v>0</v>
          </cell>
          <cell r="D45">
            <v>142.42597000000001</v>
          </cell>
          <cell r="E45">
            <v>142.42597000000001</v>
          </cell>
          <cell r="F45">
            <v>142.42597000000001</v>
          </cell>
        </row>
        <row r="46">
          <cell r="A46" t="str">
            <v>Supply Boat Operating Cost</v>
          </cell>
          <cell r="B46">
            <v>3</v>
          </cell>
          <cell r="C46">
            <v>0</v>
          </cell>
          <cell r="D46">
            <v>0</v>
          </cell>
          <cell r="E46">
            <v>375.76</v>
          </cell>
          <cell r="F46">
            <v>0</v>
          </cell>
        </row>
        <row r="47">
          <cell r="A47" t="str">
            <v>Training - Offshore Staff - EA</v>
          </cell>
          <cell r="B47">
            <v>8</v>
          </cell>
          <cell r="C47">
            <v>1785</v>
          </cell>
          <cell r="D47">
            <v>2604.9399307457256</v>
          </cell>
          <cell r="E47">
            <v>2392.6923988639214</v>
          </cell>
          <cell r="F47">
            <v>936.14246811819612</v>
          </cell>
        </row>
        <row r="48">
          <cell r="A48" t="str">
            <v>Training - Onshore Staff</v>
          </cell>
          <cell r="B48">
            <v>8</v>
          </cell>
          <cell r="C48">
            <v>69.333333333333329</v>
          </cell>
          <cell r="D48">
            <v>104</v>
          </cell>
          <cell r="E48">
            <v>104</v>
          </cell>
          <cell r="F48">
            <v>0</v>
          </cell>
        </row>
        <row r="49">
          <cell r="A49" t="str">
            <v>Waste Management Services</v>
          </cell>
          <cell r="B49">
            <v>3</v>
          </cell>
          <cell r="C49">
            <v>0</v>
          </cell>
          <cell r="D49">
            <v>0</v>
          </cell>
          <cell r="E49">
            <v>26.28</v>
          </cell>
          <cell r="F49">
            <v>26.28</v>
          </cell>
        </row>
      </sheetData>
      <sheetData sheetId="5" refreshError="1">
        <row r="9">
          <cell r="B9" t="str">
            <v>Business Travel (Local)</v>
          </cell>
          <cell r="C9">
            <v>3362.88</v>
          </cell>
          <cell r="D9">
            <v>510</v>
          </cell>
          <cell r="E9">
            <v>312073.3</v>
          </cell>
        </row>
        <row r="10">
          <cell r="B10" t="str">
            <v>Business Travel (Overseas)</v>
          </cell>
          <cell r="C10">
            <v>25424.89</v>
          </cell>
          <cell r="D10">
            <v>25067.49</v>
          </cell>
          <cell r="E10">
            <v>41080</v>
          </cell>
        </row>
        <row r="11">
          <cell r="B11" t="str">
            <v>Contracting - Operational Read</v>
          </cell>
          <cell r="C11">
            <v>175839.59</v>
          </cell>
          <cell r="D11">
            <v>145803.79999999999</v>
          </cell>
          <cell r="E11">
            <v>3520100</v>
          </cell>
        </row>
        <row r="12">
          <cell r="B12" t="str">
            <v>EA Business Travel (Local)</v>
          </cell>
          <cell r="C12">
            <v>57292.76</v>
          </cell>
          <cell r="D12">
            <v>19430.650000000001</v>
          </cell>
          <cell r="E12">
            <v>4780649.12</v>
          </cell>
        </row>
        <row r="13">
          <cell r="B13" t="str">
            <v>EA Business Travel (Overseas)</v>
          </cell>
          <cell r="C13">
            <v>24725.73</v>
          </cell>
          <cell r="D13">
            <v>24934.31</v>
          </cell>
          <cell r="E13">
            <v>-23436</v>
          </cell>
        </row>
        <row r="14">
          <cell r="B14" t="str">
            <v>EA HSE Operational Readiness</v>
          </cell>
          <cell r="C14">
            <v>42565.2</v>
          </cell>
          <cell r="D14">
            <v>24236</v>
          </cell>
          <cell r="E14">
            <v>2320024.7799999998</v>
          </cell>
        </row>
        <row r="15">
          <cell r="B15" t="str">
            <v>EA IT Operational Readiness</v>
          </cell>
          <cell r="C15">
            <v>0</v>
          </cell>
          <cell r="D15">
            <v>0</v>
          </cell>
          <cell r="E15">
            <v>0</v>
          </cell>
        </row>
        <row r="16">
          <cell r="B16" t="str">
            <v>EA Operational Readiness</v>
          </cell>
          <cell r="C16">
            <v>-69129.33</v>
          </cell>
          <cell r="D16">
            <v>-69187.44</v>
          </cell>
          <cell r="E16">
            <v>33987.29</v>
          </cell>
        </row>
        <row r="17">
          <cell r="B17" t="str">
            <v>Finance Systems Recurr Expend</v>
          </cell>
          <cell r="C17">
            <v>-3737.31</v>
          </cell>
          <cell r="D17">
            <v>0</v>
          </cell>
          <cell r="E17">
            <v>-415320.23</v>
          </cell>
        </row>
        <row r="18">
          <cell r="B18" t="str">
            <v>Platform Support - Utilities</v>
          </cell>
          <cell r="C18">
            <v>908.5</v>
          </cell>
          <cell r="D18">
            <v>0</v>
          </cell>
          <cell r="E18">
            <v>115000</v>
          </cell>
        </row>
        <row r="19">
          <cell r="B19" t="str">
            <v>Gen. O/Heads (Office Services)</v>
          </cell>
          <cell r="C19">
            <v>13519.04</v>
          </cell>
          <cell r="D19">
            <v>0</v>
          </cell>
          <cell r="E19">
            <v>1181204</v>
          </cell>
        </row>
        <row r="20">
          <cell r="B20" t="str">
            <v>IM &amp;T Operational Readiness</v>
          </cell>
          <cell r="C20">
            <v>-49890</v>
          </cell>
          <cell r="D20">
            <v>-49890</v>
          </cell>
          <cell r="E20">
            <v>0</v>
          </cell>
        </row>
        <row r="21">
          <cell r="B21" t="str">
            <v>Office Furn/Equipment Purchase</v>
          </cell>
          <cell r="C21">
            <v>-861.23</v>
          </cell>
          <cell r="D21">
            <v>0</v>
          </cell>
          <cell r="E21">
            <v>-96489</v>
          </cell>
        </row>
        <row r="22">
          <cell r="B22" t="str">
            <v>Office furniture</v>
          </cell>
          <cell r="D22">
            <v>0</v>
          </cell>
          <cell r="E22">
            <v>1066833.3799999999</v>
          </cell>
        </row>
        <row r="23">
          <cell r="B23" t="str">
            <v>Office Supplies and Stationery</v>
          </cell>
          <cell r="C23">
            <v>1535.6</v>
          </cell>
          <cell r="D23">
            <v>149.33000000000001</v>
          </cell>
          <cell r="E23">
            <v>162698.68</v>
          </cell>
        </row>
        <row r="24">
          <cell r="B24" t="str">
            <v>OGGS Operational Readiness</v>
          </cell>
          <cell r="C24">
            <v>0</v>
          </cell>
          <cell r="D24">
            <v>0</v>
          </cell>
          <cell r="E24">
            <v>0</v>
          </cell>
        </row>
        <row r="25">
          <cell r="B25" t="str">
            <v>Onshore Staff - Payroll Salary</v>
          </cell>
          <cell r="C25">
            <v>669881.59999999998</v>
          </cell>
          <cell r="D25">
            <v>66473.56</v>
          </cell>
          <cell r="E25">
            <v>70587406.480000004</v>
          </cell>
        </row>
        <row r="26">
          <cell r="B26" t="str">
            <v>Recruitment Cost Of Expat Staf</v>
          </cell>
          <cell r="C26">
            <v>-150000</v>
          </cell>
          <cell r="D26">
            <v>-150000</v>
          </cell>
          <cell r="E26">
            <v>0</v>
          </cell>
        </row>
        <row r="27">
          <cell r="B27" t="str">
            <v>SAP Implementation</v>
          </cell>
          <cell r="C27">
            <v>92748.73</v>
          </cell>
          <cell r="D27">
            <v>900</v>
          </cell>
          <cell r="E27">
            <v>10436907</v>
          </cell>
        </row>
        <row r="28">
          <cell r="B28" t="str">
            <v>Staff IT &amp; Tel. Costs</v>
          </cell>
          <cell r="C28">
            <v>2236.06</v>
          </cell>
          <cell r="D28">
            <v>570</v>
          </cell>
          <cell r="E28">
            <v>189325</v>
          </cell>
        </row>
        <row r="29">
          <cell r="B29" t="str">
            <v>Training - Offshore Staff - EA</v>
          </cell>
          <cell r="C29">
            <v>482175.76</v>
          </cell>
          <cell r="D29">
            <v>481987.2</v>
          </cell>
          <cell r="E29">
            <v>21927.73</v>
          </cell>
        </row>
      </sheetData>
      <sheetData sheetId="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xchange Rates"/>
      <sheetName val="Road Map"/>
      <sheetName val="Tmp_SFR_Inp"/>
      <sheetName val="Tmp_Expectation_Inp"/>
      <sheetName val="Tmp_Proved_Inp"/>
      <sheetName val="Tmp_General_Inp"/>
      <sheetName val="Tmp_Statistics"/>
      <sheetName val="Tmp_SM Recon"/>
      <sheetName val="Tmp_SM Input"/>
      <sheetName val="Tmp_Prod_Recon"/>
      <sheetName val="Approval"/>
      <sheetName val="Change_track"/>
      <sheetName val="Prod_Recon"/>
      <sheetName val="General_Inp"/>
      <sheetName val="Proved_Inp"/>
      <sheetName val="Expectation_Inp"/>
      <sheetName val="Lock_List"/>
      <sheetName val="Expectation_ShellShare"/>
      <sheetName val="SFR_Inp"/>
      <sheetName val="Total SEC"/>
      <sheetName val="Total Exp"/>
      <sheetName val="Total SFR"/>
      <sheetName val="SM Input Special"/>
      <sheetName val="SM Input"/>
      <sheetName val="SM Output"/>
      <sheetName val="SM Recon"/>
      <sheetName val="Statistics"/>
      <sheetName val="EPMIS report"/>
      <sheetName val="Budget, LEE &amp; Commitments"/>
      <sheetName val="Sheet1"/>
    </sheetNames>
    <sheetDataSet>
      <sheetData sheetId="0">
        <row r="9">
          <cell r="D9">
            <v>6.0923999999999996</v>
          </cell>
        </row>
        <row r="10">
          <cell r="D10">
            <v>0.159</v>
          </cell>
        </row>
      </sheetData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Sheet1 (2)"/>
      <sheetName val="Final"/>
      <sheetName val="Data"/>
      <sheetName val="Sheet1"/>
      <sheetName val="Sheet4"/>
      <sheetName val="commitments"/>
      <sheetName val="commshet"/>
      <sheetName val="PIVOT"/>
      <sheetName val="Report"/>
      <sheetName val="TRANS"/>
      <sheetName val="SetUp"/>
      <sheetName val="Budget, LEE &amp; Commit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8-2010"/>
    </sheetNames>
    <sheetDataSet>
      <sheetData sheetId="0" refreshError="1"/>
      <sheetData sheetId="1">
        <row r="5">
          <cell r="C5" t="str">
            <v>AUGUST 2010 PROVISIONAL</v>
          </cell>
        </row>
        <row r="9">
          <cell r="C9">
            <v>1292348</v>
          </cell>
          <cell r="E9">
            <v>76.913499999999999</v>
          </cell>
          <cell r="G9">
            <v>17706.650099999977</v>
          </cell>
        </row>
        <row r="10">
          <cell r="C10">
            <v>0</v>
          </cell>
          <cell r="E10">
            <v>78.428100000000001</v>
          </cell>
          <cell r="G10">
            <v>0</v>
          </cell>
        </row>
        <row r="11">
          <cell r="C11">
            <v>0</v>
          </cell>
          <cell r="E11">
            <v>76.973500000000001</v>
          </cell>
          <cell r="G11">
            <v>0</v>
          </cell>
        </row>
        <row r="12">
          <cell r="C12">
            <v>0</v>
          </cell>
          <cell r="E12">
            <v>76.813500000000005</v>
          </cell>
          <cell r="G12">
            <v>0</v>
          </cell>
        </row>
      </sheetData>
      <sheetData sheetId="2">
        <row r="5">
          <cell r="B5" t="str">
            <v>CRUDE OIL SALES FOR AUGUST 2010 PROVISIONAL</v>
          </cell>
        </row>
      </sheetData>
      <sheetData sheetId="3" refreshError="1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sults Overview"/>
      <sheetName val="Chart1"/>
      <sheetName val="Sheet for Aiden "/>
      <sheetName val="Sheet3"/>
      <sheetName val="Data Entry"/>
    </sheetNames>
    <sheetDataSet>
      <sheetData sheetId="0" refreshError="1">
        <row r="14">
          <cell r="E14">
            <v>550</v>
          </cell>
          <cell r="F14">
            <v>550</v>
          </cell>
          <cell r="G14">
            <v>550</v>
          </cell>
          <cell r="H14">
            <v>550</v>
          </cell>
          <cell r="I14">
            <v>550</v>
          </cell>
          <cell r="J14">
            <v>550</v>
          </cell>
          <cell r="K14">
            <v>550</v>
          </cell>
          <cell r="L14">
            <v>550</v>
          </cell>
          <cell r="M14">
            <v>550</v>
          </cell>
          <cell r="N14">
            <v>550</v>
          </cell>
          <cell r="O14">
            <v>550</v>
          </cell>
          <cell r="P14">
            <v>550</v>
          </cell>
          <cell r="Q14">
            <v>550</v>
          </cell>
          <cell r="R14">
            <v>550</v>
          </cell>
          <cell r="S14">
            <v>550</v>
          </cell>
          <cell r="T14">
            <v>550</v>
          </cell>
          <cell r="U14">
            <v>550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</row>
        <row r="50">
          <cell r="E50">
            <v>1000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</row>
        <row r="62">
          <cell r="D62">
            <v>0</v>
          </cell>
          <cell r="E62">
            <v>224.4</v>
          </cell>
          <cell r="F62">
            <v>228.88800000000001</v>
          </cell>
          <cell r="G62">
            <v>233.46575999999999</v>
          </cell>
          <cell r="H62">
            <v>238.13507519999999</v>
          </cell>
          <cell r="I62">
            <v>242.89777670399999</v>
          </cell>
          <cell r="J62">
            <v>247.75573223808001</v>
          </cell>
          <cell r="K62">
            <v>252.71084688284162</v>
          </cell>
          <cell r="L62">
            <v>257.76506382049848</v>
          </cell>
          <cell r="M62">
            <v>262.92036509690843</v>
          </cell>
          <cell r="N62">
            <v>268.1787723988466</v>
          </cell>
          <cell r="O62">
            <v>273.54234784682353</v>
          </cell>
          <cell r="P62">
            <v>279.01319480376003</v>
          </cell>
          <cell r="Q62">
            <v>284.5934586998352</v>
          </cell>
          <cell r="R62">
            <v>290.28532787383193</v>
          </cell>
          <cell r="S62">
            <v>296.09103443130857</v>
          </cell>
          <cell r="T62">
            <v>302.01285511993473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</row>
        <row r="65">
          <cell r="D65">
            <v>0</v>
          </cell>
          <cell r="E65">
            <v>255</v>
          </cell>
          <cell r="F65">
            <v>260.10000000000002</v>
          </cell>
          <cell r="G65">
            <v>265.30199999999996</v>
          </cell>
          <cell r="H65">
            <v>270.60804000000002</v>
          </cell>
          <cell r="I65">
            <v>276.0202008</v>
          </cell>
          <cell r="J65">
            <v>281.54060481600004</v>
          </cell>
          <cell r="K65">
            <v>287.17141691232001</v>
          </cell>
          <cell r="L65">
            <v>292.91484525056643</v>
          </cell>
          <cell r="M65">
            <v>298.77314215557777</v>
          </cell>
          <cell r="N65">
            <v>304.74860499868936</v>
          </cell>
          <cell r="O65">
            <v>310.8435770986631</v>
          </cell>
          <cell r="P65">
            <v>317.06044864063637</v>
          </cell>
          <cell r="Q65">
            <v>323.40165761344906</v>
          </cell>
          <cell r="R65">
            <v>329.86969076571808</v>
          </cell>
          <cell r="S65">
            <v>336.46708458103245</v>
          </cell>
          <cell r="T65">
            <v>343.19642627265313</v>
          </cell>
          <cell r="U65">
            <v>350.06035479810623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</row>
        <row r="74">
          <cell r="D74">
            <v>14</v>
          </cell>
          <cell r="E74">
            <v>14</v>
          </cell>
          <cell r="F74">
            <v>14</v>
          </cell>
          <cell r="G74">
            <v>14</v>
          </cell>
          <cell r="H74">
            <v>14</v>
          </cell>
          <cell r="I74">
            <v>14</v>
          </cell>
          <cell r="J74">
            <v>14</v>
          </cell>
          <cell r="K74">
            <v>14</v>
          </cell>
          <cell r="L74">
            <v>14</v>
          </cell>
          <cell r="M74">
            <v>14</v>
          </cell>
          <cell r="N74">
            <v>14</v>
          </cell>
          <cell r="O74">
            <v>14</v>
          </cell>
          <cell r="P74">
            <v>14</v>
          </cell>
          <cell r="Q74">
            <v>14</v>
          </cell>
          <cell r="R74">
            <v>14</v>
          </cell>
          <cell r="S74">
            <v>14</v>
          </cell>
          <cell r="T74">
            <v>14</v>
          </cell>
          <cell r="U74">
            <v>14</v>
          </cell>
          <cell r="V74">
            <v>14</v>
          </cell>
          <cell r="W74">
            <v>14</v>
          </cell>
          <cell r="X74">
            <v>14</v>
          </cell>
          <cell r="Y74">
            <v>14</v>
          </cell>
          <cell r="Z74">
            <v>14</v>
          </cell>
          <cell r="AA74">
            <v>14</v>
          </cell>
          <cell r="AB74">
            <v>14</v>
          </cell>
          <cell r="AC74">
            <v>14</v>
          </cell>
          <cell r="AD74">
            <v>14</v>
          </cell>
          <cell r="AE74">
            <v>14</v>
          </cell>
          <cell r="AF74">
            <v>14</v>
          </cell>
          <cell r="AG74">
            <v>14</v>
          </cell>
          <cell r="AH74">
            <v>14</v>
          </cell>
          <cell r="AI74">
            <v>14</v>
          </cell>
          <cell r="AJ74">
            <v>14</v>
          </cell>
          <cell r="AK74">
            <v>14</v>
          </cell>
          <cell r="AL74">
            <v>14</v>
          </cell>
          <cell r="AM74">
            <v>14</v>
          </cell>
          <cell r="AN74">
            <v>14</v>
          </cell>
          <cell r="AO74">
            <v>14</v>
          </cell>
          <cell r="AP74">
            <v>14</v>
          </cell>
          <cell r="AQ74">
            <v>14</v>
          </cell>
          <cell r="AR74">
            <v>14</v>
          </cell>
          <cell r="AS74">
            <v>14</v>
          </cell>
          <cell r="AT74">
            <v>14</v>
          </cell>
          <cell r="AU74">
            <v>14</v>
          </cell>
          <cell r="AV74">
            <v>14</v>
          </cell>
          <cell r="AW74">
            <v>14</v>
          </cell>
          <cell r="AX74">
            <v>14</v>
          </cell>
          <cell r="AY74">
            <v>14</v>
          </cell>
          <cell r="AZ74">
            <v>14</v>
          </cell>
        </row>
        <row r="80">
          <cell r="D80">
            <v>1</v>
          </cell>
          <cell r="E80">
            <v>0.98039215686274506</v>
          </cell>
          <cell r="F80">
            <v>0.96116878123798544</v>
          </cell>
          <cell r="G80">
            <v>0.94232233454704462</v>
          </cell>
          <cell r="H80">
            <v>0.9238454260265142</v>
          </cell>
          <cell r="I80">
            <v>0.90573080982991594</v>
          </cell>
          <cell r="J80">
            <v>0.88797138218619198</v>
          </cell>
          <cell r="K80">
            <v>0.87056017861391377</v>
          </cell>
          <cell r="L80">
            <v>0.8534903711901114</v>
          </cell>
          <cell r="M80">
            <v>0.83675526587265825</v>
          </cell>
          <cell r="N80">
            <v>0.82034829987515512</v>
          </cell>
          <cell r="O80">
            <v>0.80426303909328933</v>
          </cell>
          <cell r="P80">
            <v>0.78849317558165621</v>
          </cell>
          <cell r="Q80">
            <v>0.77303252508005516</v>
          </cell>
          <cell r="R80">
            <v>0.75787502458828937</v>
          </cell>
          <cell r="S80">
            <v>0.74301472998851892</v>
          </cell>
          <cell r="T80">
            <v>0.72844581371423422</v>
          </cell>
          <cell r="U80">
            <v>0.71416256246493548</v>
          </cell>
          <cell r="V80">
            <v>0.70015937496562297</v>
          </cell>
          <cell r="W80">
            <v>0.68643075977021861</v>
          </cell>
          <cell r="X80">
            <v>0.67297133310805746</v>
          </cell>
          <cell r="Y80">
            <v>0.65977581677260533</v>
          </cell>
          <cell r="Z80">
            <v>0.64683903605157378</v>
          </cell>
          <cell r="AA80">
            <v>0.63415591769762136</v>
          </cell>
          <cell r="AB80">
            <v>0.62172148793884452</v>
          </cell>
          <cell r="AC80">
            <v>0.60953087052827892</v>
          </cell>
          <cell r="AD80">
            <v>0.59757928483164602</v>
          </cell>
          <cell r="AE80">
            <v>0.58586204395259411</v>
          </cell>
          <cell r="AF80">
            <v>0.57437455289470007</v>
          </cell>
          <cell r="AG80">
            <v>0.56311230675950985</v>
          </cell>
          <cell r="AH80">
            <v>0.55207088897991163</v>
          </cell>
          <cell r="AI80">
            <v>0.54124596958814863</v>
          </cell>
          <cell r="AJ80">
            <v>0.5306333035177927</v>
          </cell>
          <cell r="AK80">
            <v>0.52022872893901251</v>
          </cell>
          <cell r="AL80">
            <v>0.51002816562648279</v>
          </cell>
          <cell r="AM80">
            <v>0.50002761335929691</v>
          </cell>
          <cell r="AN80">
            <v>0.49022315035225189</v>
          </cell>
          <cell r="AO80">
            <v>0.48061093171789393</v>
          </cell>
          <cell r="AP80">
            <v>0.4711871879587195</v>
          </cell>
          <cell r="AQ80">
            <v>0.46194822348894071</v>
          </cell>
          <cell r="AR80">
            <v>0.45289041518523598</v>
          </cell>
          <cell r="AS80">
            <v>0.44401021096591764</v>
          </cell>
          <cell r="AT80">
            <v>0.43530412839795851</v>
          </cell>
          <cell r="AU80">
            <v>0.4267687533313318</v>
          </cell>
          <cell r="AV80">
            <v>0.41840073856012927</v>
          </cell>
          <cell r="AW80">
            <v>0.41019680250993062</v>
          </cell>
          <cell r="AX80">
            <v>0.40215372795091237</v>
          </cell>
          <cell r="AY80">
            <v>0.39426836073618859</v>
          </cell>
          <cell r="AZ80">
            <v>0.38653760856489083</v>
          </cell>
        </row>
        <row r="100">
          <cell r="D100">
            <v>0.28000000000000003</v>
          </cell>
        </row>
        <row r="148">
          <cell r="D148">
            <v>0</v>
          </cell>
          <cell r="E148">
            <v>150</v>
          </cell>
          <cell r="F148">
            <v>150</v>
          </cell>
          <cell r="G148">
            <v>150</v>
          </cell>
          <cell r="H148">
            <v>150</v>
          </cell>
          <cell r="I148">
            <v>150</v>
          </cell>
          <cell r="J148">
            <v>150</v>
          </cell>
          <cell r="K148">
            <v>100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</row>
        <row r="149"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</row>
        <row r="150">
          <cell r="D150">
            <v>0</v>
          </cell>
          <cell r="E150">
            <v>33.659999847412109</v>
          </cell>
          <cell r="F150">
            <v>67.993202209472656</v>
          </cell>
          <cell r="G150">
            <v>103.01306915283203</v>
          </cell>
          <cell r="H150">
            <v>138.73333740234375</v>
          </cell>
          <cell r="I150">
            <v>175.16799926757813</v>
          </cell>
          <cell r="J150">
            <v>212.33135986328125</v>
          </cell>
          <cell r="K150">
            <v>239.01799011230469</v>
          </cell>
          <cell r="L150">
            <v>243.79833984375</v>
          </cell>
          <cell r="M150">
            <v>248.67431640625</v>
          </cell>
          <cell r="N150">
            <v>253.64779663085938</v>
          </cell>
          <cell r="O150">
            <v>258.72076416015625</v>
          </cell>
          <cell r="P150">
            <v>263.89517211914063</v>
          </cell>
          <cell r="Q150">
            <v>269.17306518554688</v>
          </cell>
          <cell r="R150">
            <v>274.55654907226563</v>
          </cell>
          <cell r="S150">
            <v>280.04766845703125</v>
          </cell>
          <cell r="T150">
            <v>285.64862060546875</v>
          </cell>
          <cell r="U150">
            <v>834.576171875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</row>
        <row r="159">
          <cell r="D159">
            <v>0</v>
          </cell>
          <cell r="E159">
            <v>200.75</v>
          </cell>
          <cell r="F159">
            <v>200.75</v>
          </cell>
          <cell r="G159">
            <v>200.75</v>
          </cell>
          <cell r="H159">
            <v>200.75</v>
          </cell>
          <cell r="I159">
            <v>200.75</v>
          </cell>
          <cell r="J159">
            <v>200.75</v>
          </cell>
          <cell r="K159">
            <v>200.75</v>
          </cell>
          <cell r="L159">
            <v>200.75</v>
          </cell>
          <cell r="M159">
            <v>200.75</v>
          </cell>
          <cell r="N159">
            <v>200.75</v>
          </cell>
          <cell r="O159">
            <v>200.75</v>
          </cell>
          <cell r="P159">
            <v>200.75</v>
          </cell>
          <cell r="Q159">
            <v>200.75</v>
          </cell>
          <cell r="R159">
            <v>200.75</v>
          </cell>
          <cell r="S159">
            <v>200.75</v>
          </cell>
          <cell r="T159">
            <v>200.75</v>
          </cell>
          <cell r="U159">
            <v>200.75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</row>
        <row r="175"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</row>
        <row r="204">
          <cell r="D204">
            <v>0</v>
          </cell>
          <cell r="E204">
            <v>1000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</row>
        <row r="205">
          <cell r="D205">
            <v>0</v>
          </cell>
          <cell r="E205">
            <v>62.832000000000008</v>
          </cell>
          <cell r="F205">
            <v>64.088640000000012</v>
          </cell>
          <cell r="G205">
            <v>65.370412799999997</v>
          </cell>
          <cell r="H205">
            <v>66.677821055999999</v>
          </cell>
          <cell r="I205">
            <v>68.011377477120007</v>
          </cell>
          <cell r="J205">
            <v>69.371605026662408</v>
          </cell>
          <cell r="K205">
            <v>70.759037127195654</v>
          </cell>
          <cell r="L205">
            <v>72.174217869739579</v>
          </cell>
          <cell r="M205">
            <v>73.617702227134373</v>
          </cell>
          <cell r="N205">
            <v>75.090056271677057</v>
          </cell>
          <cell r="O205">
            <v>76.591857397110601</v>
          </cell>
          <cell r="P205">
            <v>78.123694545052814</v>
          </cell>
          <cell r="Q205">
            <v>79.68616843595386</v>
          </cell>
          <cell r="R205">
            <v>81.279891804672943</v>
          </cell>
          <cell r="S205">
            <v>82.905489640766405</v>
          </cell>
          <cell r="T205">
            <v>84.563599433581729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</row>
        <row r="206"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</row>
        <row r="207"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</row>
        <row r="208">
          <cell r="D208">
            <v>0</v>
          </cell>
          <cell r="E208">
            <v>150</v>
          </cell>
          <cell r="F208">
            <v>150</v>
          </cell>
          <cell r="G208">
            <v>150</v>
          </cell>
          <cell r="H208">
            <v>150</v>
          </cell>
          <cell r="I208">
            <v>150</v>
          </cell>
          <cell r="J208">
            <v>150</v>
          </cell>
          <cell r="K208">
            <v>100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</row>
        <row r="209"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</row>
        <row r="210">
          <cell r="D210">
            <v>0</v>
          </cell>
          <cell r="E210">
            <v>9.4247999572753915</v>
          </cell>
          <cell r="F210">
            <v>19.038096618652347</v>
          </cell>
          <cell r="G210">
            <v>28.843659362792973</v>
          </cell>
          <cell r="H210">
            <v>38.845334472656255</v>
          </cell>
          <cell r="I210">
            <v>49.047039794921879</v>
          </cell>
          <cell r="J210">
            <v>59.452780761718756</v>
          </cell>
          <cell r="K210">
            <v>66.925037231445316</v>
          </cell>
          <cell r="L210">
            <v>68.263535156250001</v>
          </cell>
          <cell r="M210">
            <v>69.628808593750009</v>
          </cell>
          <cell r="N210">
            <v>71.02138305664063</v>
          </cell>
          <cell r="O210">
            <v>72.44181396484376</v>
          </cell>
          <cell r="P210">
            <v>73.890648193359382</v>
          </cell>
          <cell r="Q210">
            <v>75.368458251953129</v>
          </cell>
          <cell r="R210">
            <v>76.875833740234384</v>
          </cell>
          <cell r="S210">
            <v>78.413347167968752</v>
          </cell>
          <cell r="T210">
            <v>79.981613769531251</v>
          </cell>
          <cell r="U210">
            <v>233.68132812500002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</row>
        <row r="211">
          <cell r="D211">
            <v>0</v>
          </cell>
          <cell r="E211">
            <v>56.210000000000008</v>
          </cell>
          <cell r="F211">
            <v>56.210000000000008</v>
          </cell>
          <cell r="G211">
            <v>56.210000000000008</v>
          </cell>
          <cell r="H211">
            <v>56.210000000000008</v>
          </cell>
          <cell r="I211">
            <v>56.210000000000008</v>
          </cell>
          <cell r="J211">
            <v>56.210000000000008</v>
          </cell>
          <cell r="K211">
            <v>56.210000000000008</v>
          </cell>
          <cell r="L211">
            <v>56.210000000000008</v>
          </cell>
          <cell r="M211">
            <v>56.210000000000008</v>
          </cell>
          <cell r="N211">
            <v>56.210000000000008</v>
          </cell>
          <cell r="O211">
            <v>56.210000000000008</v>
          </cell>
          <cell r="P211">
            <v>56.210000000000008</v>
          </cell>
          <cell r="Q211">
            <v>56.210000000000008</v>
          </cell>
          <cell r="R211">
            <v>56.210000000000008</v>
          </cell>
          <cell r="S211">
            <v>56.210000000000008</v>
          </cell>
          <cell r="T211">
            <v>56.210000000000008</v>
          </cell>
          <cell r="U211">
            <v>56.210000000000008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</row>
        <row r="212">
          <cell r="D212">
            <v>0</v>
          </cell>
          <cell r="E212">
            <v>215.63479995727539</v>
          </cell>
          <cell r="F212">
            <v>225.24809661865234</v>
          </cell>
          <cell r="G212">
            <v>235.05365936279298</v>
          </cell>
          <cell r="H212">
            <v>245.05533447265626</v>
          </cell>
          <cell r="I212">
            <v>255.25703979492189</v>
          </cell>
          <cell r="J212">
            <v>265.66278076171875</v>
          </cell>
          <cell r="K212">
            <v>223.13503723144532</v>
          </cell>
          <cell r="L212">
            <v>124.47353515625001</v>
          </cell>
          <cell r="M212">
            <v>125.83880859375002</v>
          </cell>
          <cell r="N212">
            <v>127.23138305664064</v>
          </cell>
          <cell r="O212">
            <v>128.65181396484377</v>
          </cell>
          <cell r="P212">
            <v>130.1006481933594</v>
          </cell>
          <cell r="Q212">
            <v>131.57845825195312</v>
          </cell>
          <cell r="R212">
            <v>133.08583374023439</v>
          </cell>
          <cell r="S212">
            <v>134.62334716796875</v>
          </cell>
          <cell r="T212">
            <v>136.19161376953127</v>
          </cell>
          <cell r="U212">
            <v>289.89132812500003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</row>
        <row r="213"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</row>
        <row r="214"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</row>
        <row r="215"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</row>
        <row r="216">
          <cell r="D216">
            <v>0</v>
          </cell>
          <cell r="E216">
            <v>-847.1972000427246</v>
          </cell>
          <cell r="F216">
            <v>161.15945661865234</v>
          </cell>
          <cell r="G216">
            <v>169.68324656279299</v>
          </cell>
          <cell r="H216">
            <v>178.37751341665626</v>
          </cell>
          <cell r="I216">
            <v>187.24566231780187</v>
          </cell>
          <cell r="J216">
            <v>196.29117573505636</v>
          </cell>
          <cell r="K216">
            <v>152.37600010424967</v>
          </cell>
          <cell r="L216">
            <v>52.29931728651043</v>
          </cell>
          <cell r="M216">
            <v>52.221106366615643</v>
          </cell>
          <cell r="N216">
            <v>52.141326784963582</v>
          </cell>
          <cell r="O216">
            <v>52.059956567733167</v>
          </cell>
          <cell r="P216">
            <v>51.976953648306576</v>
          </cell>
          <cell r="Q216">
            <v>51.892289815999277</v>
          </cell>
          <cell r="R216">
            <v>51.805941935561449</v>
          </cell>
          <cell r="S216">
            <v>51.717857527202355</v>
          </cell>
          <cell r="T216">
            <v>51.62801433594953</v>
          </cell>
          <cell r="U216">
            <v>289.89132812500003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</row>
        <row r="218">
          <cell r="D218">
            <v>0</v>
          </cell>
          <cell r="E218">
            <v>-830.58549023796525</v>
          </cell>
          <cell r="F218">
            <v>154.90143850312606</v>
          </cell>
          <cell r="G218">
            <v>159.89631303457287</v>
          </cell>
          <cell r="H218">
            <v>164.79324987596107</v>
          </cell>
          <cell r="I218">
            <v>169.59416536824168</v>
          </cell>
          <cell r="J218">
            <v>174.30094662841071</v>
          </cell>
          <cell r="K218">
            <v>132.65247786722932</v>
          </cell>
          <cell r="L218">
            <v>44.636963723853199</v>
          </cell>
          <cell r="M218">
            <v>43.696285741961837</v>
          </cell>
          <cell r="N218">
            <v>42.77404878127976</v>
          </cell>
          <cell r="O218">
            <v>41.869898884229727</v>
          </cell>
          <cell r="P218">
            <v>40.983473239213801</v>
          </cell>
          <cell r="Q218">
            <v>40.114427828647955</v>
          </cell>
          <cell r="R218">
            <v>39.262429518233127</v>
          </cell>
          <cell r="S218">
            <v>38.427129946158949</v>
          </cell>
          <cell r="T218">
            <v>37.608210913400903</v>
          </cell>
          <cell r="U218">
            <v>207.02953373011343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</row>
      </sheetData>
      <sheetData sheetId="1"/>
      <sheetData sheetId="2" refreshError="1"/>
      <sheetData sheetId="3"/>
      <sheetData sheetId="4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"/>
      <sheetName val="accaccmmyy"/>
      <sheetName val="Accrual oct03"/>
      <sheetName val="Oct trans"/>
      <sheetName val="lagbrt10 (3)"/>
      <sheetName val="oct3600"/>
      <sheetName val="Sheet2"/>
      <sheetName val="Sheet5"/>
      <sheetName val="estgl10 (3)"/>
      <sheetName val="Sheet4"/>
      <sheetName val="Sheet6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>
        <row r="2">
          <cell r="A2" t="str">
            <v>Accommodation EA Technicians training SO1</v>
          </cell>
        </row>
        <row r="3">
          <cell r="A3" t="str">
            <v>Air tickets for Service Order 1</v>
          </cell>
        </row>
        <row r="4">
          <cell r="A4" t="str">
            <v>Allowances EA Tech for SO 1</v>
          </cell>
        </row>
        <row r="5">
          <cell r="A5" t="str">
            <v>Ark Towers Facilities Mtce &amp; Tea services</v>
          </cell>
        </row>
        <row r="6">
          <cell r="A6" t="str">
            <v>Asset Integrity Inspections</v>
          </cell>
        </row>
        <row r="7">
          <cell r="A7" t="str">
            <v>Business Travel (Local)</v>
          </cell>
        </row>
        <row r="8">
          <cell r="A8" t="str">
            <v>Business Travel (Overseas)</v>
          </cell>
        </row>
        <row r="9">
          <cell r="A9" t="str">
            <v>Call cost 6 INTL voice lines</v>
          </cell>
        </row>
        <row r="10">
          <cell r="A10" t="str">
            <v xml:space="preserve">Call Off IM&amp;T Offshore Consultancy </v>
          </cell>
        </row>
        <row r="11">
          <cell r="A11" t="str">
            <v>Catering &amp; Housekeeping FPSO</v>
          </cell>
        </row>
        <row r="12">
          <cell r="A12" t="str">
            <v>Catering Services Portofino - INTELS</v>
          </cell>
        </row>
        <row r="13">
          <cell r="A13" t="str">
            <v>CD Projects (Classrooms/Teachers quarters)</v>
          </cell>
        </row>
        <row r="14">
          <cell r="A14" t="str">
            <v>CD/CA Bursary award</v>
          </cell>
        </row>
        <row r="15">
          <cell r="A15" t="str">
            <v>CD/CA Community Engagement and PAO-CAC Overheads</v>
          </cell>
        </row>
        <row r="16">
          <cell r="A16" t="str">
            <v>CD/CA Contact Men</v>
          </cell>
        </row>
        <row r="17">
          <cell r="A17" t="str">
            <v>CD/CA Skills Acquisition</v>
          </cell>
        </row>
        <row r="18">
          <cell r="A18" t="str">
            <v>Chemicals, Lubes, inert gases &amp; Prod Chemicals EAFPSO</v>
          </cell>
        </row>
        <row r="19">
          <cell r="A19" t="str">
            <v>Clampon sand probes &amp; Testing equip (WDT contract)</v>
          </cell>
        </row>
        <row r="20">
          <cell r="A20" t="str">
            <v>Class certification for the Sea Eagle (Llyods)EAFPSO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Contracts with Revere - IMMPOWER</v>
          </cell>
        </row>
        <row r="29">
          <cell r="A29" t="str">
            <v>Corrosion &amp; chemical Management service</v>
          </cell>
        </row>
        <row r="30">
          <cell r="A30" t="str">
            <v>Corrosion Inhibitor (Dense Phase)Injection of CI for 1st 3 months</v>
          </cell>
        </row>
        <row r="31">
          <cell r="A31" t="str">
            <v>Crew change - Hotel accommodation</v>
          </cell>
        </row>
        <row r="32">
          <cell r="A32" t="str">
            <v>Crew Change - International flights</v>
          </cell>
        </row>
        <row r="33">
          <cell r="A33" t="str">
            <v>CTR with SITI for offshore IM &amp; T plan</v>
          </cell>
        </row>
        <row r="34">
          <cell r="A34" t="str">
            <v xml:space="preserve">CTRs with SGS for contract analysts/engineers </v>
          </cell>
        </row>
        <row r="35">
          <cell r="A35" t="str">
            <v>Data loading SAP - Ecodrill N Atiba</v>
          </cell>
        </row>
        <row r="36">
          <cell r="A36" t="str">
            <v>Data/Telecomm link to Onne Warehouse.</v>
          </cell>
        </row>
        <row r="37">
          <cell r="A37" t="str">
            <v>Dedicated emergency Inmarsat B unit</v>
          </cell>
        </row>
        <row r="38">
          <cell r="A38" t="str">
            <v>Development Of Asset Integrity System For EA</v>
          </cell>
        </row>
        <row r="39">
          <cell r="A39" t="str">
            <v>Diesel Engine Maintenance Services EAFPSO</v>
          </cell>
        </row>
        <row r="40">
          <cell r="A40" t="str">
            <v>Diesel for field support vessels</v>
          </cell>
        </row>
        <row r="41">
          <cell r="A41" t="str">
            <v>Diesel FPSO</v>
          </cell>
        </row>
        <row r="42">
          <cell r="A42" t="str">
            <v>Dispersant/ Absorbent L/S</v>
          </cell>
        </row>
        <row r="43">
          <cell r="A43" t="str">
            <v>EA - Consultancy/peer assistance</v>
          </cell>
        </row>
        <row r="44">
          <cell r="A44" t="str">
            <v>EA Business Travel (Local)</v>
          </cell>
        </row>
        <row r="45">
          <cell r="A45" t="str">
            <v>EA Business Travel (Overseas)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EP Proms Disk Upgrade</v>
          </cell>
        </row>
        <row r="49">
          <cell r="A49" t="str">
            <v>EA General Overheads</v>
          </cell>
        </row>
        <row r="50">
          <cell r="A50" t="str">
            <v>EA Non Payroll Ben. &amp; Welf.(Exc</v>
          </cell>
        </row>
        <row r="51">
          <cell r="A51" t="str">
            <v>EA project data doc handover</v>
          </cell>
        </row>
        <row r="52">
          <cell r="A52" t="str">
            <v>EA Resid.Accom.(Inc.Tel.)Onshore</v>
          </cell>
        </row>
        <row r="53">
          <cell r="A53" t="str">
            <v>EA Staff Medicals charges</v>
          </cell>
        </row>
        <row r="54">
          <cell r="A54" t="str">
            <v>EA Staff relocation cost</v>
          </cell>
        </row>
        <row r="55">
          <cell r="A55" t="str">
            <v>EA Tarriffed staff IT &amp; Tel. Costs</v>
          </cell>
        </row>
        <row r="56">
          <cell r="A56" t="str">
            <v>Emergency Control Room</v>
          </cell>
        </row>
        <row r="57">
          <cell r="A57" t="str">
            <v>Emergency duty bags</v>
          </cell>
        </row>
        <row r="58">
          <cell r="A58" t="str">
            <v>Environmental monitoring of EA field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Gen Overheads Miscellaneous</v>
          </cell>
        </row>
        <row r="63">
          <cell r="A63" t="str">
            <v>General Mtce - Lutzlift, Liferaft, Tamrotor GAC, HVAC etc</v>
          </cell>
        </row>
        <row r="64">
          <cell r="A64" t="str">
            <v>General Mtce- Compressor, Pumps, Valves &amp; Gas Turbine</v>
          </cell>
        </row>
        <row r="65">
          <cell r="A65" t="str">
            <v>General Mtce services FPSO - Materials</v>
          </cell>
        </row>
        <row r="66">
          <cell r="A66" t="str">
            <v>General Mtce services FPSO - Other Contracts</v>
          </cell>
        </row>
        <row r="67">
          <cell r="A67" t="str">
            <v>GID Equipment FPSO</v>
          </cell>
        </row>
        <row r="68">
          <cell r="A68" t="str">
            <v>GI-D Support cost</v>
          </cell>
        </row>
        <row r="69">
          <cell r="A69" t="str">
            <v xml:space="preserve">Helicopter flights to Sea Eagle </v>
          </cell>
        </row>
        <row r="70">
          <cell r="A70" t="str">
            <v>Hose Handling vessel - Lease &amp; Diesel</v>
          </cell>
        </row>
        <row r="71">
          <cell r="A71" t="str">
            <v>HSE Survival Training study</v>
          </cell>
        </row>
        <row r="72">
          <cell r="A72" t="str">
            <v xml:space="preserve">Integrated Control Sys Maint Serv Foxboro  </v>
          </cell>
        </row>
        <row r="73">
          <cell r="A73" t="str">
            <v>Integrated Planner - Q Walker</v>
          </cell>
        </row>
        <row r="74">
          <cell r="A74" t="str">
            <v>INTELS accommodation - Office</v>
          </cell>
        </row>
        <row r="75">
          <cell r="A75" t="str">
            <v>INTELS accommodation - Residential</v>
          </cell>
        </row>
        <row r="76">
          <cell r="A76" t="str">
            <v>ISO 14001 Certification - Ken Heap</v>
          </cell>
        </row>
        <row r="77">
          <cell r="A77" t="str">
            <v>IT Equipment &amp; infrastructure costs (new office - incl. Mast)</v>
          </cell>
        </row>
        <row r="78">
          <cell r="A78" t="str">
            <v>Lagos Emergency Response Centre</v>
          </cell>
        </row>
        <row r="79">
          <cell r="A79" t="str">
            <v>Library furniture &amp; equip.</v>
          </cell>
        </row>
        <row r="80">
          <cell r="A80" t="str">
            <v>Lifting &amp; Deck Management Serv-EA</v>
          </cell>
        </row>
        <row r="81">
          <cell r="A81" t="str">
            <v>Logistics backcharge from Shell Expro</v>
          </cell>
        </row>
        <row r="82">
          <cell r="A82" t="str">
            <v>Logistics personnel Osubi L03207 &amp; L03208</v>
          </cell>
        </row>
        <row r="83">
          <cell r="A83" t="str">
            <v>Maintain 5Km Exclusion zone-Diesel for Security Patrol Vessel</v>
          </cell>
        </row>
        <row r="84">
          <cell r="A84" t="str">
            <v xml:space="preserve">Maintain 5Km Exclusion zone-Security Patrol </v>
          </cell>
        </row>
        <row r="85">
          <cell r="A85" t="str">
            <v>Maintenance System Engnr - Steve Ord</v>
          </cell>
        </row>
        <row r="86">
          <cell r="A86" t="str">
            <v>Manpower support library services</v>
          </cell>
        </row>
        <row r="87">
          <cell r="A87" t="str">
            <v>Marine support specialist S. Potter</v>
          </cell>
        </row>
        <row r="88">
          <cell r="A88" t="str">
            <v>Mclatek -(Trainer) and storeman</v>
          </cell>
        </row>
        <row r="89">
          <cell r="A89" t="str">
            <v>Metering station maintenance service on EA</v>
          </cell>
        </row>
        <row r="90">
          <cell r="A90" t="str">
            <v>Metering Technicians 2Persons</v>
          </cell>
        </row>
        <row r="91">
          <cell r="A91" t="str">
            <v>Miscellaneous Logistics costs</v>
          </cell>
        </row>
        <row r="92">
          <cell r="A92" t="str">
            <v>Mooring, Topsides And Operations Support (HEA)EAFPSO</v>
          </cell>
        </row>
        <row r="93">
          <cell r="A93" t="str">
            <v>Motor Vehicles/Buses</v>
          </cell>
        </row>
        <row r="94">
          <cell r="A94" t="str">
            <v>NDT Inspections on FPSO</v>
          </cell>
        </row>
        <row r="95">
          <cell r="A95" t="str">
            <v xml:space="preserve">New office cost refurbishment. </v>
          </cell>
        </row>
        <row r="96">
          <cell r="A96" t="str">
            <v>NLNG ContractOGGS Facilties at NLNG (Service Agreement)</v>
          </cell>
        </row>
        <row r="97">
          <cell r="A97" t="str">
            <v>Non Payroll Ben. &amp; Welf.(Exc</v>
          </cell>
        </row>
        <row r="98">
          <cell r="A98" t="str">
            <v>Ocean Boom</v>
          </cell>
        </row>
        <row r="99">
          <cell r="A99" t="str">
            <v>OCS HEA Choke inspection (WDT charge out contract)</v>
          </cell>
        </row>
        <row r="100">
          <cell r="A100" t="str">
            <v>Office furniture</v>
          </cell>
        </row>
        <row r="101">
          <cell r="A101" t="str">
            <v>Office Furniture - OPEX</v>
          </cell>
        </row>
        <row r="102">
          <cell r="A102" t="str">
            <v>Office Space Rent</v>
          </cell>
        </row>
        <row r="103">
          <cell r="A103" t="str">
            <v>Office Supplies &amp; Stationery</v>
          </cell>
        </row>
        <row r="104">
          <cell r="A104" t="str">
            <v>Office supplies and stationery INTELS/FPSO</v>
          </cell>
        </row>
        <row r="105">
          <cell r="A105" t="str">
            <v>Offshore Emergency Response Procedures - Update</v>
          </cell>
        </row>
        <row r="106">
          <cell r="A106" t="str">
            <v>Offshore HSE Survival Training</v>
          </cell>
        </row>
        <row r="107">
          <cell r="A107" t="str">
            <v>Offshore Laboratory Services</v>
          </cell>
        </row>
        <row r="108">
          <cell r="A108" t="str">
            <v>Offshore Ops (3 months) Fuel, Lube Oil, Cleaning Pig, Valve Maint', etc</v>
          </cell>
        </row>
        <row r="109">
          <cell r="A109" t="str">
            <v>Offshore Ops Manpower services DietsMan</v>
          </cell>
        </row>
        <row r="110">
          <cell r="A110" t="str">
            <v>Offshore Support Unit SSIN-OPM</v>
          </cell>
        </row>
        <row r="111">
          <cell r="A111" t="str">
            <v>OGGS ARP</v>
          </cell>
        </row>
        <row r="112">
          <cell r="A112" t="str">
            <v>Unallocated CAPEX Budget</v>
          </cell>
        </row>
        <row r="113">
          <cell r="A113" t="str">
            <v>Oil test sampling (WDT contract)</v>
          </cell>
        </row>
        <row r="114">
          <cell r="A114" t="str">
            <v>Onshore Ops Manpower services FIN, CPL etc</v>
          </cell>
        </row>
        <row r="115">
          <cell r="A115" t="str">
            <v>Onshore Staff - Payroll Salary GPO</v>
          </cell>
        </row>
        <row r="116">
          <cell r="A116" t="str">
            <v>Onshore Staff - Payroll Salary PAO</v>
          </cell>
        </row>
        <row r="117">
          <cell r="A117" t="str">
            <v>Onshore Staff - Payroll Salary PCO</v>
          </cell>
        </row>
        <row r="118">
          <cell r="A118" t="str">
            <v>Onshore Staff - Payroll Salary PFO</v>
          </cell>
        </row>
        <row r="119">
          <cell r="A119" t="str">
            <v>Onshore Staff - Payroll Salary PIO</v>
          </cell>
        </row>
        <row r="120">
          <cell r="A120" t="str">
            <v>Onshore Staff - Payroll Salary PLO</v>
          </cell>
        </row>
        <row r="121">
          <cell r="A121" t="str">
            <v>Onshore Staff - Payroll Salary PMO</v>
          </cell>
        </row>
        <row r="122">
          <cell r="A122" t="str">
            <v>Onshore Staff - Payroll Salary PSO</v>
          </cell>
        </row>
        <row r="123">
          <cell r="A123" t="str">
            <v>OPE$T Training &amp; Asset Modelling (EA)</v>
          </cell>
        </row>
        <row r="124">
          <cell r="A124" t="str">
            <v>OPE$T Training &amp; Asset Modelling (OGGS)</v>
          </cell>
        </row>
        <row r="125">
          <cell r="A125" t="str">
            <v>Operational Doc- Manuals, Emergency Resp Doc's</v>
          </cell>
        </row>
        <row r="126">
          <cell r="A126" t="str">
            <v>Other IT Equip onshore staff- Flat screens etc</v>
          </cell>
        </row>
        <row r="127">
          <cell r="A127" t="str">
            <v>Other unspecified HSE Equipment</v>
          </cell>
        </row>
        <row r="128">
          <cell r="A128" t="str">
            <v>PACER-CM Implementation</v>
          </cell>
        </row>
        <row r="129">
          <cell r="A129" t="str">
            <v>PE Studies, ARP development</v>
          </cell>
        </row>
        <row r="130">
          <cell r="A130" t="str">
            <v>Permit to Work - survival Trainers</v>
          </cell>
        </row>
        <row r="131">
          <cell r="A131" t="str">
            <v xml:space="preserve">Pilottage &amp; Mooring For FPSO. </v>
          </cell>
        </row>
        <row r="132">
          <cell r="A132" t="str">
            <v>Pilottage (Loan pilot from Forcados)</v>
          </cell>
        </row>
        <row r="133">
          <cell r="A133" t="str">
            <v>PPE for EA staff-OPEX</v>
          </cell>
        </row>
        <row r="134">
          <cell r="A134" t="str">
            <v>Pre Start up Audit of OGGS</v>
          </cell>
        </row>
        <row r="135">
          <cell r="A135" t="str">
            <v xml:space="preserve">Pre Start up Audit of Sea Eagle (estimate) </v>
          </cell>
        </row>
        <row r="136">
          <cell r="A136" t="str">
            <v>Radio system &amp; 10 portable radios</v>
          </cell>
        </row>
        <row r="137">
          <cell r="A137" t="str">
            <v>Recruitment Cost Of Expat Staff</v>
          </cell>
        </row>
        <row r="138">
          <cell r="A138" t="str">
            <v>Rental of VSAT Stabilised System</v>
          </cell>
        </row>
        <row r="139">
          <cell r="A139" t="str">
            <v>Reservoir Engineer (One)</v>
          </cell>
        </row>
        <row r="140">
          <cell r="A140" t="str">
            <v>Resid.Accom.(Inc.Tel.)Onshore</v>
          </cell>
        </row>
        <row r="141">
          <cell r="A141" t="str">
            <v>Security contracts-HSE</v>
          </cell>
        </row>
        <row r="142">
          <cell r="A142" t="str">
            <v>Security Surveillance contracts with communities</v>
          </cell>
        </row>
        <row r="143">
          <cell r="A143" t="str">
            <v>Supply base annual lease &amp; stacking area</v>
          </cell>
        </row>
        <row r="144">
          <cell r="A144" t="str">
            <v>Supply base Furn. storage racks &amp; off.fu</v>
          </cell>
        </row>
        <row r="145">
          <cell r="A145" t="str">
            <v>Supply base operating cost</v>
          </cell>
        </row>
        <row r="146">
          <cell r="A146" t="str">
            <v>Swim test EA Tech</v>
          </cell>
        </row>
        <row r="147">
          <cell r="A147" t="str">
            <v>Tarriffed staff IT &amp; Tel. Costs</v>
          </cell>
        </row>
        <row r="148">
          <cell r="A148" t="str">
            <v>Technical Training for EA Tech SO1</v>
          </cell>
        </row>
        <row r="149">
          <cell r="A149" t="str">
            <v>Telecomm Engineer. Sea Eagle</v>
          </cell>
        </row>
        <row r="150">
          <cell r="A150" t="str">
            <v>Telecomm Maint Test Equip EA FPSO</v>
          </cell>
        </row>
        <row r="151">
          <cell r="A151" t="str">
            <v xml:space="preserve">Training-Onshore staff </v>
          </cell>
        </row>
        <row r="152">
          <cell r="A152" t="str">
            <v>Two Group/SIEP peer reviews</v>
          </cell>
        </row>
        <row r="153">
          <cell r="A153" t="str">
            <v>UPS for Computer Equipment in Ark towers</v>
          </cell>
        </row>
        <row r="154">
          <cell r="A154" t="str">
            <v>Vendor Support for Mtce of PA System FPSO</v>
          </cell>
        </row>
        <row r="155">
          <cell r="A155" t="str">
            <v>Vendor Support/cost for telecoms eqpt</v>
          </cell>
        </row>
        <row r="156">
          <cell r="A156" t="str">
            <v>Verification Integrity Engineer  - ASC Int Bodyshop</v>
          </cell>
        </row>
        <row r="157">
          <cell r="A157" t="str">
            <v>Verification MS, AIMS (Wells, Pipelines)</v>
          </cell>
        </row>
        <row r="158">
          <cell r="A158" t="str">
            <v>Video Conferencing equipment</v>
          </cell>
        </row>
        <row r="159">
          <cell r="A159" t="str">
            <v>VSAT Space Segment Rental 2003/2004</v>
          </cell>
        </row>
        <row r="160">
          <cell r="A160" t="str">
            <v>Warehouse Operations staff onne LO3212</v>
          </cell>
        </row>
        <row r="161">
          <cell r="A161" t="str">
            <v>Warehouse supervisor onne LO3204</v>
          </cell>
        </row>
        <row r="162">
          <cell r="A162" t="str">
            <v>Waste Management Services</v>
          </cell>
        </row>
        <row r="163">
          <cell r="A163" t="str">
            <v>Work Permit/VISA FPSO Staff</v>
          </cell>
        </row>
        <row r="164">
          <cell r="A164" t="str">
            <v>Workover/General Wellhead Maintenance</v>
          </cell>
        </row>
        <row r="165">
          <cell r="A165" t="str">
            <v>Workshops OD</v>
          </cell>
        </row>
      </sheetData>
      <sheetData sheetId="7" refreshError="1"/>
      <sheetData sheetId="8" refreshError="1"/>
      <sheetData sheetId="9"/>
      <sheetData sheetId="10"/>
      <sheetData sheetId="1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 source curr"/>
      <sheetName val="2005"/>
      <sheetName val="PAO OPEX BUDGET (2)"/>
      <sheetName val="PAO OPEX BUDGET"/>
      <sheetName val="GPO OPEX BUDGET"/>
      <sheetName val="PSO OPEX BUDGET"/>
      <sheetName val="PLO OPEX BUDGET"/>
      <sheetName val="PLO CAPEX BUDGET "/>
      <sheetName val="Sheet1"/>
      <sheetName val="PAO CAPEX BUDGET "/>
      <sheetName val="Capital Allowance"/>
      <sheetName val="Sheet2"/>
      <sheetName val="Input Validation Lists"/>
      <sheetName val="CurveCalcLists"/>
      <sheetName val="TARIFF DATA"/>
    </sheetNames>
    <sheetDataSet>
      <sheetData sheetId="0">
        <row r="168">
          <cell r="A168" t="str">
            <v>GPO</v>
          </cell>
        </row>
      </sheetData>
      <sheetData sheetId="1" refreshError="1">
        <row r="168">
          <cell r="A168" t="str">
            <v>GPO</v>
          </cell>
        </row>
        <row r="169">
          <cell r="A169" t="str">
            <v>PAO</v>
          </cell>
        </row>
        <row r="170">
          <cell r="A170" t="str">
            <v>PLO</v>
          </cell>
        </row>
        <row r="171">
          <cell r="A171" t="str">
            <v>PSO</v>
          </cell>
        </row>
        <row r="172">
          <cell r="A172" t="str">
            <v>Grand Total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"/>
      <sheetName val="Sheet1"/>
      <sheetName val="PLAN"/>
      <sheetName val="Sheet2"/>
      <sheetName val="sample"/>
      <sheetName val="AWARDED"/>
      <sheetName val="2005"/>
      <sheetName val="Project Data Input"/>
      <sheetName val="Project Data "/>
    </sheetNames>
    <sheetDataSet>
      <sheetData sheetId="0">
        <row r="7">
          <cell r="B7" t="str">
            <v>Ark Towers Facilities Mtce &amp; Tea services</v>
          </cell>
        </row>
      </sheetData>
      <sheetData sheetId="1">
        <row r="7">
          <cell r="B7" t="str">
            <v>Ark Towers Facilities Mtce &amp; Tea services</v>
          </cell>
        </row>
      </sheetData>
      <sheetData sheetId="2">
        <row r="7">
          <cell r="B7" t="str">
            <v>Ark Towers Facilities Mtce &amp; Tea services</v>
          </cell>
        </row>
      </sheetData>
      <sheetData sheetId="3">
        <row r="7">
          <cell r="B7" t="str">
            <v>Ark Towers Facilities Mtce &amp; Tea services</v>
          </cell>
        </row>
      </sheetData>
      <sheetData sheetId="4">
        <row r="7">
          <cell r="B7" t="str">
            <v>Ark Towers Facilities Mtce &amp; Tea services</v>
          </cell>
        </row>
      </sheetData>
      <sheetData sheetId="5">
        <row r="7">
          <cell r="B7" t="str">
            <v>Ark Towers Facilities Mtce &amp; Tea services</v>
          </cell>
          <cell r="C7">
            <v>40692.74131386861</v>
          </cell>
          <cell r="D7">
            <v>40.692741313868609</v>
          </cell>
        </row>
        <row r="8">
          <cell r="B8" t="str">
            <v>Business Travel (Local)</v>
          </cell>
          <cell r="C8">
            <v>148883</v>
          </cell>
          <cell r="D8">
            <v>148.88300000000001</v>
          </cell>
        </row>
        <row r="9">
          <cell r="B9" t="str">
            <v>Business Travel (Overseas)</v>
          </cell>
          <cell r="C9">
            <v>170046</v>
          </cell>
          <cell r="D9">
            <v>170.04599999999999</v>
          </cell>
        </row>
        <row r="10">
          <cell r="B10" t="str">
            <v>Catering &amp; Housekeeping FPSO</v>
          </cell>
          <cell r="C10">
            <v>523065.20642335754</v>
          </cell>
          <cell r="D10">
            <v>523.06520642335749</v>
          </cell>
        </row>
        <row r="11">
          <cell r="B11" t="str">
            <v>CD Projects (Classrooms/Teachers quarters)</v>
          </cell>
          <cell r="C11">
            <v>1410061.8115328467</v>
          </cell>
          <cell r="D11">
            <v>1410.0618115328466</v>
          </cell>
        </row>
        <row r="12">
          <cell r="B12" t="str">
            <v>CD/CA Bursary Award</v>
          </cell>
          <cell r="C12">
            <v>26277.372262773722</v>
          </cell>
          <cell r="D12">
            <v>26.277372262773721</v>
          </cell>
        </row>
        <row r="13">
          <cell r="B13" t="str">
            <v>CD/CA Contact Men</v>
          </cell>
          <cell r="D13">
            <v>0</v>
          </cell>
        </row>
        <row r="14">
          <cell r="B14" t="str">
            <v>CD/CA Skills Acquisition</v>
          </cell>
          <cell r="C14">
            <v>163513.35901595023</v>
          </cell>
          <cell r="D14">
            <v>163.51335901595024</v>
          </cell>
        </row>
        <row r="15">
          <cell r="B15" t="str">
            <v>Chemicals, Lubes, inert gases &amp; Prod Chemicals EAFPSO</v>
          </cell>
          <cell r="C15">
            <v>210399.45605517883</v>
          </cell>
          <cell r="D15">
            <v>210.39945605517883</v>
          </cell>
        </row>
        <row r="16">
          <cell r="B16" t="str">
            <v>Class certification for the Sea Eagle (Llyods)EAFPSO</v>
          </cell>
          <cell r="C16">
            <v>57100</v>
          </cell>
          <cell r="D16">
            <v>57.1</v>
          </cell>
        </row>
        <row r="17">
          <cell r="B17" t="str">
            <v>Container rental FPSO</v>
          </cell>
          <cell r="C17">
            <v>107928.05839416059</v>
          </cell>
          <cell r="D17">
            <v>107.92805839416059</v>
          </cell>
        </row>
        <row r="18">
          <cell r="B18" t="str">
            <v>Crew change - Hotel accommodation</v>
          </cell>
          <cell r="C18">
            <v>176945</v>
          </cell>
          <cell r="D18">
            <v>176.94499999999999</v>
          </cell>
        </row>
        <row r="19">
          <cell r="B19" t="str">
            <v>Crew Change - International flights</v>
          </cell>
          <cell r="C19">
            <v>420359</v>
          </cell>
          <cell r="D19">
            <v>420.35899999999998</v>
          </cell>
        </row>
        <row r="20">
          <cell r="B20" t="str">
            <v>Diesel for field support vessels</v>
          </cell>
          <cell r="C20">
            <v>857407.41</v>
          </cell>
          <cell r="D20">
            <v>857.40741000000003</v>
          </cell>
        </row>
        <row r="21">
          <cell r="B21" t="str">
            <v>Dispersant/ Absorbent L/S</v>
          </cell>
          <cell r="C21">
            <v>10416.4</v>
          </cell>
          <cell r="D21">
            <v>10.416399999999999</v>
          </cell>
        </row>
        <row r="22">
          <cell r="B22" t="str">
            <v>EA Resid.Accom.(Inc.Tel.)Onshore</v>
          </cell>
          <cell r="C22">
            <v>806000</v>
          </cell>
          <cell r="D22">
            <v>806</v>
          </cell>
        </row>
        <row r="23">
          <cell r="B23" t="str">
            <v>Catering &amp; Office Services - Onne</v>
          </cell>
          <cell r="C23">
            <v>99999.995037037035</v>
          </cell>
          <cell r="D23">
            <v>99.999995037037039</v>
          </cell>
        </row>
        <row r="24">
          <cell r="B24" t="str">
            <v>CD/CA Community engagement</v>
          </cell>
          <cell r="C24">
            <v>13750</v>
          </cell>
          <cell r="D24">
            <v>13.75</v>
          </cell>
        </row>
        <row r="25">
          <cell r="B25" t="str">
            <v>Compressor Maintenance</v>
          </cell>
          <cell r="C25">
            <v>119000</v>
          </cell>
          <cell r="D25">
            <v>119</v>
          </cell>
        </row>
        <row r="26">
          <cell r="B26" t="str">
            <v>Consultancy</v>
          </cell>
          <cell r="C26">
            <v>543383.11582499475</v>
          </cell>
          <cell r="D26">
            <v>543.38311582499477</v>
          </cell>
        </row>
        <row r="27">
          <cell r="B27" t="str">
            <v>Contract Staff Salaries</v>
          </cell>
          <cell r="C27">
            <v>1182719.6701286216</v>
          </cell>
          <cell r="D27">
            <v>1182.7196701286216</v>
          </cell>
        </row>
        <row r="28">
          <cell r="B28" t="str">
            <v>Data/Telecomm link to Onne Warehouse</v>
          </cell>
          <cell r="C28">
            <v>0</v>
          </cell>
          <cell r="D28">
            <v>0</v>
          </cell>
        </row>
        <row r="29">
          <cell r="B29" t="str">
            <v>Diesel Engine Maintenance</v>
          </cell>
          <cell r="C29">
            <v>30000</v>
          </cell>
          <cell r="D29">
            <v>30</v>
          </cell>
        </row>
        <row r="30">
          <cell r="B30" t="str">
            <v>EA Staff Medicals cost</v>
          </cell>
          <cell r="C30">
            <v>5000</v>
          </cell>
          <cell r="D30">
            <v>5</v>
          </cell>
        </row>
        <row r="31">
          <cell r="B31" t="str">
            <v xml:space="preserve">Field  Support/stand by Vessel for EA FPSO </v>
          </cell>
          <cell r="C31">
            <v>9505261.8721280601</v>
          </cell>
          <cell r="D31">
            <v>9505.2618721280596</v>
          </cell>
        </row>
        <row r="32">
          <cell r="B32" t="str">
            <v>Fire Equipment Maintenance</v>
          </cell>
          <cell r="C32">
            <v>9321.4536141906865</v>
          </cell>
          <cell r="D32">
            <v>9.3214536141906859</v>
          </cell>
        </row>
        <row r="33">
          <cell r="B33" t="str">
            <v>Gas Turbine Maintenance</v>
          </cell>
          <cell r="C33">
            <v>200000</v>
          </cell>
          <cell r="D33">
            <v>200</v>
          </cell>
        </row>
        <row r="34">
          <cell r="B34" t="str">
            <v>HEA Maintenance Support</v>
          </cell>
          <cell r="C34">
            <v>6813823.125</v>
          </cell>
          <cell r="D34">
            <v>6813.8231249999999</v>
          </cell>
        </row>
        <row r="35">
          <cell r="B35" t="str">
            <v xml:space="preserve">Helicopter flights to Sea Eagle </v>
          </cell>
          <cell r="C35">
            <v>1885726.2434016068</v>
          </cell>
          <cell r="D35">
            <v>1885.7262434016068</v>
          </cell>
        </row>
        <row r="36">
          <cell r="B36" t="str">
            <v>Hose &amp; Marine Eqpt Mtce</v>
          </cell>
          <cell r="C36">
            <v>13794.420642851277</v>
          </cell>
          <cell r="D36">
            <v>13.794420642851277</v>
          </cell>
        </row>
        <row r="37">
          <cell r="B37" t="str">
            <v>Hose Handling vessel - Lease &amp; port dues</v>
          </cell>
          <cell r="C37">
            <v>10500</v>
          </cell>
          <cell r="D37">
            <v>10.5</v>
          </cell>
        </row>
        <row r="38">
          <cell r="B38" t="str">
            <v>HVAC maintenance</v>
          </cell>
          <cell r="C38">
            <v>134341.12720194648</v>
          </cell>
          <cell r="D38">
            <v>134.34112720194648</v>
          </cell>
        </row>
        <row r="39">
          <cell r="B39" t="str">
            <v>IMMPOWER Configuration</v>
          </cell>
          <cell r="C39">
            <v>60939.584233576643</v>
          </cell>
          <cell r="D39">
            <v>60.939584233576646</v>
          </cell>
        </row>
        <row r="40">
          <cell r="B40" t="str">
            <v>Integrated Control System Maintenance</v>
          </cell>
          <cell r="C40">
            <v>187000</v>
          </cell>
          <cell r="D40">
            <v>187</v>
          </cell>
        </row>
        <row r="41">
          <cell r="B41" t="str">
            <v>Lifting &amp; Deck Management Serv-EA</v>
          </cell>
          <cell r="C41">
            <v>974936.78213672841</v>
          </cell>
          <cell r="D41">
            <v>974.93678213672843</v>
          </cell>
        </row>
        <row r="42">
          <cell r="B42" t="str">
            <v>Lifting Eqpt Inspections Services</v>
          </cell>
          <cell r="C42">
            <v>154335.15815085158</v>
          </cell>
          <cell r="D42">
            <v>154.33515815085158</v>
          </cell>
        </row>
        <row r="43">
          <cell r="B43" t="str">
            <v>Maintain 5Km Exclusion zone-Mtce of Fast Boat &amp; PPE</v>
          </cell>
          <cell r="C43">
            <v>948.01795063575173</v>
          </cell>
          <cell r="D43">
            <v>0.94801795063575178</v>
          </cell>
        </row>
        <row r="44">
          <cell r="B44" t="str">
            <v>Maintain 5Km Exclusion zone-Navy Allowances</v>
          </cell>
          <cell r="C44">
            <v>11073.446327683616</v>
          </cell>
          <cell r="D44">
            <v>11.073446327683616</v>
          </cell>
        </row>
        <row r="45">
          <cell r="B45" t="str">
            <v>Maintain 5Km Exclusion zone-Security Patrol Lease</v>
          </cell>
          <cell r="C45">
            <v>271614.15000000002</v>
          </cell>
          <cell r="D45">
            <v>271.61415</v>
          </cell>
        </row>
        <row r="46">
          <cell r="B46" t="str">
            <v>Maintenance Services</v>
          </cell>
          <cell r="C46">
            <v>485343.49339766591</v>
          </cell>
          <cell r="D46">
            <v>485.3434933976659</v>
          </cell>
        </row>
        <row r="47">
          <cell r="B47" t="str">
            <v>Maintenance Spares and Materials</v>
          </cell>
          <cell r="C47">
            <v>659921.35484881024</v>
          </cell>
          <cell r="D47">
            <v>659.92135484881021</v>
          </cell>
        </row>
        <row r="48">
          <cell r="B48" t="str">
            <v>Metering System Maintenance</v>
          </cell>
          <cell r="C48">
            <v>129375</v>
          </cell>
          <cell r="D48">
            <v>129.375</v>
          </cell>
        </row>
        <row r="49">
          <cell r="B49" t="str">
            <v>Miscellaneous IM&amp;T costs</v>
          </cell>
          <cell r="C49">
            <v>27182.427511094604</v>
          </cell>
          <cell r="D49">
            <v>27.182427511094605</v>
          </cell>
        </row>
        <row r="50">
          <cell r="B50" t="str">
            <v>Miscellaneous Logistics costs</v>
          </cell>
          <cell r="C50">
            <v>531.039640987285</v>
          </cell>
          <cell r="D50">
            <v>0.53103964098728496</v>
          </cell>
        </row>
        <row r="51">
          <cell r="B51" t="str">
            <v>Motor Vehicles/Buses</v>
          </cell>
          <cell r="C51">
            <v>207054.42011354421</v>
          </cell>
          <cell r="D51">
            <v>207.05442011354421</v>
          </cell>
        </row>
        <row r="52">
          <cell r="B52" t="str">
            <v>NDT Inspections on FPSO</v>
          </cell>
          <cell r="C52">
            <v>54170.028245545735</v>
          </cell>
          <cell r="D52">
            <v>54.170028245545737</v>
          </cell>
        </row>
        <row r="53">
          <cell r="B53" t="str">
            <v>Non Payroll Ben. &amp; Welf.(Exc</v>
          </cell>
          <cell r="C53">
            <v>161101.8311111111</v>
          </cell>
          <cell r="D53">
            <v>161.1018311111111</v>
          </cell>
        </row>
        <row r="54">
          <cell r="B54" t="str">
            <v>Office Space Rent</v>
          </cell>
          <cell r="C54">
            <v>257599.3616380608</v>
          </cell>
          <cell r="D54">
            <v>257.59936163806083</v>
          </cell>
        </row>
        <row r="55">
          <cell r="B55" t="str">
            <v>Office Supplies &amp; Stationery</v>
          </cell>
          <cell r="C55">
            <v>9781.6716529543755</v>
          </cell>
          <cell r="D55">
            <v>9.7816716529543761</v>
          </cell>
        </row>
        <row r="56">
          <cell r="B56" t="str">
            <v>Offshore Laboratory Services</v>
          </cell>
          <cell r="C56">
            <v>42861.27831097156</v>
          </cell>
          <cell r="D56">
            <v>42.861278310971564</v>
          </cell>
        </row>
        <row r="57">
          <cell r="B57" t="str">
            <v>Offshore Support Unit SSIN-OPM</v>
          </cell>
          <cell r="C57">
            <v>34704.370179948586</v>
          </cell>
          <cell r="D57">
            <v>34.704370179948583</v>
          </cell>
        </row>
        <row r="58">
          <cell r="B58" t="str">
            <v>OGGS Operations: X-over Heater Ops (Manpower, Rental, Diesel)</v>
          </cell>
          <cell r="C58">
            <v>723756.24087591236</v>
          </cell>
          <cell r="D58">
            <v>723.75624087591234</v>
          </cell>
        </row>
        <row r="59">
          <cell r="B59" t="str">
            <v>other IT equipment onshore staff</v>
          </cell>
          <cell r="C59">
            <v>5173.6881005173682</v>
          </cell>
          <cell r="D59">
            <v>5.173688100517368</v>
          </cell>
        </row>
        <row r="60">
          <cell r="B60" t="str">
            <v>PAO Contract Staff Salaries</v>
          </cell>
          <cell r="C60">
            <v>1268479.7710926519</v>
          </cell>
          <cell r="D60">
            <v>1268.4797710926518</v>
          </cell>
        </row>
        <row r="61">
          <cell r="B61" t="str">
            <v>Payroll Salary Tariff</v>
          </cell>
          <cell r="D61">
            <v>0</v>
          </cell>
        </row>
        <row r="62">
          <cell r="B62" t="str">
            <v>PE Studies, ARP development</v>
          </cell>
          <cell r="C62">
            <v>90800</v>
          </cell>
          <cell r="D62">
            <v>90.8</v>
          </cell>
        </row>
        <row r="63">
          <cell r="B63" t="str">
            <v xml:space="preserve">Pilottage &amp; Mooring For FPSO. </v>
          </cell>
          <cell r="C63">
            <v>798914.52555882814</v>
          </cell>
          <cell r="D63">
            <v>798.91452555882813</v>
          </cell>
        </row>
        <row r="64">
          <cell r="B64" t="str">
            <v>PPE for EA staff-OPEX</v>
          </cell>
          <cell r="C64">
            <v>40222.918961980096</v>
          </cell>
          <cell r="D64">
            <v>40.222918961980099</v>
          </cell>
        </row>
        <row r="65">
          <cell r="B65" t="str">
            <v>Resid.Accom.(Inc.Tel.)Onshore</v>
          </cell>
          <cell r="C65">
            <v>976500</v>
          </cell>
          <cell r="D65">
            <v>976.5</v>
          </cell>
        </row>
        <row r="66">
          <cell r="B66" t="str">
            <v>Safety &amp; Life Management Systems - EA</v>
          </cell>
          <cell r="C66">
            <v>2406.937888844594</v>
          </cell>
          <cell r="D66">
            <v>2.406937888844594</v>
          </cell>
        </row>
        <row r="67">
          <cell r="B67" t="str">
            <v>Security Surveillance contracts with communities</v>
          </cell>
          <cell r="C67">
            <v>43623.318821111236</v>
          </cell>
          <cell r="D67">
            <v>43.623318821111233</v>
          </cell>
        </row>
        <row r="68">
          <cell r="B68" t="str">
            <v>Supply Base - Internal &amp; External Fence</v>
          </cell>
          <cell r="C68">
            <v>41821.415474452559</v>
          </cell>
          <cell r="D68">
            <v>41.821415474452557</v>
          </cell>
        </row>
        <row r="69">
          <cell r="B69" t="str">
            <v>Supply base annual lease &amp; stacking area</v>
          </cell>
          <cell r="C69">
            <v>878857.25</v>
          </cell>
          <cell r="D69">
            <v>878.85725000000002</v>
          </cell>
        </row>
        <row r="70">
          <cell r="B70" t="str">
            <v>Supply base furniture &amp; storage racks</v>
          </cell>
          <cell r="C70">
            <v>268509.51846715331</v>
          </cell>
          <cell r="D70">
            <v>268.50951846715333</v>
          </cell>
        </row>
        <row r="71">
          <cell r="B71" t="str">
            <v>Supply base operating cost</v>
          </cell>
          <cell r="C71">
            <v>70706.047534727753</v>
          </cell>
          <cell r="D71">
            <v>70.706047534727759</v>
          </cell>
        </row>
        <row r="72">
          <cell r="B72" t="str">
            <v>Technical/HSE Training for EA Offshore Staff</v>
          </cell>
          <cell r="C72">
            <v>539916.21711621713</v>
          </cell>
          <cell r="D72">
            <v>539.91621711621713</v>
          </cell>
        </row>
        <row r="73">
          <cell r="B73" t="str">
            <v>Telecoms equipt/GSM Phones - Acquisition, vendor support, call charges and Subscription Fees</v>
          </cell>
          <cell r="C73">
            <v>40911.513844036381</v>
          </cell>
          <cell r="D73">
            <v>40.911513844036378</v>
          </cell>
        </row>
        <row r="74">
          <cell r="B74" t="str">
            <v xml:space="preserve">Training-Onshore staff </v>
          </cell>
          <cell r="C74">
            <v>41383.214511924845</v>
          </cell>
          <cell r="D74">
            <v>41.383214511924848</v>
          </cell>
        </row>
        <row r="75">
          <cell r="B75" t="str">
            <v>Utilities (NEPA, LGA levies etc)</v>
          </cell>
          <cell r="C75">
            <v>2676</v>
          </cell>
          <cell r="D75">
            <v>2.6760000000000002</v>
          </cell>
        </row>
        <row r="76">
          <cell r="B76" t="str">
            <v>Vehicle operations and maintenance</v>
          </cell>
          <cell r="C76">
            <v>79853</v>
          </cell>
          <cell r="D76">
            <v>79.852999999999994</v>
          </cell>
        </row>
        <row r="77">
          <cell r="B77" t="str">
            <v>Waste Management Services</v>
          </cell>
          <cell r="C77">
            <v>155780.93430656934</v>
          </cell>
          <cell r="D77">
            <v>155.78093430656935</v>
          </cell>
        </row>
        <row r="78">
          <cell r="B78" t="str">
            <v>Welfare items  - EA FPSO</v>
          </cell>
          <cell r="C78">
            <v>10948.905109489051</v>
          </cell>
          <cell r="D78">
            <v>10.948905109489051</v>
          </cell>
        </row>
        <row r="79">
          <cell r="B79" t="str">
            <v>Workover/General Wellhead Maintenance</v>
          </cell>
          <cell r="C79">
            <v>80000</v>
          </cell>
          <cell r="D79">
            <v>80</v>
          </cell>
        </row>
        <row r="80">
          <cell r="B80" t="str">
            <v>Workshops - OD plus entertainment/meetings</v>
          </cell>
          <cell r="C80">
            <v>-1842.87471867967</v>
          </cell>
        </row>
        <row r="81">
          <cell r="B81" t="str">
            <v>Verification and Certification of Installation</v>
          </cell>
          <cell r="C81">
            <v>140964.38682523085</v>
          </cell>
          <cell r="D81">
            <v>140.96438682523083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Sheet2"/>
      <sheetName val="Sheet3"/>
      <sheetName val="SiepFinProj_0513_prs"/>
      <sheetName val="AWARDED"/>
    </sheetNames>
    <sheetDataSet>
      <sheetData sheetId="0" refreshError="1">
        <row r="14">
          <cell r="AD14">
            <v>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ltiprise"/>
      <sheetName val="Telnet"/>
      <sheetName val="Sheet1"/>
      <sheetName val="Sheet2"/>
      <sheetName val="Within OD"/>
      <sheetName val="Invoice summary"/>
      <sheetName val="DATA"/>
      <sheetName val="Contract_Details"/>
      <sheetName val="details"/>
      <sheetName val="Sheet1 (2)"/>
      <sheetName val="BASE DATA"/>
      <sheetName val="Scorecard Processing Days"/>
      <sheetName val="Scorecard Payment Days"/>
      <sheetName val="Status At a glance"/>
      <sheetName val="table data"/>
      <sheetName val="Payments Jan-Date"/>
      <sheetName val="Cancelled invoices"/>
      <sheetName val="With Treasury"/>
      <sheetName val="Invoices within OD"/>
      <sheetName val="Scorecard (2)"/>
      <sheetName val="Scorecard"/>
      <sheetName val="Invoice Age analysis"/>
      <sheetName val="BSNotes"/>
      <sheetName val="Project Data"/>
      <sheetName val="Economics"/>
      <sheetName val="detail by class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 t="str">
            <v>1 Ce (Mohammed Abdelwahed)</v>
          </cell>
          <cell r="B2" t="str">
            <v>L02934</v>
          </cell>
          <cell r="C2" t="str">
            <v>02595W</v>
          </cell>
          <cell r="D2" t="str">
            <v>Ecodrill Nigeria Limited</v>
          </cell>
          <cell r="E2">
            <v>6000</v>
          </cell>
          <cell r="F2" t="str">
            <v>Reservoir Engineer (One)</v>
          </cell>
          <cell r="G2" t="str">
            <v>GPAO2</v>
          </cell>
          <cell r="H2" t="str">
            <v>Contract Staff Salaries</v>
          </cell>
          <cell r="I2">
            <v>37683</v>
          </cell>
          <cell r="J2">
            <v>38049</v>
          </cell>
          <cell r="K2">
            <v>12.2</v>
          </cell>
          <cell r="L2">
            <v>38078</v>
          </cell>
          <cell r="M2">
            <v>4351254</v>
          </cell>
          <cell r="N2">
            <v>190549</v>
          </cell>
          <cell r="O2">
            <v>0</v>
          </cell>
          <cell r="P2">
            <v>234061.54</v>
          </cell>
          <cell r="Q2">
            <v>9.9333333333333336</v>
          </cell>
          <cell r="R2">
            <v>3542824.2950819675</v>
          </cell>
        </row>
        <row r="3">
          <cell r="A3" t="str">
            <v>1 Ce Staff (Bill Shields) BONGA</v>
          </cell>
          <cell r="B3" t="str">
            <v>L03046</v>
          </cell>
          <cell r="C3" t="str">
            <v>11368</v>
          </cell>
          <cell r="D3" t="str">
            <v>International Energy Serv</v>
          </cell>
          <cell r="E3">
            <v>6000</v>
          </cell>
          <cell r="F3" t="str">
            <v>BONGA</v>
          </cell>
          <cell r="G3" t="str">
            <v>APQ70TIMTS</v>
          </cell>
          <cell r="H3" t="str">
            <v>SNEPCO</v>
          </cell>
          <cell r="I3">
            <v>37746</v>
          </cell>
          <cell r="J3">
            <v>38111</v>
          </cell>
          <cell r="K3">
            <v>12.166666666666666</v>
          </cell>
          <cell r="L3">
            <v>38108</v>
          </cell>
          <cell r="M3">
            <v>3010694</v>
          </cell>
          <cell r="N3">
            <v>133496</v>
          </cell>
          <cell r="O3">
            <v>0</v>
          </cell>
          <cell r="P3">
            <v>163602.94</v>
          </cell>
          <cell r="Q3">
            <v>7.8666666666666663</v>
          </cell>
          <cell r="R3">
            <v>1946640.5041095892</v>
          </cell>
        </row>
        <row r="4">
          <cell r="A4" t="str">
            <v>1 Ce Staff (GHunter)</v>
          </cell>
          <cell r="B4" t="str">
            <v>S03020</v>
          </cell>
          <cell r="C4">
            <v>31712</v>
          </cell>
          <cell r="D4" t="str">
            <v>ASC Nigeria Limited</v>
          </cell>
          <cell r="E4">
            <v>8000</v>
          </cell>
          <cell r="F4" t="str">
            <v>DEA/WDT</v>
          </cell>
          <cell r="G4" t="str">
            <v>E3J647031</v>
          </cell>
          <cell r="H4" t="str">
            <v>DEA/WDT</v>
          </cell>
          <cell r="I4">
            <v>37718</v>
          </cell>
          <cell r="J4">
            <v>38083</v>
          </cell>
          <cell r="K4">
            <v>12.166666666666666</v>
          </cell>
          <cell r="L4">
            <v>38078</v>
          </cell>
          <cell r="M4">
            <v>0</v>
          </cell>
          <cell r="N4">
            <v>205129</v>
          </cell>
          <cell r="O4">
            <v>0</v>
          </cell>
          <cell r="P4">
            <v>205129</v>
          </cell>
          <cell r="Q4">
            <v>8.8000000000000007</v>
          </cell>
          <cell r="R4">
            <v>0</v>
          </cell>
        </row>
        <row r="5">
          <cell r="A5" t="str">
            <v>1 Ce Staff (Ian Gebbe)</v>
          </cell>
          <cell r="B5" t="str">
            <v>L03123</v>
          </cell>
          <cell r="C5" t="str">
            <v>11368</v>
          </cell>
          <cell r="D5" t="str">
            <v>International Energy Serv</v>
          </cell>
          <cell r="E5">
            <v>6000</v>
          </cell>
          <cell r="F5" t="str">
            <v>BONGA</v>
          </cell>
          <cell r="G5" t="str">
            <v>APQ70TIMTS</v>
          </cell>
          <cell r="H5" t="str">
            <v>SNEPCO</v>
          </cell>
          <cell r="I5">
            <v>37817</v>
          </cell>
          <cell r="J5">
            <v>38152</v>
          </cell>
          <cell r="K5">
            <v>11.166666666666666</v>
          </cell>
          <cell r="L5">
            <v>38108</v>
          </cell>
          <cell r="M5">
            <v>3010694</v>
          </cell>
          <cell r="N5">
            <v>133496</v>
          </cell>
          <cell r="O5">
            <v>0</v>
          </cell>
          <cell r="P5">
            <v>163602.94</v>
          </cell>
          <cell r="Q5">
            <v>5.5333333333333332</v>
          </cell>
          <cell r="R5">
            <v>1491866.2805970148</v>
          </cell>
        </row>
        <row r="6">
          <cell r="A6" t="str">
            <v>1 Ce Staff (JGuyan)</v>
          </cell>
          <cell r="B6" t="str">
            <v>L03087</v>
          </cell>
          <cell r="C6" t="str">
            <v>02595</v>
          </cell>
          <cell r="D6" t="str">
            <v>Ecodrill Nigeria Limited</v>
          </cell>
          <cell r="E6">
            <v>6000</v>
          </cell>
          <cell r="F6" t="str">
            <v>DEA/WDT</v>
          </cell>
          <cell r="G6" t="str">
            <v>E3J647031</v>
          </cell>
          <cell r="H6" t="str">
            <v>DEA/WDT</v>
          </cell>
          <cell r="I6">
            <v>37742</v>
          </cell>
          <cell r="J6">
            <v>38107</v>
          </cell>
          <cell r="K6">
            <v>12.166666666666666</v>
          </cell>
          <cell r="L6">
            <v>38108</v>
          </cell>
          <cell r="M6">
            <v>1449264</v>
          </cell>
          <cell r="N6">
            <v>234600</v>
          </cell>
          <cell r="O6">
            <v>0</v>
          </cell>
          <cell r="P6">
            <v>249092.64</v>
          </cell>
          <cell r="Q6">
            <v>8</v>
          </cell>
          <cell r="R6">
            <v>952940.71232876717</v>
          </cell>
        </row>
        <row r="7">
          <cell r="A7" t="str">
            <v>1 Ce Staff (Mike Harrison)</v>
          </cell>
          <cell r="B7" t="str">
            <v>L03047</v>
          </cell>
          <cell r="C7" t="str">
            <v>11368</v>
          </cell>
          <cell r="D7" t="str">
            <v>International Energy Serv</v>
          </cell>
          <cell r="E7">
            <v>6000</v>
          </cell>
          <cell r="F7" t="str">
            <v>Telecomm Engineer. Sea Eagle</v>
          </cell>
          <cell r="G7" t="str">
            <v>GPAO2</v>
          </cell>
          <cell r="H7" t="str">
            <v>Contract Staff Salaries</v>
          </cell>
          <cell r="I7">
            <v>37773</v>
          </cell>
          <cell r="J7">
            <v>38138</v>
          </cell>
          <cell r="K7">
            <v>12.166666666666666</v>
          </cell>
          <cell r="L7">
            <v>38108</v>
          </cell>
          <cell r="M7">
            <v>2935427</v>
          </cell>
          <cell r="N7">
            <v>130159</v>
          </cell>
          <cell r="O7">
            <v>0</v>
          </cell>
          <cell r="P7">
            <v>159513.26999999999</v>
          </cell>
          <cell r="Q7">
            <v>7</v>
          </cell>
          <cell r="R7">
            <v>1688875.8082191781</v>
          </cell>
        </row>
        <row r="8">
          <cell r="A8" t="str">
            <v>1 Ce Staff (Q Walker)</v>
          </cell>
          <cell r="B8" t="str">
            <v>L03129</v>
          </cell>
          <cell r="C8" t="str">
            <v>03768</v>
          </cell>
          <cell r="D8" t="str">
            <v>ABB Lummus global Nig</v>
          </cell>
          <cell r="E8">
            <v>6000</v>
          </cell>
          <cell r="F8" t="str">
            <v>DEA/WDT</v>
          </cell>
          <cell r="G8" t="str">
            <v>E3J647031</v>
          </cell>
          <cell r="H8" t="str">
            <v>DEA/WDT</v>
          </cell>
          <cell r="I8">
            <v>37834</v>
          </cell>
          <cell r="J8">
            <v>38199</v>
          </cell>
          <cell r="K8">
            <v>12.166666666666666</v>
          </cell>
          <cell r="L8">
            <v>38108</v>
          </cell>
          <cell r="M8">
            <v>9193600</v>
          </cell>
          <cell r="N8">
            <v>215800</v>
          </cell>
          <cell r="O8">
            <v>0</v>
          </cell>
          <cell r="P8">
            <v>307736</v>
          </cell>
          <cell r="Q8">
            <v>5</v>
          </cell>
          <cell r="R8">
            <v>1889095.890410959</v>
          </cell>
        </row>
        <row r="9">
          <cell r="A9" t="str">
            <v>1 Ce Staff (Q Walker)</v>
          </cell>
          <cell r="B9" t="str">
            <v>L03129</v>
          </cell>
          <cell r="C9" t="str">
            <v>03768</v>
          </cell>
          <cell r="D9" t="str">
            <v>ABB Lummus global Nig</v>
          </cell>
          <cell r="E9">
            <v>6000</v>
          </cell>
          <cell r="F9" t="str">
            <v>Integrated Planner - Q Walker</v>
          </cell>
          <cell r="G9" t="str">
            <v>GPAO2</v>
          </cell>
          <cell r="H9" t="str">
            <v>Contract Staff Salaries</v>
          </cell>
          <cell r="I9">
            <v>37834</v>
          </cell>
          <cell r="J9">
            <v>38199</v>
          </cell>
          <cell r="K9">
            <v>12.166666666666666</v>
          </cell>
          <cell r="L9">
            <v>38108</v>
          </cell>
          <cell r="M9">
            <v>9193600</v>
          </cell>
          <cell r="N9">
            <v>215800</v>
          </cell>
          <cell r="O9">
            <v>0</v>
          </cell>
          <cell r="P9">
            <v>307736</v>
          </cell>
          <cell r="Q9">
            <v>5</v>
          </cell>
          <cell r="R9">
            <v>1889095.890410959</v>
          </cell>
        </row>
        <row r="10">
          <cell r="A10" t="str">
            <v>1 Ce Staff (Steve Ord)</v>
          </cell>
          <cell r="B10" t="str">
            <v>L03041</v>
          </cell>
          <cell r="C10" t="str">
            <v>05306</v>
          </cell>
          <cell r="D10" t="str">
            <v>Oceanering International</v>
          </cell>
          <cell r="E10">
            <v>6000</v>
          </cell>
          <cell r="F10" t="str">
            <v>Maintenance System Engnr - Steve Ord</v>
          </cell>
          <cell r="G10" t="str">
            <v>GPAO2</v>
          </cell>
          <cell r="H10" t="str">
            <v>Production Facilities Maintenance</v>
          </cell>
          <cell r="I10">
            <v>37742</v>
          </cell>
          <cell r="J10">
            <v>38107</v>
          </cell>
          <cell r="K10">
            <v>12.166666666666666</v>
          </cell>
          <cell r="L10">
            <v>38078</v>
          </cell>
          <cell r="M10">
            <v>5895288</v>
          </cell>
          <cell r="N10">
            <v>185358</v>
          </cell>
          <cell r="O10">
            <v>0</v>
          </cell>
          <cell r="P10">
            <v>244310.88</v>
          </cell>
          <cell r="Q10">
            <v>8</v>
          </cell>
          <cell r="R10">
            <v>3876353.7534246575</v>
          </cell>
        </row>
        <row r="11">
          <cell r="A11" t="str">
            <v>1-Offshore Ops Manpower services</v>
          </cell>
          <cell r="B11" t="str">
            <v>L02906</v>
          </cell>
          <cell r="C11" t="str">
            <v>03893</v>
          </cell>
          <cell r="D11" t="str">
            <v>Dietsman Comerint Nig.Ltd</v>
          </cell>
          <cell r="E11">
            <v>6000</v>
          </cell>
          <cell r="F11" t="str">
            <v>Offshore Ops Manpower services DietsMan</v>
          </cell>
          <cell r="G11" t="str">
            <v>GPAO2</v>
          </cell>
          <cell r="H11" t="str">
            <v>Contract Staff Salaries</v>
          </cell>
          <cell r="I11">
            <v>37560</v>
          </cell>
          <cell r="J11">
            <v>37924</v>
          </cell>
          <cell r="K11">
            <v>12.133333333333333</v>
          </cell>
          <cell r="L11">
            <v>37895</v>
          </cell>
          <cell r="M11">
            <v>0</v>
          </cell>
          <cell r="N11">
            <v>480000</v>
          </cell>
          <cell r="O11">
            <v>0</v>
          </cell>
          <cell r="P11">
            <v>480000</v>
          </cell>
          <cell r="Q11">
            <v>10.133333333333333</v>
          </cell>
          <cell r="R11">
            <v>0</v>
          </cell>
        </row>
        <row r="12">
          <cell r="A12" t="str">
            <v>2 Marine Vessels For EA Offsh</v>
          </cell>
          <cell r="B12" t="str">
            <v>E12505</v>
          </cell>
          <cell r="C12">
            <v>11707</v>
          </cell>
          <cell r="D12" t="str">
            <v>Maersk Nigeria Limited</v>
          </cell>
          <cell r="E12">
            <v>6000</v>
          </cell>
          <cell r="F12" t="str">
            <v xml:space="preserve">Field  Support/stand by Vessel for EA FPSO </v>
          </cell>
          <cell r="G12" t="str">
            <v>APF28TSULG</v>
          </cell>
          <cell r="H12" t="str">
            <v>Marine Logistics</v>
          </cell>
          <cell r="I12">
            <v>37530</v>
          </cell>
          <cell r="J12">
            <v>38442</v>
          </cell>
          <cell r="K12">
            <v>30.4</v>
          </cell>
          <cell r="L12">
            <v>38412</v>
          </cell>
          <cell r="M12">
            <v>37360344</v>
          </cell>
          <cell r="N12">
            <v>5629938</v>
          </cell>
          <cell r="O12">
            <v>0</v>
          </cell>
          <cell r="P12">
            <v>6003541.4400000004</v>
          </cell>
          <cell r="Q12">
            <v>12</v>
          </cell>
          <cell r="R12">
            <v>14747504.210526315</v>
          </cell>
        </row>
        <row r="13">
          <cell r="A13" t="str">
            <v>2 Metering Technicians</v>
          </cell>
          <cell r="B13" t="str">
            <v>L02902</v>
          </cell>
          <cell r="C13" t="str">
            <v>03517W</v>
          </cell>
          <cell r="D13" t="str">
            <v>SGS Inspections services Nig Ltd</v>
          </cell>
          <cell r="E13">
            <v>6000</v>
          </cell>
          <cell r="F13" t="str">
            <v>Metering Technicians 2Persons</v>
          </cell>
          <cell r="G13" t="str">
            <v>GPAO2</v>
          </cell>
          <cell r="H13" t="str">
            <v>Contract Staff Salaries</v>
          </cell>
          <cell r="I13">
            <v>37530</v>
          </cell>
          <cell r="J13">
            <v>37894</v>
          </cell>
          <cell r="K13">
            <v>12.133333333333333</v>
          </cell>
          <cell r="L13">
            <v>37865</v>
          </cell>
          <cell r="M13">
            <v>0</v>
          </cell>
          <cell r="N13">
            <v>242725</v>
          </cell>
          <cell r="O13">
            <v>0</v>
          </cell>
          <cell r="P13">
            <v>242725</v>
          </cell>
          <cell r="Q13">
            <v>9.1333333333333329</v>
          </cell>
          <cell r="R13">
            <v>0</v>
          </cell>
        </row>
        <row r="14">
          <cell r="A14" t="str">
            <v>2-Offshore Ops Manpower services</v>
          </cell>
          <cell r="B14" t="str">
            <v>L03039</v>
          </cell>
          <cell r="C14" t="str">
            <v>11741</v>
          </cell>
          <cell r="D14" t="str">
            <v>Dietsman Comerint Nig.Ltd</v>
          </cell>
          <cell r="E14">
            <v>6000</v>
          </cell>
          <cell r="F14" t="str">
            <v>Offshore Ops Manpower services DietsMan</v>
          </cell>
          <cell r="G14" t="str">
            <v>GPAO2</v>
          </cell>
          <cell r="H14" t="str">
            <v>Contract Staff Salaries</v>
          </cell>
          <cell r="I14">
            <v>37926</v>
          </cell>
          <cell r="J14">
            <v>37935</v>
          </cell>
          <cell r="K14">
            <v>0.3</v>
          </cell>
          <cell r="L14">
            <v>37895</v>
          </cell>
          <cell r="M14">
            <v>0</v>
          </cell>
          <cell r="N14">
            <v>389939</v>
          </cell>
          <cell r="O14">
            <v>0</v>
          </cell>
          <cell r="P14">
            <v>389939</v>
          </cell>
          <cell r="Q14">
            <v>2</v>
          </cell>
          <cell r="R14">
            <v>0</v>
          </cell>
        </row>
        <row r="15">
          <cell r="A15" t="str">
            <v>5DAY OIM training</v>
          </cell>
          <cell r="B15" t="str">
            <v>L02850</v>
          </cell>
          <cell r="C15" t="str">
            <v>11723</v>
          </cell>
          <cell r="D15" t="str">
            <v>RGIT Montrose</v>
          </cell>
          <cell r="E15">
            <v>8445</v>
          </cell>
          <cell r="F15" t="str">
            <v>Technical Training for EA Tech SO1</v>
          </cell>
          <cell r="G15" t="str">
            <v>ASP64FEAXP</v>
          </cell>
          <cell r="H15" t="str">
            <v>Training</v>
          </cell>
          <cell r="I15">
            <v>37550</v>
          </cell>
          <cell r="J15">
            <v>37672</v>
          </cell>
          <cell r="K15">
            <v>4.0666666666666664</v>
          </cell>
          <cell r="L15">
            <v>37653</v>
          </cell>
          <cell r="M15">
            <v>0</v>
          </cell>
          <cell r="N15">
            <v>0</v>
          </cell>
          <cell r="O15">
            <v>14750</v>
          </cell>
          <cell r="P15">
            <v>23467.25</v>
          </cell>
          <cell r="Q15">
            <v>1.7333333333333329</v>
          </cell>
          <cell r="R15">
            <v>0</v>
          </cell>
        </row>
        <row r="16">
          <cell r="A16" t="str">
            <v>A-1 Contract Engineer For OD</v>
          </cell>
          <cell r="B16" t="str">
            <v>S13501</v>
          </cell>
          <cell r="C16" t="str">
            <v>11368</v>
          </cell>
          <cell r="D16" t="str">
            <v>International Energy Serv</v>
          </cell>
          <cell r="E16">
            <v>6000</v>
          </cell>
          <cell r="F16" t="str">
            <v>Ended</v>
          </cell>
          <cell r="G16" t="str">
            <v>-</v>
          </cell>
          <cell r="H16" t="str">
            <v>-</v>
          </cell>
          <cell r="I16">
            <v>37193</v>
          </cell>
          <cell r="J16">
            <v>37559</v>
          </cell>
          <cell r="K16">
            <v>12.2</v>
          </cell>
          <cell r="L16">
            <v>37530</v>
          </cell>
          <cell r="M16">
            <v>4367000</v>
          </cell>
          <cell r="N16">
            <v>210300</v>
          </cell>
          <cell r="O16">
            <v>0</v>
          </cell>
          <cell r="P16">
            <v>253970</v>
          </cell>
          <cell r="Q16" t="str">
            <v>-</v>
          </cell>
          <cell r="R16">
            <v>0</v>
          </cell>
        </row>
        <row r="17">
          <cell r="A17" t="str">
            <v>Accommodation For EA Operations Tech</v>
          </cell>
          <cell r="B17" t="str">
            <v>L02843</v>
          </cell>
          <cell r="C17">
            <v>11597</v>
          </cell>
          <cell r="D17" t="str">
            <v>TTE Mgmt Tech Training</v>
          </cell>
          <cell r="E17">
            <v>8445</v>
          </cell>
          <cell r="F17" t="str">
            <v>Accommodation EA Technicians training SO1</v>
          </cell>
          <cell r="G17" t="str">
            <v>ASP64FEAXP</v>
          </cell>
          <cell r="H17" t="str">
            <v>Training</v>
          </cell>
          <cell r="I17">
            <v>37416</v>
          </cell>
          <cell r="J17">
            <v>37833</v>
          </cell>
          <cell r="K17">
            <v>13.9</v>
          </cell>
          <cell r="L17">
            <v>37773</v>
          </cell>
          <cell r="M17">
            <v>0</v>
          </cell>
          <cell r="N17">
            <v>0</v>
          </cell>
          <cell r="O17">
            <v>236000</v>
          </cell>
          <cell r="P17">
            <v>375476</v>
          </cell>
          <cell r="Q17">
            <v>7.166666666666667</v>
          </cell>
          <cell r="R17">
            <v>0</v>
          </cell>
        </row>
        <row r="18">
          <cell r="A18" t="str">
            <v>Accountancy Consultancy-Omokhoa</v>
          </cell>
          <cell r="B18" t="str">
            <v>L03127</v>
          </cell>
          <cell r="C18" t="str">
            <v>07806</v>
          </cell>
          <cell r="D18" t="str">
            <v>DINOPalencia Nig Ltd</v>
          </cell>
          <cell r="E18">
            <v>6000</v>
          </cell>
          <cell r="F18" t="str">
            <v>Onshore Ops Manpower services FIN, CPL etc</v>
          </cell>
          <cell r="G18" t="str">
            <v>GGPO2</v>
          </cell>
          <cell r="H18" t="str">
            <v>Contract Staff Salaries</v>
          </cell>
          <cell r="I18">
            <v>37788</v>
          </cell>
          <cell r="J18">
            <v>38153</v>
          </cell>
          <cell r="K18">
            <v>12.166666666666666</v>
          </cell>
          <cell r="L18">
            <v>37773</v>
          </cell>
          <cell r="M18">
            <v>2728320</v>
          </cell>
          <cell r="O18">
            <v>0</v>
          </cell>
          <cell r="P18">
            <v>27283.200000000001</v>
          </cell>
          <cell r="Q18">
            <v>5</v>
          </cell>
          <cell r="R18">
            <v>1121227.397260274</v>
          </cell>
        </row>
        <row r="19">
          <cell r="A19" t="str">
            <v>Asset Integrity Verification system</v>
          </cell>
          <cell r="B19" t="str">
            <v>L02845</v>
          </cell>
          <cell r="C19">
            <v>11742</v>
          </cell>
          <cell r="D19" t="str">
            <v>WS Atkins International</v>
          </cell>
          <cell r="E19">
            <v>6000</v>
          </cell>
          <cell r="F19" t="str">
            <v>Development Of Asset Integrity System For EA</v>
          </cell>
          <cell r="G19" t="str">
            <v>APF50FEAXP</v>
          </cell>
          <cell r="H19" t="str">
            <v>Production Facilities Maintenance</v>
          </cell>
          <cell r="I19">
            <v>37726</v>
          </cell>
          <cell r="J19">
            <v>37969</v>
          </cell>
          <cell r="K19">
            <v>8.1</v>
          </cell>
          <cell r="L19">
            <v>37956</v>
          </cell>
          <cell r="M19">
            <v>0</v>
          </cell>
          <cell r="N19">
            <v>199004</v>
          </cell>
          <cell r="O19">
            <v>236000</v>
          </cell>
          <cell r="P19">
            <v>199004</v>
          </cell>
          <cell r="Q19">
            <v>8</v>
          </cell>
          <cell r="R19">
            <v>0</v>
          </cell>
        </row>
        <row r="20">
          <cell r="A20" t="str">
            <v>B-1 Contract Engineer For OD</v>
          </cell>
          <cell r="B20" t="str">
            <v>S02908</v>
          </cell>
          <cell r="C20" t="str">
            <v>11368</v>
          </cell>
          <cell r="D20" t="str">
            <v>International Energy Serv</v>
          </cell>
          <cell r="E20">
            <v>6000</v>
          </cell>
          <cell r="F20" t="str">
            <v>Ended</v>
          </cell>
          <cell r="G20" t="str">
            <v>-</v>
          </cell>
          <cell r="H20" t="str">
            <v>-</v>
          </cell>
          <cell r="I20">
            <v>37511</v>
          </cell>
          <cell r="J20">
            <v>37558</v>
          </cell>
          <cell r="K20">
            <v>1.5666666666666667</v>
          </cell>
          <cell r="L20">
            <v>37530</v>
          </cell>
          <cell r="M20">
            <v>720000</v>
          </cell>
          <cell r="N20">
            <v>34700</v>
          </cell>
          <cell r="O20">
            <v>0</v>
          </cell>
          <cell r="P20">
            <v>41900</v>
          </cell>
          <cell r="Q20" t="str">
            <v>-</v>
          </cell>
          <cell r="R20">
            <v>0</v>
          </cell>
        </row>
        <row r="21">
          <cell r="A21" t="str">
            <v>C-1 Contract Engineer For OD</v>
          </cell>
          <cell r="B21" t="str">
            <v>L02914</v>
          </cell>
          <cell r="C21" t="str">
            <v>11368</v>
          </cell>
          <cell r="D21" t="str">
            <v>International Energy Serv</v>
          </cell>
          <cell r="E21">
            <v>6000</v>
          </cell>
          <cell r="F21" t="str">
            <v>Contract Analyst  - IES</v>
          </cell>
          <cell r="G21" t="str">
            <v>GGPO2</v>
          </cell>
          <cell r="H21" t="str">
            <v>Contract Staff Salaries</v>
          </cell>
          <cell r="I21">
            <v>37561</v>
          </cell>
          <cell r="J21">
            <v>37925</v>
          </cell>
          <cell r="K21">
            <v>12.133333333333333</v>
          </cell>
          <cell r="L21">
            <v>37895</v>
          </cell>
          <cell r="M21">
            <v>9992880</v>
          </cell>
          <cell r="N21">
            <v>305366</v>
          </cell>
          <cell r="O21">
            <v>0</v>
          </cell>
          <cell r="P21">
            <v>405294.8</v>
          </cell>
          <cell r="Q21">
            <v>10</v>
          </cell>
          <cell r="R21">
            <v>8235890.1098901108</v>
          </cell>
        </row>
        <row r="22">
          <cell r="A22" t="str">
            <v>Catering Services On EA FPSO</v>
          </cell>
          <cell r="B22" t="str">
            <v>S13436</v>
          </cell>
          <cell r="C22" t="str">
            <v>11641</v>
          </cell>
          <cell r="D22" t="str">
            <v>Whassan Eurest Nig Ltd</v>
          </cell>
          <cell r="E22">
            <v>6000</v>
          </cell>
          <cell r="F22" t="str">
            <v>Catering &amp; Housekeeping FPSO</v>
          </cell>
          <cell r="G22" t="str">
            <v>APP86FEAXP</v>
          </cell>
          <cell r="H22" t="str">
            <v>Offshore Catering</v>
          </cell>
          <cell r="I22">
            <v>37408</v>
          </cell>
          <cell r="J22">
            <v>38503</v>
          </cell>
          <cell r="K22">
            <v>36.5</v>
          </cell>
          <cell r="L22">
            <v>38473</v>
          </cell>
          <cell r="M22">
            <v>181055528</v>
          </cell>
          <cell r="N22">
            <v>0</v>
          </cell>
          <cell r="O22">
            <v>0</v>
          </cell>
          <cell r="P22">
            <v>1810555.28</v>
          </cell>
          <cell r="Q22">
            <v>12</v>
          </cell>
          <cell r="R22">
            <v>59525105.095890403</v>
          </cell>
        </row>
        <row r="23">
          <cell r="A23" t="str">
            <v>Charter Of Tug</v>
          </cell>
          <cell r="B23" t="str">
            <v>L02921</v>
          </cell>
          <cell r="C23" t="str">
            <v>00151</v>
          </cell>
          <cell r="D23" t="str">
            <v>Lamnalco Cyprus Limited</v>
          </cell>
          <cell r="E23">
            <v>6000</v>
          </cell>
          <cell r="F23" t="str">
            <v>Ended</v>
          </cell>
          <cell r="G23" t="str">
            <v>-</v>
          </cell>
          <cell r="H23" t="str">
            <v>-</v>
          </cell>
          <cell r="I23">
            <v>37602</v>
          </cell>
          <cell r="J23">
            <v>37611</v>
          </cell>
          <cell r="K23">
            <v>0.3</v>
          </cell>
          <cell r="L23">
            <v>37591</v>
          </cell>
          <cell r="M23">
            <v>0</v>
          </cell>
          <cell r="N23">
            <v>18375</v>
          </cell>
          <cell r="O23">
            <v>0</v>
          </cell>
          <cell r="P23">
            <v>18375</v>
          </cell>
          <cell r="Q23" t="str">
            <v>-</v>
          </cell>
          <cell r="R23">
            <v>0</v>
          </cell>
        </row>
        <row r="24">
          <cell r="A24" t="str">
            <v>Cleaning Tea services</v>
          </cell>
          <cell r="B24" t="str">
            <v>L03122</v>
          </cell>
          <cell r="C24" t="str">
            <v>53811</v>
          </cell>
          <cell r="D24" t="str">
            <v>Nigeira cleaning services</v>
          </cell>
          <cell r="E24">
            <v>8000</v>
          </cell>
          <cell r="F24" t="str">
            <v>Ark Towers Facilities Mtce &amp; Tea services</v>
          </cell>
          <cell r="G24" t="str">
            <v>GGPO</v>
          </cell>
          <cell r="H24" t="str">
            <v>Office Rent</v>
          </cell>
          <cell r="I24">
            <v>37803</v>
          </cell>
          <cell r="J24">
            <v>38533</v>
          </cell>
          <cell r="K24">
            <v>24.333333333333332</v>
          </cell>
          <cell r="L24">
            <v>37773</v>
          </cell>
          <cell r="M24">
            <v>8205597</v>
          </cell>
          <cell r="N24">
            <v>0</v>
          </cell>
          <cell r="O24">
            <v>0</v>
          </cell>
          <cell r="P24">
            <v>82055.97</v>
          </cell>
          <cell r="Q24">
            <v>6</v>
          </cell>
          <cell r="R24">
            <v>2023297.8904109593</v>
          </cell>
        </row>
        <row r="25">
          <cell r="A25" t="str">
            <v>Container Rental Services</v>
          </cell>
          <cell r="B25" t="str">
            <v>S02775</v>
          </cell>
          <cell r="C25" t="str">
            <v>06424W</v>
          </cell>
          <cell r="D25" t="str">
            <v>Speciality Drilling Fluid Ltd</v>
          </cell>
          <cell r="E25">
            <v>6000</v>
          </cell>
          <cell r="F25" t="str">
            <v>Container rental FPSO</v>
          </cell>
          <cell r="G25" t="str">
            <v>APF28TSULG</v>
          </cell>
          <cell r="H25" t="str">
            <v>Production Facilities Operations</v>
          </cell>
          <cell r="I25">
            <v>37636</v>
          </cell>
          <cell r="J25">
            <v>38731</v>
          </cell>
          <cell r="K25">
            <v>36.5</v>
          </cell>
          <cell r="L25">
            <v>38718</v>
          </cell>
          <cell r="M25">
            <v>6232154</v>
          </cell>
          <cell r="N25">
            <v>278294</v>
          </cell>
          <cell r="O25">
            <v>0</v>
          </cell>
          <cell r="P25">
            <v>340615.54</v>
          </cell>
          <cell r="Q25">
            <v>12</v>
          </cell>
          <cell r="R25">
            <v>2048927.3424657534</v>
          </cell>
        </row>
        <row r="26">
          <cell r="A26" t="str">
            <v>Contract ExpatE-K Lee</v>
          </cell>
          <cell r="B26" t="str">
            <v>L02968</v>
          </cell>
          <cell r="C26">
            <v>31712</v>
          </cell>
          <cell r="D26" t="str">
            <v>ASC Nigeria Limited</v>
          </cell>
          <cell r="E26">
            <v>8000</v>
          </cell>
          <cell r="F26" t="str">
            <v>DEA/WDT</v>
          </cell>
          <cell r="G26" t="str">
            <v>E3J647031</v>
          </cell>
          <cell r="H26" t="str">
            <v>DEA/WDT</v>
          </cell>
          <cell r="I26">
            <v>37681</v>
          </cell>
          <cell r="J26">
            <v>38046</v>
          </cell>
          <cell r="K26">
            <v>12.166666666666666</v>
          </cell>
          <cell r="L26">
            <v>38018</v>
          </cell>
          <cell r="M26">
            <v>181055528</v>
          </cell>
          <cell r="N26">
            <v>239922</v>
          </cell>
          <cell r="O26">
            <v>0</v>
          </cell>
          <cell r="P26">
            <v>239922</v>
          </cell>
          <cell r="Q26">
            <v>10</v>
          </cell>
          <cell r="R26">
            <v>0</v>
          </cell>
        </row>
        <row r="27">
          <cell r="A27" t="str">
            <v>Contract Expat-N Litke</v>
          </cell>
          <cell r="B27" t="str">
            <v>L02970</v>
          </cell>
          <cell r="C27">
            <v>31712</v>
          </cell>
          <cell r="D27" t="str">
            <v>ASC Nigeria Limited</v>
          </cell>
          <cell r="E27">
            <v>8000</v>
          </cell>
          <cell r="F27" t="str">
            <v>DEA/WDT</v>
          </cell>
          <cell r="G27" t="str">
            <v>E3J647031</v>
          </cell>
          <cell r="H27" t="str">
            <v>DEA/WDT</v>
          </cell>
          <cell r="I27">
            <v>37681</v>
          </cell>
          <cell r="J27">
            <v>38046</v>
          </cell>
          <cell r="K27">
            <v>12.166666666666666</v>
          </cell>
          <cell r="L27">
            <v>38018</v>
          </cell>
          <cell r="M27">
            <v>0</v>
          </cell>
          <cell r="N27">
            <v>140400</v>
          </cell>
          <cell r="O27">
            <v>0</v>
          </cell>
          <cell r="P27">
            <v>140400</v>
          </cell>
          <cell r="Q27">
            <v>10</v>
          </cell>
          <cell r="R27">
            <v>0</v>
          </cell>
        </row>
        <row r="28">
          <cell r="A28" t="str">
            <v>Contract Expat-R De-angel</v>
          </cell>
          <cell r="B28" t="str">
            <v>L02973</v>
          </cell>
          <cell r="C28" t="str">
            <v>72605W</v>
          </cell>
          <cell r="D28" t="str">
            <v>Spencer Nigeria Limited</v>
          </cell>
          <cell r="E28">
            <v>8000</v>
          </cell>
          <cell r="F28" t="str">
            <v>DEA/WDT</v>
          </cell>
          <cell r="G28" t="str">
            <v>E3J647031</v>
          </cell>
          <cell r="H28" t="str">
            <v>DEA/WDT</v>
          </cell>
          <cell r="I28">
            <v>37693</v>
          </cell>
          <cell r="J28">
            <v>38058</v>
          </cell>
          <cell r="K28">
            <v>12.166666666666666</v>
          </cell>
          <cell r="L28">
            <v>38047</v>
          </cell>
          <cell r="M28">
            <v>3016210</v>
          </cell>
          <cell r="N28">
            <v>213709</v>
          </cell>
          <cell r="O28">
            <v>0</v>
          </cell>
          <cell r="P28">
            <v>243871.1</v>
          </cell>
          <cell r="Q28">
            <v>9.6</v>
          </cell>
          <cell r="R28">
            <v>2379913.6438356163</v>
          </cell>
        </row>
        <row r="29">
          <cell r="A29" t="str">
            <v>Contract Expat-R Storrie</v>
          </cell>
          <cell r="B29" t="str">
            <v>L02969</v>
          </cell>
          <cell r="C29">
            <v>31712</v>
          </cell>
          <cell r="D29" t="str">
            <v>ASC Nigeria Limited</v>
          </cell>
          <cell r="E29">
            <v>8000</v>
          </cell>
          <cell r="F29" t="str">
            <v>DEA/WDT</v>
          </cell>
          <cell r="G29" t="str">
            <v>E3J647031</v>
          </cell>
          <cell r="H29" t="str">
            <v>DEA/WDT</v>
          </cell>
          <cell r="I29">
            <v>37681</v>
          </cell>
          <cell r="J29">
            <v>38046</v>
          </cell>
          <cell r="K29">
            <v>12.166666666666666</v>
          </cell>
          <cell r="L29">
            <v>38018</v>
          </cell>
          <cell r="M29">
            <v>6232154</v>
          </cell>
          <cell r="N29">
            <v>210570</v>
          </cell>
          <cell r="O29">
            <v>0</v>
          </cell>
          <cell r="P29">
            <v>210570</v>
          </cell>
          <cell r="Q29">
            <v>10</v>
          </cell>
          <cell r="R29">
            <v>0</v>
          </cell>
        </row>
        <row r="30">
          <cell r="A30" t="str">
            <v>Contract Expat-T Ratcliffe</v>
          </cell>
          <cell r="B30" t="str">
            <v>L02971</v>
          </cell>
          <cell r="C30">
            <v>31712</v>
          </cell>
          <cell r="D30" t="str">
            <v>ASC Nigeria Limited</v>
          </cell>
          <cell r="E30">
            <v>8000</v>
          </cell>
          <cell r="F30" t="str">
            <v>DEA/WDT</v>
          </cell>
          <cell r="G30" t="str">
            <v>E3J647031</v>
          </cell>
          <cell r="H30" t="str">
            <v>DEA/WDT</v>
          </cell>
          <cell r="I30">
            <v>37681</v>
          </cell>
          <cell r="J30">
            <v>38046</v>
          </cell>
          <cell r="K30">
            <v>12.166666666666666</v>
          </cell>
          <cell r="L30">
            <v>38018</v>
          </cell>
          <cell r="M30">
            <v>8205597</v>
          </cell>
          <cell r="N30">
            <v>263652</v>
          </cell>
          <cell r="O30">
            <v>0</v>
          </cell>
          <cell r="P30">
            <v>263652</v>
          </cell>
          <cell r="Q30">
            <v>10</v>
          </cell>
          <cell r="R30">
            <v>0</v>
          </cell>
        </row>
        <row r="31">
          <cell r="A31" t="str">
            <v>Contracts  Consultancy CNwabuike</v>
          </cell>
          <cell r="B31" t="str">
            <v>L03124</v>
          </cell>
          <cell r="C31" t="str">
            <v>30391</v>
          </cell>
          <cell r="D31" t="str">
            <v>PPS Process Plants services</v>
          </cell>
          <cell r="E31">
            <v>6000</v>
          </cell>
          <cell r="F31" t="str">
            <v>Onshore Ops Manpower services FIN, CPL etc</v>
          </cell>
          <cell r="G31" t="str">
            <v>GGPO2</v>
          </cell>
          <cell r="H31" t="str">
            <v>Contract Staff Salaries</v>
          </cell>
          <cell r="I31">
            <v>37837</v>
          </cell>
          <cell r="J31">
            <v>38202</v>
          </cell>
          <cell r="K31">
            <v>12.166666666666666</v>
          </cell>
          <cell r="L31">
            <v>37895</v>
          </cell>
          <cell r="M31">
            <v>2819800</v>
          </cell>
          <cell r="N31">
            <v>140400</v>
          </cell>
          <cell r="O31">
            <v>0</v>
          </cell>
          <cell r="P31">
            <v>28198</v>
          </cell>
          <cell r="Q31">
            <v>4.9000000000000004</v>
          </cell>
          <cell r="R31">
            <v>1135645.4794520549</v>
          </cell>
        </row>
        <row r="32">
          <cell r="A32" t="str">
            <v>D-1 Contract Engineer For OD</v>
          </cell>
          <cell r="B32" t="str">
            <v>L03210</v>
          </cell>
          <cell r="C32" t="str">
            <v>11368</v>
          </cell>
          <cell r="D32" t="str">
            <v>International Energy Serv</v>
          </cell>
          <cell r="E32">
            <v>6000</v>
          </cell>
          <cell r="F32" t="str">
            <v>Contract Analyst  - IES</v>
          </cell>
          <cell r="G32" t="str">
            <v>GGPO2</v>
          </cell>
          <cell r="H32" t="str">
            <v>Contract Staff Salaries</v>
          </cell>
          <cell r="I32">
            <v>37926</v>
          </cell>
          <cell r="J32">
            <v>38291</v>
          </cell>
          <cell r="K32">
            <v>12.166666666666666</v>
          </cell>
          <cell r="L32">
            <v>37895</v>
          </cell>
          <cell r="M32">
            <v>5187000</v>
          </cell>
          <cell r="N32">
            <v>230118</v>
          </cell>
          <cell r="O32">
            <v>0</v>
          </cell>
          <cell r="P32">
            <v>281988</v>
          </cell>
          <cell r="Q32">
            <v>2</v>
          </cell>
          <cell r="R32">
            <v>852657.53424657544</v>
          </cell>
        </row>
        <row r="33">
          <cell r="A33" t="str">
            <v>EA Field Development -EPC Contract</v>
          </cell>
          <cell r="B33" t="str">
            <v>W05269</v>
          </cell>
          <cell r="C33" t="str">
            <v>32003W</v>
          </cell>
          <cell r="D33" t="str">
            <v>Halliburton West Africa</v>
          </cell>
          <cell r="E33">
            <v>6000</v>
          </cell>
          <cell r="F33" t="str">
            <v>Mooring, Topsides And Operations Support (HEA)EAFPSO</v>
          </cell>
          <cell r="G33" t="str">
            <v>APF50FEAXP</v>
          </cell>
          <cell r="H33" t="str">
            <v>Production Facilities Maintenance</v>
          </cell>
          <cell r="I33">
            <v>37646</v>
          </cell>
          <cell r="J33">
            <v>38371</v>
          </cell>
          <cell r="K33">
            <v>24.166666666666668</v>
          </cell>
          <cell r="L33">
            <v>38353</v>
          </cell>
          <cell r="M33">
            <v>0</v>
          </cell>
          <cell r="N33">
            <v>12826020</v>
          </cell>
          <cell r="O33">
            <v>0</v>
          </cell>
          <cell r="P33">
            <v>12826020</v>
          </cell>
          <cell r="Q33">
            <v>12</v>
          </cell>
          <cell r="R33">
            <v>0</v>
          </cell>
        </row>
        <row r="34">
          <cell r="A34" t="str">
            <v>Ecotoxicity tests</v>
          </cell>
          <cell r="B34" t="str">
            <v>L03019</v>
          </cell>
          <cell r="C34" t="str">
            <v>30985</v>
          </cell>
          <cell r="D34" t="str">
            <v>Technology Partners Ltd</v>
          </cell>
          <cell r="E34">
            <v>6000</v>
          </cell>
          <cell r="F34" t="str">
            <v>Offshore Laboratory Services</v>
          </cell>
          <cell r="G34" t="str">
            <v>APF20FEAXP</v>
          </cell>
          <cell r="H34" t="str">
            <v>Production Facilities Operations</v>
          </cell>
          <cell r="I34">
            <v>37718</v>
          </cell>
          <cell r="J34">
            <v>37802</v>
          </cell>
          <cell r="K34">
            <v>2.8</v>
          </cell>
          <cell r="L34">
            <v>37773</v>
          </cell>
          <cell r="M34">
            <v>350000</v>
          </cell>
          <cell r="N34">
            <v>263652</v>
          </cell>
          <cell r="O34">
            <v>0</v>
          </cell>
          <cell r="P34">
            <v>3500</v>
          </cell>
          <cell r="Q34">
            <v>3</v>
          </cell>
          <cell r="R34">
            <v>375000.00000000006</v>
          </cell>
        </row>
        <row r="35">
          <cell r="A35" t="str">
            <v>Ecotoxicity tests Triethylene etc</v>
          </cell>
          <cell r="B35" t="str">
            <v>L03018</v>
          </cell>
          <cell r="C35" t="str">
            <v>*08036</v>
          </cell>
          <cell r="D35" t="str">
            <v>Environ 2000 Res.</v>
          </cell>
          <cell r="E35">
            <v>6000</v>
          </cell>
          <cell r="F35" t="str">
            <v>Offshore Laboratory Services</v>
          </cell>
          <cell r="G35" t="str">
            <v>APF20FEAXP</v>
          </cell>
          <cell r="H35" t="str">
            <v>Production Facilities Operations</v>
          </cell>
          <cell r="I35">
            <v>37718</v>
          </cell>
          <cell r="J35">
            <v>37802</v>
          </cell>
          <cell r="K35">
            <v>2.8</v>
          </cell>
          <cell r="L35">
            <v>37773</v>
          </cell>
          <cell r="M35">
            <v>350000</v>
          </cell>
          <cell r="N35">
            <v>0</v>
          </cell>
          <cell r="O35">
            <v>0</v>
          </cell>
          <cell r="P35">
            <v>3500</v>
          </cell>
          <cell r="Q35">
            <v>3</v>
          </cell>
          <cell r="R35">
            <v>375000.00000000006</v>
          </cell>
        </row>
        <row r="36">
          <cell r="A36" t="str">
            <v>Emergency visit to Sea Eagle by Accuflow</v>
          </cell>
          <cell r="B36" t="str">
            <v>L03093</v>
          </cell>
          <cell r="C36" t="str">
            <v>07544</v>
          </cell>
          <cell r="D36" t="str">
            <v>Equipment &amp; Controls Nigeria Ltd</v>
          </cell>
          <cell r="E36">
            <v>6000</v>
          </cell>
          <cell r="F36" t="str">
            <v>General Mtce - Lutzlift, Liferaft, Tamrotor GAC, HVAC etc</v>
          </cell>
          <cell r="G36" t="str">
            <v>APF50FEAXP</v>
          </cell>
          <cell r="H36" t="str">
            <v>Production Facilities Maintenance</v>
          </cell>
          <cell r="I36">
            <v>37771</v>
          </cell>
          <cell r="J36">
            <v>37794</v>
          </cell>
          <cell r="K36">
            <v>0.76666666666666672</v>
          </cell>
          <cell r="L36">
            <v>37895</v>
          </cell>
          <cell r="M36">
            <v>5187000</v>
          </cell>
          <cell r="N36">
            <v>52300</v>
          </cell>
          <cell r="O36">
            <v>0</v>
          </cell>
          <cell r="P36">
            <v>52300</v>
          </cell>
          <cell r="Q36">
            <v>1</v>
          </cell>
          <cell r="R36">
            <v>0</v>
          </cell>
        </row>
        <row r="37">
          <cell r="A37" t="str">
            <v>Emergency visit to Sea Eagle by Call-out</v>
          </cell>
          <cell r="B37" t="str">
            <v>L02984</v>
          </cell>
          <cell r="C37" t="str">
            <v>01825</v>
          </cell>
          <cell r="D37" t="str">
            <v>Gulf Agency Shipping</v>
          </cell>
          <cell r="E37">
            <v>6000</v>
          </cell>
          <cell r="F37" t="str">
            <v>General Mtce - Lutzlift, Liferaft, Tamrotor GAC, HVAC etc</v>
          </cell>
          <cell r="G37" t="str">
            <v>APF50FEAXP</v>
          </cell>
          <cell r="H37" t="str">
            <v>Production Facilities Maintenance</v>
          </cell>
          <cell r="I37">
            <v>37726</v>
          </cell>
          <cell r="J37">
            <v>38091</v>
          </cell>
          <cell r="K37">
            <v>12.166666666666666</v>
          </cell>
          <cell r="L37">
            <v>38353</v>
          </cell>
          <cell r="M37">
            <v>8868835</v>
          </cell>
          <cell r="N37">
            <v>0</v>
          </cell>
          <cell r="O37">
            <v>0</v>
          </cell>
          <cell r="P37">
            <v>88688.35</v>
          </cell>
          <cell r="Q37">
            <v>8.5333333333333332</v>
          </cell>
          <cell r="R37">
            <v>6220333.5890410962</v>
          </cell>
        </row>
        <row r="38">
          <cell r="A38" t="str">
            <v>Emergency visit to Sea Eagle by Lutz</v>
          </cell>
          <cell r="B38" t="str">
            <v>L03037</v>
          </cell>
          <cell r="C38" t="str">
            <v>01825</v>
          </cell>
          <cell r="D38" t="str">
            <v>Gulf Agency Shipping</v>
          </cell>
          <cell r="E38">
            <v>6000</v>
          </cell>
          <cell r="F38" t="str">
            <v>General Mtce - Lutzlift, Liferaft, Tamrotor GAC, HVAC etc</v>
          </cell>
          <cell r="G38" t="str">
            <v>APF50FEAXP</v>
          </cell>
          <cell r="H38" t="str">
            <v>Production Facilities Maintenance</v>
          </cell>
          <cell r="I38">
            <v>37726</v>
          </cell>
          <cell r="J38">
            <v>38091</v>
          </cell>
          <cell r="K38">
            <v>12.166666666666666</v>
          </cell>
          <cell r="L38">
            <v>37773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8.5333333333333332</v>
          </cell>
          <cell r="R38">
            <v>0</v>
          </cell>
        </row>
        <row r="39">
          <cell r="A39" t="str">
            <v>Emergency visit to Sea Eagle by Tam Rotor</v>
          </cell>
          <cell r="B39" t="str">
            <v>L02978</v>
          </cell>
          <cell r="C39" t="str">
            <v>01825</v>
          </cell>
          <cell r="D39" t="str">
            <v>Gulf Agency Shipping</v>
          </cell>
          <cell r="E39">
            <v>6000</v>
          </cell>
          <cell r="F39" t="str">
            <v>General Mtce - Lutzlift, Liferaft, Tamrotor GAC, HVAC etc</v>
          </cell>
          <cell r="G39" t="str">
            <v>APF50FEAXP</v>
          </cell>
          <cell r="H39" t="str">
            <v>Production Facilities Maintenance</v>
          </cell>
          <cell r="I39">
            <v>37681</v>
          </cell>
          <cell r="J39">
            <v>37711</v>
          </cell>
          <cell r="K39">
            <v>1</v>
          </cell>
          <cell r="L39">
            <v>37773</v>
          </cell>
          <cell r="M39">
            <v>2587500</v>
          </cell>
          <cell r="N39">
            <v>0</v>
          </cell>
          <cell r="O39">
            <v>0</v>
          </cell>
          <cell r="P39">
            <v>25875</v>
          </cell>
          <cell r="Q39">
            <v>1</v>
          </cell>
          <cell r="R39">
            <v>2587500</v>
          </cell>
        </row>
        <row r="40">
          <cell r="A40" t="str">
            <v>HSE Documentation For EA FPSO</v>
          </cell>
          <cell r="B40" t="str">
            <v>S02814</v>
          </cell>
          <cell r="C40" t="str">
            <v>30892</v>
          </cell>
          <cell r="D40" t="str">
            <v>Casella Science Ltd</v>
          </cell>
          <cell r="E40">
            <v>6000</v>
          </cell>
          <cell r="F40" t="str">
            <v>ended</v>
          </cell>
          <cell r="G40" t="str">
            <v>-</v>
          </cell>
          <cell r="H40" t="str">
            <v>-</v>
          </cell>
          <cell r="I40">
            <v>37554</v>
          </cell>
          <cell r="J40">
            <v>37590</v>
          </cell>
          <cell r="K40">
            <v>1.2</v>
          </cell>
          <cell r="L40">
            <v>37561</v>
          </cell>
          <cell r="M40">
            <v>4297988</v>
          </cell>
          <cell r="N40">
            <v>58829</v>
          </cell>
          <cell r="O40">
            <v>0</v>
          </cell>
          <cell r="P40">
            <v>101808.88</v>
          </cell>
          <cell r="Q40" t="str">
            <v>-</v>
          </cell>
          <cell r="R40">
            <v>0</v>
          </cell>
        </row>
        <row r="41">
          <cell r="A41" t="str">
            <v>HVAC emergency maintenance</v>
          </cell>
          <cell r="B41" t="str">
            <v>L03094</v>
          </cell>
          <cell r="C41" t="str">
            <v>07729</v>
          </cell>
          <cell r="D41" t="str">
            <v>Benkline Nigeria Ltd</v>
          </cell>
          <cell r="E41">
            <v>6000</v>
          </cell>
          <cell r="F41" t="str">
            <v>General Mtce - Lutzlift, Liferaft, Tamrotor GAC, HVAC etc</v>
          </cell>
          <cell r="G41" t="str">
            <v>APF50FEAXP</v>
          </cell>
          <cell r="H41" t="str">
            <v>Production Facilities Maintenance</v>
          </cell>
          <cell r="I41">
            <v>37760</v>
          </cell>
          <cell r="J41">
            <v>37833</v>
          </cell>
          <cell r="K41">
            <v>2.4333333333333331</v>
          </cell>
          <cell r="L41">
            <v>37803</v>
          </cell>
          <cell r="M41">
            <v>0</v>
          </cell>
          <cell r="N41">
            <v>63000</v>
          </cell>
          <cell r="O41">
            <v>0</v>
          </cell>
          <cell r="P41">
            <v>63000</v>
          </cell>
          <cell r="Q41">
            <v>2</v>
          </cell>
          <cell r="R41">
            <v>0</v>
          </cell>
        </row>
        <row r="42">
          <cell r="A42" t="str">
            <v>I Nigerian contract staff - MA Yekini</v>
          </cell>
          <cell r="B42" t="str">
            <v>L03098</v>
          </cell>
          <cell r="C42" t="str">
            <v>02595</v>
          </cell>
          <cell r="D42" t="str">
            <v>Ecodrill Nigeria Limited</v>
          </cell>
          <cell r="E42">
            <v>6000</v>
          </cell>
          <cell r="F42" t="str">
            <v>Onshore Ops Manpower services FIN, CPL etc</v>
          </cell>
          <cell r="G42" t="str">
            <v>GGPO2</v>
          </cell>
          <cell r="H42" t="str">
            <v>Contract Staff Salaries</v>
          </cell>
          <cell r="I42">
            <v>37795</v>
          </cell>
          <cell r="J42">
            <v>38160</v>
          </cell>
          <cell r="K42">
            <v>12.166666666666666</v>
          </cell>
          <cell r="L42">
            <v>37803</v>
          </cell>
          <cell r="M42">
            <v>2484085</v>
          </cell>
          <cell r="N42">
            <v>0</v>
          </cell>
          <cell r="O42">
            <v>0</v>
          </cell>
          <cell r="P42">
            <v>24840.85</v>
          </cell>
          <cell r="Q42">
            <v>3</v>
          </cell>
          <cell r="R42">
            <v>612514.10958904109</v>
          </cell>
        </row>
        <row r="43">
          <cell r="A43" t="str">
            <v>Immpower Consultancy</v>
          </cell>
          <cell r="B43" t="str">
            <v>L03134</v>
          </cell>
          <cell r="C43" t="str">
            <v>08640</v>
          </cell>
          <cell r="D43" t="str">
            <v>Hermann Cross Limited</v>
          </cell>
          <cell r="E43">
            <v>6000</v>
          </cell>
          <cell r="F43" t="str">
            <v>Contracts with Revere - IMMPOWER</v>
          </cell>
          <cell r="G43" t="str">
            <v>APF50FEAXP</v>
          </cell>
          <cell r="H43" t="str">
            <v>HSE &amp; Consultancy-EA</v>
          </cell>
          <cell r="I43">
            <v>37823</v>
          </cell>
          <cell r="J43">
            <v>37925</v>
          </cell>
          <cell r="K43">
            <v>3.4</v>
          </cell>
          <cell r="L43">
            <v>38718</v>
          </cell>
          <cell r="M43">
            <v>0</v>
          </cell>
          <cell r="N43">
            <v>168073</v>
          </cell>
          <cell r="O43">
            <v>0</v>
          </cell>
          <cell r="P43">
            <v>168073</v>
          </cell>
          <cell r="Q43">
            <v>3</v>
          </cell>
          <cell r="R43">
            <v>0</v>
          </cell>
        </row>
        <row r="44">
          <cell r="A44" t="str">
            <v>IT Infrastructure Ark Towers</v>
          </cell>
          <cell r="B44" t="str">
            <v>L03042</v>
          </cell>
          <cell r="C44" t="str">
            <v>10720</v>
          </cell>
          <cell r="D44" t="str">
            <v>IPBC NIG LTD</v>
          </cell>
          <cell r="E44">
            <v>6000</v>
          </cell>
          <cell r="F44" t="str">
            <v>IT Equipment &amp; infrastructure costs (new office - incl. Mast)</v>
          </cell>
          <cell r="G44" t="str">
            <v>C1N58</v>
          </cell>
          <cell r="H44" t="str">
            <v>IT/ Telecoms Equip &amp; Infrastructure - Office</v>
          </cell>
          <cell r="I44">
            <v>37655</v>
          </cell>
          <cell r="J44">
            <v>38020</v>
          </cell>
          <cell r="K44">
            <v>12.166666666666666</v>
          </cell>
          <cell r="L44">
            <v>38018</v>
          </cell>
          <cell r="M44">
            <v>5395330</v>
          </cell>
          <cell r="N44">
            <v>0</v>
          </cell>
          <cell r="O44">
            <v>0</v>
          </cell>
          <cell r="P44">
            <v>53953.3</v>
          </cell>
          <cell r="Q44">
            <v>10.933333333333334</v>
          </cell>
          <cell r="R44">
            <v>4848406.1369863013</v>
          </cell>
        </row>
        <row r="45">
          <cell r="A45" t="str">
            <v>IT Infrastructure for New office</v>
          </cell>
          <cell r="B45" t="str">
            <v>L02924</v>
          </cell>
          <cell r="C45" t="str">
            <v>02042</v>
          </cell>
          <cell r="D45" t="str">
            <v>TELNET Nig Limited</v>
          </cell>
          <cell r="E45">
            <v>6000</v>
          </cell>
          <cell r="F45" t="str">
            <v>IT Equipment &amp; infrastructure costs (new office - incl. Mast)</v>
          </cell>
          <cell r="G45" t="str">
            <v>C1N58</v>
          </cell>
          <cell r="H45" t="str">
            <v>IT/ Telecoms Equip &amp; Infrastructure - Office</v>
          </cell>
          <cell r="I45">
            <v>37655</v>
          </cell>
          <cell r="J45">
            <v>38020</v>
          </cell>
          <cell r="K45">
            <v>12.166666666666666</v>
          </cell>
          <cell r="L45">
            <v>38018</v>
          </cell>
          <cell r="M45">
            <v>8302882</v>
          </cell>
          <cell r="N45">
            <v>418203</v>
          </cell>
          <cell r="O45">
            <v>0</v>
          </cell>
          <cell r="P45">
            <v>501231.82</v>
          </cell>
          <cell r="Q45">
            <v>10.933333333333334</v>
          </cell>
          <cell r="R45">
            <v>7461219.9890410956</v>
          </cell>
        </row>
        <row r="46">
          <cell r="A46" t="str">
            <v>Laboratory services for the Sea Eagle</v>
          </cell>
          <cell r="B46" t="str">
            <v>S02813</v>
          </cell>
          <cell r="C46" t="str">
            <v>03517W</v>
          </cell>
          <cell r="D46" t="str">
            <v>SGS Inspections services Nig Ltd</v>
          </cell>
          <cell r="E46">
            <v>6000</v>
          </cell>
          <cell r="F46" t="str">
            <v>Offshore Laboratory Services</v>
          </cell>
          <cell r="G46" t="str">
            <v>APF20FEAXP</v>
          </cell>
          <cell r="H46" t="str">
            <v>Production Facilities Operations</v>
          </cell>
          <cell r="I46">
            <v>37606</v>
          </cell>
          <cell r="J46">
            <v>38092</v>
          </cell>
          <cell r="K46">
            <v>16.2</v>
          </cell>
          <cell r="L46">
            <v>38078</v>
          </cell>
          <cell r="M46">
            <v>9512989</v>
          </cell>
          <cell r="N46">
            <v>0</v>
          </cell>
          <cell r="O46">
            <v>0</v>
          </cell>
          <cell r="P46">
            <v>95129.89</v>
          </cell>
          <cell r="Q46">
            <v>12</v>
          </cell>
          <cell r="R46">
            <v>7046658.5185185187</v>
          </cell>
        </row>
        <row r="47">
          <cell r="A47" t="str">
            <v>Librarian for OD</v>
          </cell>
          <cell r="B47" t="str">
            <v>L02917</v>
          </cell>
          <cell r="C47" t="str">
            <v>03517L</v>
          </cell>
          <cell r="D47" t="str">
            <v>SGS Inspections services Nig Ltd</v>
          </cell>
          <cell r="E47">
            <v>6000</v>
          </cell>
          <cell r="F47" t="str">
            <v>Manpower support library services</v>
          </cell>
          <cell r="G47" t="str">
            <v>GGPO2</v>
          </cell>
          <cell r="H47" t="str">
            <v>Contract Staff Salaries</v>
          </cell>
          <cell r="I47">
            <v>37588</v>
          </cell>
          <cell r="J47">
            <v>37955</v>
          </cell>
          <cell r="K47">
            <v>12.233333333333333</v>
          </cell>
          <cell r="L47">
            <v>37742</v>
          </cell>
          <cell r="M47">
            <v>1443975</v>
          </cell>
          <cell r="N47">
            <v>0</v>
          </cell>
          <cell r="O47">
            <v>0</v>
          </cell>
          <cell r="P47">
            <v>14439.75</v>
          </cell>
          <cell r="Q47">
            <v>11</v>
          </cell>
          <cell r="R47">
            <v>1298397.1389645778</v>
          </cell>
        </row>
        <row r="48">
          <cell r="A48" t="str">
            <v>Lifting &amp; Deck Mgmt Services for Sea Eagle</v>
          </cell>
          <cell r="B48" t="str">
            <v>S13392</v>
          </cell>
          <cell r="C48" t="str">
            <v>04833</v>
          </cell>
          <cell r="D48" t="str">
            <v>Mclatek Nig Ltd</v>
          </cell>
          <cell r="E48">
            <v>6000</v>
          </cell>
          <cell r="F48" t="str">
            <v>Lifting &amp; Deck Management Serv-EA</v>
          </cell>
          <cell r="G48" t="str">
            <v>APF20FEAXP</v>
          </cell>
          <cell r="H48" t="str">
            <v>Production Facilities Operations</v>
          </cell>
          <cell r="I48">
            <v>37417</v>
          </cell>
          <cell r="J48">
            <v>38503</v>
          </cell>
          <cell r="K48">
            <v>36.200000000000003</v>
          </cell>
          <cell r="L48">
            <v>38473</v>
          </cell>
          <cell r="M48">
            <v>223065250</v>
          </cell>
          <cell r="N48">
            <v>0</v>
          </cell>
          <cell r="O48">
            <v>0</v>
          </cell>
          <cell r="P48">
            <v>2230652.5</v>
          </cell>
          <cell r="Q48">
            <v>12</v>
          </cell>
          <cell r="R48">
            <v>73944281.767955795</v>
          </cell>
        </row>
        <row r="49">
          <cell r="A49" t="str">
            <v>Maintenance Of Diesel Engines</v>
          </cell>
          <cell r="B49" t="str">
            <v>L02737</v>
          </cell>
          <cell r="C49" t="str">
            <v>75802</v>
          </cell>
          <cell r="D49" t="str">
            <v xml:space="preserve">Tractor Equipment Ltd </v>
          </cell>
          <cell r="E49">
            <v>6000</v>
          </cell>
          <cell r="F49" t="str">
            <v>General Mtce- Compressor, Pumps, Valves &amp; Gas Turbine</v>
          </cell>
          <cell r="G49" t="str">
            <v>APF50FEAXP</v>
          </cell>
          <cell r="H49" t="str">
            <v>Production Facilities Maintenance</v>
          </cell>
          <cell r="I49">
            <v>37642</v>
          </cell>
          <cell r="J49">
            <v>38000</v>
          </cell>
          <cell r="K49">
            <v>11.933333333333334</v>
          </cell>
          <cell r="L49">
            <v>37987</v>
          </cell>
          <cell r="M49">
            <v>7767320</v>
          </cell>
          <cell r="N49">
            <v>244640</v>
          </cell>
          <cell r="O49">
            <v>0</v>
          </cell>
          <cell r="P49">
            <v>322313.2</v>
          </cell>
          <cell r="Q49">
            <v>11.333333333333334</v>
          </cell>
          <cell r="R49">
            <v>7376784.3575419001</v>
          </cell>
        </row>
        <row r="50">
          <cell r="A50" t="str">
            <v>Maintenance Services -Integrated Control System</v>
          </cell>
          <cell r="B50" t="str">
            <v>L02735</v>
          </cell>
          <cell r="C50">
            <v>30948</v>
          </cell>
          <cell r="D50" t="str">
            <v>Invensys Systems Nigeria Ltd</v>
          </cell>
          <cell r="E50">
            <v>6000</v>
          </cell>
          <cell r="F50" t="str">
            <v xml:space="preserve">Integrated Control Sys Maint Serv Foxboro  </v>
          </cell>
          <cell r="G50" t="str">
            <v>APF50FEAXP</v>
          </cell>
          <cell r="H50" t="str">
            <v>Production Facilities Maintenance</v>
          </cell>
          <cell r="I50">
            <v>37622</v>
          </cell>
          <cell r="J50">
            <v>37986</v>
          </cell>
          <cell r="K50">
            <v>12.133333333333333</v>
          </cell>
          <cell r="L50">
            <v>37956</v>
          </cell>
          <cell r="M50">
            <v>8842119</v>
          </cell>
          <cell r="N50">
            <v>394841</v>
          </cell>
          <cell r="O50">
            <v>0</v>
          </cell>
          <cell r="P50">
            <v>483262.19</v>
          </cell>
          <cell r="Q50">
            <v>12</v>
          </cell>
          <cell r="R50">
            <v>8744952.8571428582</v>
          </cell>
        </row>
        <row r="51">
          <cell r="A51" t="str">
            <v>Metering station maintenance</v>
          </cell>
          <cell r="B51" t="str">
            <v>L02743</v>
          </cell>
          <cell r="C51" t="str">
            <v>03517W</v>
          </cell>
          <cell r="D51" t="str">
            <v>SGS Inspections services Nig Ltd</v>
          </cell>
          <cell r="E51">
            <v>6000</v>
          </cell>
          <cell r="F51" t="str">
            <v>Metering station maintenance service on EA</v>
          </cell>
          <cell r="G51" t="str">
            <v>APF50FEAXP</v>
          </cell>
          <cell r="H51" t="str">
            <v>Production Facilities Maintenance</v>
          </cell>
          <cell r="I51">
            <v>37681</v>
          </cell>
          <cell r="J51">
            <v>38045</v>
          </cell>
          <cell r="K51">
            <v>12.133333333333333</v>
          </cell>
          <cell r="L51">
            <v>37987</v>
          </cell>
          <cell r="M51">
            <v>2938720</v>
          </cell>
          <cell r="N51">
            <v>34560</v>
          </cell>
          <cell r="O51">
            <v>0</v>
          </cell>
          <cell r="P51">
            <v>63947.199999999997</v>
          </cell>
          <cell r="Q51">
            <v>10</v>
          </cell>
          <cell r="R51">
            <v>2422021.9780219779</v>
          </cell>
        </row>
        <row r="52">
          <cell r="A52" t="str">
            <v>Miscellaneous works Ark towers</v>
          </cell>
          <cell r="B52" t="str">
            <v>L03090</v>
          </cell>
          <cell r="C52" t="str">
            <v>05009</v>
          </cell>
          <cell r="D52" t="str">
            <v>Tranter International</v>
          </cell>
          <cell r="E52">
            <v>6000</v>
          </cell>
          <cell r="F52" t="str">
            <v xml:space="preserve">New office cost refurbishment. </v>
          </cell>
          <cell r="G52" t="str">
            <v>GGPO</v>
          </cell>
          <cell r="H52" t="str">
            <v>Office Refurbishment</v>
          </cell>
          <cell r="I52">
            <v>37760</v>
          </cell>
          <cell r="J52">
            <v>37833</v>
          </cell>
          <cell r="K52">
            <v>2.4333333333333331</v>
          </cell>
          <cell r="L52">
            <v>37803</v>
          </cell>
          <cell r="M52">
            <v>2085320</v>
          </cell>
          <cell r="N52">
            <v>0</v>
          </cell>
          <cell r="O52">
            <v>0</v>
          </cell>
          <cell r="P52">
            <v>20853.2</v>
          </cell>
          <cell r="Q52">
            <v>2</v>
          </cell>
          <cell r="R52">
            <v>1713961.6438356165</v>
          </cell>
        </row>
        <row r="53">
          <cell r="A53" t="str">
            <v>Opest Training &amp; Consultancy</v>
          </cell>
          <cell r="B53" t="str">
            <v>L02961</v>
          </cell>
          <cell r="C53" t="str">
            <v>10402</v>
          </cell>
          <cell r="D53" t="str">
            <v>IHS Energy services/BA Soyode &amp; Co Ltd</v>
          </cell>
          <cell r="E53">
            <v>6000</v>
          </cell>
          <cell r="F53" t="str">
            <v>OPE$T Training &amp; Asset Modelling (EA)</v>
          </cell>
          <cell r="G53" t="str">
            <v>GPAO</v>
          </cell>
          <cell r="H53" t="str">
            <v>HSE &amp; Consultancy-EA</v>
          </cell>
          <cell r="I53">
            <v>37612</v>
          </cell>
          <cell r="J53">
            <v>37733</v>
          </cell>
          <cell r="K53">
            <v>4.0333333333333332</v>
          </cell>
          <cell r="L53">
            <v>37712</v>
          </cell>
          <cell r="M53">
            <v>0</v>
          </cell>
          <cell r="N53">
            <v>62100</v>
          </cell>
          <cell r="O53">
            <v>0</v>
          </cell>
          <cell r="P53">
            <v>62100</v>
          </cell>
          <cell r="Q53">
            <v>3.7333333333333334</v>
          </cell>
          <cell r="R53">
            <v>0</v>
          </cell>
        </row>
        <row r="54">
          <cell r="A54" t="str">
            <v>Partitioning of Ark towers</v>
          </cell>
          <cell r="B54" t="str">
            <v>L03040</v>
          </cell>
          <cell r="C54" t="str">
            <v>10452</v>
          </cell>
          <cell r="D54" t="str">
            <v>Aluminum City</v>
          </cell>
          <cell r="E54">
            <v>6000</v>
          </cell>
          <cell r="F54" t="str">
            <v xml:space="preserve">New office cost refurbishment. </v>
          </cell>
          <cell r="G54" t="str">
            <v>GGPO</v>
          </cell>
          <cell r="H54" t="str">
            <v>Office Refurbishment</v>
          </cell>
          <cell r="I54">
            <v>37760</v>
          </cell>
          <cell r="J54">
            <v>37833</v>
          </cell>
          <cell r="K54">
            <v>2.4333333333333331</v>
          </cell>
          <cell r="L54">
            <v>37622</v>
          </cell>
          <cell r="M54">
            <v>8962358</v>
          </cell>
          <cell r="N54">
            <v>12375</v>
          </cell>
          <cell r="O54">
            <v>0</v>
          </cell>
          <cell r="P54">
            <v>101998.58</v>
          </cell>
          <cell r="Q54">
            <v>2</v>
          </cell>
          <cell r="R54">
            <v>7366321.6438356172</v>
          </cell>
        </row>
        <row r="55">
          <cell r="A55" t="str">
            <v>Pilottage &amp; Mooring services to Sea Eagle</v>
          </cell>
          <cell r="B55" t="str">
            <v>L02848</v>
          </cell>
          <cell r="C55" t="str">
            <v>00151</v>
          </cell>
          <cell r="D55" t="str">
            <v>Lamnalco Cyprus Limited</v>
          </cell>
          <cell r="E55">
            <v>6000</v>
          </cell>
          <cell r="F55" t="str">
            <v xml:space="preserve">Pilottage &amp; Mooring For FPSO. </v>
          </cell>
          <cell r="G55" t="str">
            <v>APF28TSULG</v>
          </cell>
          <cell r="H55" t="str">
            <v>Terminal Faciities Operations</v>
          </cell>
          <cell r="I55">
            <v>37530</v>
          </cell>
          <cell r="J55">
            <v>38107</v>
          </cell>
          <cell r="K55">
            <v>19.233333333333334</v>
          </cell>
          <cell r="L55">
            <v>38078</v>
          </cell>
          <cell r="M55">
            <v>9400000</v>
          </cell>
          <cell r="N55">
            <v>191656</v>
          </cell>
          <cell r="O55">
            <v>0</v>
          </cell>
          <cell r="P55">
            <v>285656</v>
          </cell>
          <cell r="Q55">
            <v>12</v>
          </cell>
          <cell r="R55">
            <v>5864818.0242634313</v>
          </cell>
        </row>
        <row r="56">
          <cell r="A56" t="str">
            <v>Procurement Consult JTemowo/GAbihele</v>
          </cell>
          <cell r="B56" t="str">
            <v>L02987</v>
          </cell>
          <cell r="C56" t="str">
            <v>02787</v>
          </cell>
          <cell r="D56" t="str">
            <v>Petmams Ventures</v>
          </cell>
          <cell r="E56">
            <v>6000</v>
          </cell>
          <cell r="F56" t="str">
            <v>Onshore Ops Manpower services FIN, CPL etc</v>
          </cell>
          <cell r="G56" t="str">
            <v>GGPO2</v>
          </cell>
          <cell r="H56" t="str">
            <v>Contract Staff Salaries</v>
          </cell>
          <cell r="I56">
            <v>37730</v>
          </cell>
          <cell r="J56">
            <v>37913</v>
          </cell>
          <cell r="K56">
            <v>6.1</v>
          </cell>
          <cell r="L56">
            <v>37895</v>
          </cell>
          <cell r="M56">
            <v>2587500</v>
          </cell>
          <cell r="N56">
            <v>244640</v>
          </cell>
          <cell r="O56">
            <v>0</v>
          </cell>
          <cell r="P56">
            <v>25875</v>
          </cell>
          <cell r="Q56">
            <v>5</v>
          </cell>
          <cell r="R56">
            <v>2120901.6393442624</v>
          </cell>
        </row>
        <row r="57">
          <cell r="A57" t="str">
            <v>Procurement Consultancy Ser A Udugba</v>
          </cell>
          <cell r="B57" t="str">
            <v>L02960</v>
          </cell>
          <cell r="C57" t="str">
            <v>02595</v>
          </cell>
          <cell r="D57" t="str">
            <v>Ecodrill Nigeria Limited</v>
          </cell>
          <cell r="E57">
            <v>6000</v>
          </cell>
          <cell r="F57" t="str">
            <v>Onshore Ops Manpower services FIN, CPL etc</v>
          </cell>
          <cell r="G57" t="str">
            <v>GGPO2</v>
          </cell>
          <cell r="H57" t="str">
            <v>Contract Staff Salaries</v>
          </cell>
          <cell r="I57">
            <v>37623</v>
          </cell>
          <cell r="J57">
            <v>37833</v>
          </cell>
          <cell r="K57">
            <v>7</v>
          </cell>
          <cell r="L57">
            <v>37803</v>
          </cell>
          <cell r="M57">
            <v>5899070</v>
          </cell>
          <cell r="N57">
            <v>62100</v>
          </cell>
          <cell r="O57">
            <v>0</v>
          </cell>
          <cell r="P57">
            <v>58990.7</v>
          </cell>
          <cell r="Q57">
            <v>6</v>
          </cell>
          <cell r="R57">
            <v>5056345.7142857146</v>
          </cell>
        </row>
        <row r="58">
          <cell r="A58" t="str">
            <v>Procurement Consultancy Ser Adedipe S</v>
          </cell>
          <cell r="B58" t="str">
            <v>L03069</v>
          </cell>
          <cell r="C58" t="str">
            <v>04232</v>
          </cell>
          <cell r="D58" t="str">
            <v>Multinational Expertise Ltd</v>
          </cell>
          <cell r="E58">
            <v>6000</v>
          </cell>
          <cell r="F58" t="str">
            <v>Onshore Ops Manpower services FIN, CPL etc</v>
          </cell>
          <cell r="G58" t="str">
            <v>GGPO2</v>
          </cell>
          <cell r="H58" t="str">
            <v>Contract Staff Salaries</v>
          </cell>
          <cell r="I58">
            <v>37726</v>
          </cell>
          <cell r="J58">
            <v>37908</v>
          </cell>
          <cell r="K58">
            <v>6.0666666666666664</v>
          </cell>
          <cell r="L58">
            <v>37895</v>
          </cell>
          <cell r="M58">
            <v>1380000</v>
          </cell>
          <cell r="N58">
            <v>0</v>
          </cell>
          <cell r="O58">
            <v>0</v>
          </cell>
          <cell r="P58">
            <v>13800</v>
          </cell>
          <cell r="Q58">
            <v>5</v>
          </cell>
          <cell r="R58">
            <v>1137362.6373626376</v>
          </cell>
        </row>
        <row r="59">
          <cell r="A59" t="str">
            <v>Procurement Consultancy-Rotimi</v>
          </cell>
          <cell r="B59" t="str">
            <v>L03170</v>
          </cell>
          <cell r="C59" t="str">
            <v>07806</v>
          </cell>
          <cell r="D59" t="str">
            <v>DINOPalencia Nig Ltd</v>
          </cell>
          <cell r="E59">
            <v>6000</v>
          </cell>
          <cell r="F59" t="str">
            <v>Onshore Ops Manpower services FIN, CPL etc</v>
          </cell>
          <cell r="G59" t="str">
            <v>GGPO2</v>
          </cell>
          <cell r="H59" t="str">
            <v>Contract Staff Salaries</v>
          </cell>
          <cell r="I59">
            <v>37824</v>
          </cell>
          <cell r="J59">
            <v>37986</v>
          </cell>
          <cell r="K59">
            <v>5.4</v>
          </cell>
          <cell r="L59">
            <v>37773</v>
          </cell>
          <cell r="M59">
            <v>1262080</v>
          </cell>
          <cell r="N59">
            <v>191656</v>
          </cell>
          <cell r="O59">
            <v>0</v>
          </cell>
          <cell r="P59">
            <v>12620.8</v>
          </cell>
          <cell r="Q59">
            <v>5.3</v>
          </cell>
          <cell r="R59">
            <v>1238708.1481481481</v>
          </cell>
        </row>
        <row r="60">
          <cell r="A60" t="str">
            <v>Procurement Consultancy-Stock checker</v>
          </cell>
          <cell r="B60" t="str">
            <v>L03175</v>
          </cell>
          <cell r="C60" t="str">
            <v>06443</v>
          </cell>
          <cell r="D60" t="str">
            <v>Treadstone Nig Ltd</v>
          </cell>
          <cell r="E60">
            <v>6000</v>
          </cell>
          <cell r="F60" t="str">
            <v>Onshore Ops Manpower services FIN, CPL etc</v>
          </cell>
          <cell r="G60" t="str">
            <v>GGPO2</v>
          </cell>
          <cell r="H60" t="str">
            <v>Contract Staff Salaries</v>
          </cell>
          <cell r="I60">
            <v>37824</v>
          </cell>
          <cell r="J60">
            <v>37986</v>
          </cell>
          <cell r="K60">
            <v>5.4</v>
          </cell>
          <cell r="L60">
            <v>37773</v>
          </cell>
          <cell r="M60">
            <v>1104320</v>
          </cell>
          <cell r="N60">
            <v>34560</v>
          </cell>
          <cell r="O60">
            <v>0</v>
          </cell>
          <cell r="P60">
            <v>11043.2</v>
          </cell>
          <cell r="Q60">
            <v>4</v>
          </cell>
          <cell r="R60">
            <v>818014.81481481472</v>
          </cell>
        </row>
        <row r="61">
          <cell r="A61" t="str">
            <v>Prov Tech Training EA Tech</v>
          </cell>
          <cell r="B61" t="str">
            <v>L02732</v>
          </cell>
          <cell r="C61">
            <v>11597</v>
          </cell>
          <cell r="D61" t="str">
            <v>TTE Mgmt Tech Training</v>
          </cell>
          <cell r="E61">
            <v>8445</v>
          </cell>
          <cell r="F61" t="str">
            <v>Technical Training for EA Tech SO1</v>
          </cell>
          <cell r="G61" t="str">
            <v>ASP64FEAXP</v>
          </cell>
          <cell r="H61" t="str">
            <v>Training</v>
          </cell>
          <cell r="I61">
            <v>37416</v>
          </cell>
          <cell r="J61">
            <v>37652</v>
          </cell>
          <cell r="K61">
            <v>7.8666666666666663</v>
          </cell>
          <cell r="L61">
            <v>37622</v>
          </cell>
          <cell r="M61">
            <v>0</v>
          </cell>
          <cell r="N61">
            <v>0</v>
          </cell>
          <cell r="O61">
            <v>306370</v>
          </cell>
          <cell r="P61">
            <v>487434.67</v>
          </cell>
          <cell r="Q61">
            <v>1.1333333333333329</v>
          </cell>
          <cell r="R61">
            <v>0</v>
          </cell>
        </row>
        <row r="62">
          <cell r="A62" t="str">
            <v>Purchase Of Laptops</v>
          </cell>
          <cell r="B62" t="str">
            <v>L02857</v>
          </cell>
          <cell r="C62" t="str">
            <v>11706</v>
          </cell>
          <cell r="D62" t="str">
            <v>Ayonak Nig Ltd</v>
          </cell>
          <cell r="E62">
            <v>6000</v>
          </cell>
          <cell r="F62" t="str">
            <v>Ended</v>
          </cell>
          <cell r="G62" t="str">
            <v>-</v>
          </cell>
          <cell r="H62" t="str">
            <v>-</v>
          </cell>
          <cell r="I62">
            <v>37511</v>
          </cell>
          <cell r="J62">
            <v>37515</v>
          </cell>
          <cell r="K62">
            <v>0.13333333333333333</v>
          </cell>
          <cell r="L62">
            <v>37500</v>
          </cell>
          <cell r="M62">
            <v>0</v>
          </cell>
          <cell r="N62">
            <v>39871</v>
          </cell>
          <cell r="O62">
            <v>0</v>
          </cell>
          <cell r="P62">
            <v>39871</v>
          </cell>
          <cell r="Q62" t="str">
            <v>-</v>
          </cell>
          <cell r="R62">
            <v>0</v>
          </cell>
        </row>
        <row r="63">
          <cell r="A63" t="str">
            <v>Purchase of office Chairs OD</v>
          </cell>
          <cell r="B63" t="str">
            <v>L03125</v>
          </cell>
          <cell r="C63" t="str">
            <v>32278</v>
          </cell>
          <cell r="D63" t="str">
            <v>Office Depot Limited</v>
          </cell>
          <cell r="E63">
            <v>6000</v>
          </cell>
          <cell r="F63" t="str">
            <v>Office furniture</v>
          </cell>
          <cell r="G63" t="str">
            <v>C1N58</v>
          </cell>
          <cell r="H63" t="str">
            <v>Office Furniture</v>
          </cell>
          <cell r="I63">
            <v>37803</v>
          </cell>
          <cell r="J63">
            <v>37894</v>
          </cell>
          <cell r="K63">
            <v>3.0333333333333332</v>
          </cell>
          <cell r="L63">
            <v>37742</v>
          </cell>
          <cell r="M63">
            <v>7755000</v>
          </cell>
          <cell r="N63">
            <v>0</v>
          </cell>
          <cell r="O63">
            <v>0</v>
          </cell>
          <cell r="P63">
            <v>77550</v>
          </cell>
          <cell r="Q63">
            <v>3</v>
          </cell>
          <cell r="R63">
            <v>7669780.2197802197</v>
          </cell>
        </row>
        <row r="64">
          <cell r="A64" t="str">
            <v>Purchase of office Desks OD</v>
          </cell>
          <cell r="B64" t="str">
            <v>L02876</v>
          </cell>
          <cell r="C64" t="str">
            <v>11724</v>
          </cell>
          <cell r="D64" t="str">
            <v>Vina International Nigeria</v>
          </cell>
          <cell r="E64">
            <v>6000</v>
          </cell>
          <cell r="F64" t="str">
            <v>Office furniture</v>
          </cell>
          <cell r="G64" t="str">
            <v>C1N58</v>
          </cell>
          <cell r="H64" t="str">
            <v>Office Furniture</v>
          </cell>
          <cell r="I64">
            <v>37578</v>
          </cell>
          <cell r="J64">
            <v>37772</v>
          </cell>
          <cell r="K64">
            <v>6.4666666666666668</v>
          </cell>
          <cell r="L64">
            <v>37742</v>
          </cell>
          <cell r="M64">
            <v>7373821</v>
          </cell>
          <cell r="N64">
            <v>0</v>
          </cell>
          <cell r="O64">
            <v>0</v>
          </cell>
          <cell r="P64">
            <v>73738.210000000006</v>
          </cell>
          <cell r="Q64">
            <v>5.0333333333333332</v>
          </cell>
          <cell r="R64">
            <v>5739417.3762886599</v>
          </cell>
        </row>
        <row r="65">
          <cell r="A65" t="str">
            <v>QA/QC Engineer</v>
          </cell>
          <cell r="B65" t="str">
            <v>L03086</v>
          </cell>
          <cell r="C65" t="str">
            <v>02787</v>
          </cell>
          <cell r="D65" t="str">
            <v>Petmams Ventures</v>
          </cell>
          <cell r="E65">
            <v>6000</v>
          </cell>
          <cell r="F65" t="str">
            <v>DEA/WDT</v>
          </cell>
          <cell r="G65" t="str">
            <v>E3J647031</v>
          </cell>
          <cell r="H65" t="str">
            <v>DEA/WDT</v>
          </cell>
          <cell r="I65">
            <v>37712</v>
          </cell>
          <cell r="J65">
            <v>37894</v>
          </cell>
          <cell r="K65">
            <v>6.0666666666666664</v>
          </cell>
          <cell r="L65">
            <v>37622</v>
          </cell>
          <cell r="M65">
            <v>967000</v>
          </cell>
          <cell r="N65">
            <v>0</v>
          </cell>
          <cell r="O65">
            <v>0</v>
          </cell>
          <cell r="P65">
            <v>9670</v>
          </cell>
          <cell r="Q65">
            <v>6</v>
          </cell>
          <cell r="R65">
            <v>956373.62637362641</v>
          </cell>
        </row>
        <row r="66">
          <cell r="A66" t="str">
            <v>Rental of chemical tanks - Sea Eagle</v>
          </cell>
          <cell r="B66" t="str">
            <v>L02913</v>
          </cell>
          <cell r="C66" t="str">
            <v>11725</v>
          </cell>
          <cell r="D66" t="str">
            <v>Prime Leasing West Africa LTD</v>
          </cell>
          <cell r="E66">
            <v>6000</v>
          </cell>
          <cell r="F66" t="str">
            <v>Container rental FPSO</v>
          </cell>
          <cell r="G66" t="str">
            <v>APF28TSULG</v>
          </cell>
          <cell r="H66" t="str">
            <v>Production Facilities Operations</v>
          </cell>
          <cell r="I66">
            <v>37943</v>
          </cell>
          <cell r="J66">
            <v>37652</v>
          </cell>
          <cell r="K66">
            <v>1</v>
          </cell>
          <cell r="L66">
            <v>37622</v>
          </cell>
          <cell r="M66">
            <v>0</v>
          </cell>
          <cell r="N66">
            <v>5000</v>
          </cell>
          <cell r="O66">
            <v>0</v>
          </cell>
          <cell r="P66">
            <v>5000</v>
          </cell>
          <cell r="Q66">
            <v>1.4333333333333333</v>
          </cell>
          <cell r="R66">
            <v>0</v>
          </cell>
        </row>
        <row r="67">
          <cell r="A67" t="str">
            <v>SAP Consultancy Services N Atiba1</v>
          </cell>
          <cell r="B67" t="str">
            <v>L03017</v>
          </cell>
          <cell r="C67" t="str">
            <v>02595</v>
          </cell>
          <cell r="D67" t="str">
            <v>Ecodrill Nigeria Limited</v>
          </cell>
          <cell r="E67">
            <v>6000</v>
          </cell>
          <cell r="F67" t="str">
            <v>Data loading SAP - Ecodrill N Atiba</v>
          </cell>
          <cell r="G67" t="str">
            <v>GGPO2</v>
          </cell>
          <cell r="H67" t="str">
            <v>Contract Staff Salaries</v>
          </cell>
          <cell r="I67">
            <v>37725</v>
          </cell>
          <cell r="J67">
            <v>37815</v>
          </cell>
          <cell r="K67">
            <v>3</v>
          </cell>
          <cell r="L67">
            <v>37803</v>
          </cell>
          <cell r="M67">
            <v>1482300</v>
          </cell>
          <cell r="N67">
            <v>0</v>
          </cell>
          <cell r="O67">
            <v>0</v>
          </cell>
          <cell r="P67">
            <v>14823</v>
          </cell>
          <cell r="Q67">
            <v>3</v>
          </cell>
          <cell r="R67">
            <v>1482300</v>
          </cell>
        </row>
        <row r="68">
          <cell r="A68" t="str">
            <v>SAP Consultancy Services N Atiba2</v>
          </cell>
          <cell r="B68" t="str">
            <v>L03030</v>
          </cell>
          <cell r="C68" t="str">
            <v>02595</v>
          </cell>
          <cell r="D68" t="str">
            <v>Ecodrill Nigeria Limited</v>
          </cell>
          <cell r="E68">
            <v>6000</v>
          </cell>
          <cell r="F68" t="str">
            <v>Data loading SAP - Ecodrill N Atiba</v>
          </cell>
          <cell r="G68" t="str">
            <v>GGPO2</v>
          </cell>
          <cell r="H68" t="str">
            <v>Contract Staff Salaries</v>
          </cell>
          <cell r="I68">
            <v>37816</v>
          </cell>
          <cell r="J68">
            <v>38174</v>
          </cell>
          <cell r="K68">
            <v>11.933333333333334</v>
          </cell>
          <cell r="L68">
            <v>37803</v>
          </cell>
          <cell r="M68">
            <v>4358465</v>
          </cell>
          <cell r="N68">
            <v>0</v>
          </cell>
          <cell r="O68">
            <v>0</v>
          </cell>
          <cell r="P68">
            <v>43584.65</v>
          </cell>
          <cell r="Q68">
            <v>5.5666666666666664</v>
          </cell>
          <cell r="R68">
            <v>2033138.7011173181</v>
          </cell>
        </row>
        <row r="69">
          <cell r="A69" t="str">
            <v>Spot Hire Of Sea Bulk Comorant</v>
          </cell>
          <cell r="B69" t="str">
            <v>L03043</v>
          </cell>
          <cell r="C69" t="str">
            <v>13960</v>
          </cell>
          <cell r="D69" t="str">
            <v>Afro Offshore supplies Nig Ltd</v>
          </cell>
          <cell r="E69">
            <v>6000</v>
          </cell>
          <cell r="F69" t="str">
            <v xml:space="preserve">Field  Support/stand by Vessel for EA FPSO </v>
          </cell>
          <cell r="G69" t="str">
            <v>APF28TSULG</v>
          </cell>
          <cell r="H69" t="str">
            <v>Marine Logistics</v>
          </cell>
          <cell r="I69">
            <v>37739</v>
          </cell>
          <cell r="J69">
            <v>37745</v>
          </cell>
          <cell r="K69">
            <v>1</v>
          </cell>
          <cell r="L69">
            <v>37742</v>
          </cell>
          <cell r="M69">
            <v>0</v>
          </cell>
          <cell r="N69">
            <v>89249</v>
          </cell>
          <cell r="O69">
            <v>0</v>
          </cell>
          <cell r="P69">
            <v>89249</v>
          </cell>
          <cell r="Q69">
            <v>1</v>
          </cell>
          <cell r="R69">
            <v>0</v>
          </cell>
        </row>
        <row r="70">
          <cell r="A70" t="str">
            <v>Supply Of Thuraya Phones</v>
          </cell>
          <cell r="B70" t="str">
            <v>L02904</v>
          </cell>
          <cell r="C70" t="str">
            <v>15107</v>
          </cell>
          <cell r="D70" t="str">
            <v>General Telecoms Plc</v>
          </cell>
          <cell r="E70">
            <v>6000</v>
          </cell>
          <cell r="F70" t="str">
            <v>Ended</v>
          </cell>
          <cell r="G70" t="str">
            <v>-</v>
          </cell>
          <cell r="H70" t="str">
            <v>-</v>
          </cell>
          <cell r="I70">
            <v>37543</v>
          </cell>
          <cell r="J70">
            <v>37554</v>
          </cell>
          <cell r="K70">
            <v>0.36666666666666664</v>
          </cell>
          <cell r="L70">
            <v>37530</v>
          </cell>
          <cell r="M70">
            <v>626100</v>
          </cell>
          <cell r="N70">
            <v>0</v>
          </cell>
          <cell r="O70">
            <v>0</v>
          </cell>
          <cell r="P70">
            <v>6261</v>
          </cell>
          <cell r="Q70" t="str">
            <v>-</v>
          </cell>
          <cell r="R70">
            <v>0</v>
          </cell>
        </row>
        <row r="71">
          <cell r="A71" t="str">
            <v>Telecomm Engineer For OD</v>
          </cell>
          <cell r="B71" t="str">
            <v>S14394</v>
          </cell>
          <cell r="C71" t="str">
            <v>11368</v>
          </cell>
          <cell r="D71" t="str">
            <v>International Energy Serv</v>
          </cell>
          <cell r="E71">
            <v>6000</v>
          </cell>
          <cell r="F71" t="str">
            <v>Telecomm Engineer. Sea Eagle</v>
          </cell>
          <cell r="G71" t="str">
            <v>GPAO2</v>
          </cell>
          <cell r="H71" t="str">
            <v>Contract Staff Salaries</v>
          </cell>
          <cell r="I71">
            <v>37408</v>
          </cell>
          <cell r="J71">
            <v>37772</v>
          </cell>
          <cell r="K71">
            <v>12.133333333333333</v>
          </cell>
          <cell r="L71">
            <v>37742</v>
          </cell>
          <cell r="M71">
            <v>4342222</v>
          </cell>
          <cell r="N71">
            <v>170883</v>
          </cell>
          <cell r="O71">
            <v>0</v>
          </cell>
          <cell r="P71">
            <v>214305.22</v>
          </cell>
          <cell r="Q71">
            <v>5.1333333333333329</v>
          </cell>
          <cell r="R71">
            <v>1837093.9230769228</v>
          </cell>
        </row>
        <row r="72">
          <cell r="A72" t="str">
            <v>Treasury Accountant-Edemadide</v>
          </cell>
          <cell r="B72" t="str">
            <v>L03169</v>
          </cell>
          <cell r="C72" t="str">
            <v>07806</v>
          </cell>
          <cell r="D72" t="str">
            <v>DINOPalencia Nig Ltd</v>
          </cell>
          <cell r="E72">
            <v>6000</v>
          </cell>
          <cell r="F72" t="str">
            <v>DEA/WDT</v>
          </cell>
          <cell r="G72" t="str">
            <v>E3J647031</v>
          </cell>
          <cell r="H72" t="str">
            <v>DEA/WDT</v>
          </cell>
          <cell r="I72">
            <v>37817</v>
          </cell>
          <cell r="J72">
            <v>37986</v>
          </cell>
          <cell r="K72">
            <v>5.6333333333333337</v>
          </cell>
          <cell r="L72">
            <v>37773</v>
          </cell>
          <cell r="M72">
            <v>1104320</v>
          </cell>
          <cell r="N72">
            <v>0</v>
          </cell>
          <cell r="O72">
            <v>0</v>
          </cell>
          <cell r="P72">
            <v>11043.2</v>
          </cell>
          <cell r="Q72">
            <v>5.5333333333333332</v>
          </cell>
          <cell r="R72">
            <v>1084716.6863905324</v>
          </cell>
        </row>
        <row r="73">
          <cell r="A73" t="str">
            <v>Tug Boat for Hose Handling</v>
          </cell>
          <cell r="B73" t="str">
            <v>L02925</v>
          </cell>
          <cell r="C73" t="str">
            <v>00151</v>
          </cell>
          <cell r="D73" t="str">
            <v>Lamnalco Cyprus Limited</v>
          </cell>
          <cell r="E73">
            <v>6000</v>
          </cell>
          <cell r="F73" t="str">
            <v>Hose Handling vessel - Lease &amp; Diesel</v>
          </cell>
          <cell r="G73" t="str">
            <v>APF28TSULG</v>
          </cell>
          <cell r="H73" t="str">
            <v>Terminal Faciities Operations</v>
          </cell>
          <cell r="I73">
            <v>37612</v>
          </cell>
          <cell r="J73">
            <v>37733</v>
          </cell>
          <cell r="K73">
            <v>4.0333333333333332</v>
          </cell>
          <cell r="L73">
            <v>37712</v>
          </cell>
          <cell r="M73">
            <v>0</v>
          </cell>
          <cell r="N73">
            <v>297500</v>
          </cell>
          <cell r="O73">
            <v>0</v>
          </cell>
          <cell r="P73">
            <v>297500</v>
          </cell>
          <cell r="Q73">
            <v>3.7333333333333334</v>
          </cell>
          <cell r="R73">
            <v>0</v>
          </cell>
        </row>
        <row r="74">
          <cell r="A74" t="str">
            <v>Waste Management Services to Sea Eagle</v>
          </cell>
          <cell r="B74" t="str">
            <v>S02768</v>
          </cell>
          <cell r="C74" t="str">
            <v>06424</v>
          </cell>
          <cell r="D74" t="str">
            <v>Speciality Drilling Fluid Ltd</v>
          </cell>
          <cell r="E74">
            <v>6000</v>
          </cell>
          <cell r="F74" t="str">
            <v>Waste Management Services</v>
          </cell>
          <cell r="G74" t="str">
            <v>APF28TSULG</v>
          </cell>
          <cell r="H74" t="str">
            <v>Production Facilities Operations</v>
          </cell>
          <cell r="I74">
            <v>37537</v>
          </cell>
          <cell r="J74">
            <v>38634</v>
          </cell>
          <cell r="K74">
            <v>36.56666666666667</v>
          </cell>
          <cell r="L74">
            <v>38626</v>
          </cell>
          <cell r="M74">
            <v>8940456</v>
          </cell>
          <cell r="N74">
            <v>402094</v>
          </cell>
          <cell r="O74">
            <v>0</v>
          </cell>
          <cell r="P74">
            <v>491498.56</v>
          </cell>
          <cell r="Q74">
            <v>12</v>
          </cell>
          <cell r="R74">
            <v>2933969.1522333631</v>
          </cell>
        </row>
      </sheetData>
      <sheetData sheetId="8" refreshError="1"/>
      <sheetData sheetId="9" refreshError="1"/>
      <sheetData sheetId="10">
        <row r="2">
          <cell r="A2" t="str">
            <v>At Bank</v>
          </cell>
        </row>
        <row r="3">
          <cell r="A3" t="str">
            <v>BSU Approval o/s</v>
          </cell>
        </row>
        <row r="4">
          <cell r="A4" t="str">
            <v>Cancelled</v>
          </cell>
        </row>
        <row r="5">
          <cell r="A5" t="str">
            <v>Contract Limit</v>
          </cell>
        </row>
        <row r="6">
          <cell r="A6" t="str">
            <v>Contract overrun</v>
          </cell>
        </row>
        <row r="7">
          <cell r="A7" t="str">
            <v>CMIS Problem</v>
          </cell>
        </row>
        <row r="8">
          <cell r="A8" t="str">
            <v>Credit Note</v>
          </cell>
        </row>
        <row r="9">
          <cell r="A9" t="str">
            <v>Deleted 4rm BTR</v>
          </cell>
        </row>
        <row r="10">
          <cell r="A10" t="str">
            <v>Follow-up required</v>
          </cell>
        </row>
        <row r="11">
          <cell r="A11" t="str">
            <v>Invoice approval o/s</v>
          </cell>
        </row>
        <row r="12">
          <cell r="A12" t="str">
            <v>Line approval o/s</v>
          </cell>
        </row>
        <row r="13">
          <cell r="A13" t="str">
            <v>Not OD</v>
          </cell>
        </row>
        <row r="14">
          <cell r="A14" t="str">
            <v>Not paid</v>
          </cell>
        </row>
        <row r="15">
          <cell r="A15" t="str">
            <v>Not Registered</v>
          </cell>
        </row>
        <row r="16">
          <cell r="A16" t="str">
            <v>Not Scanned</v>
          </cell>
        </row>
        <row r="17">
          <cell r="A17" t="str">
            <v>On Payment run</v>
          </cell>
        </row>
        <row r="18">
          <cell r="A18" t="str">
            <v>Processed-Not due for payment</v>
          </cell>
        </row>
        <row r="19">
          <cell r="A19" t="str">
            <v>Recovery</v>
          </cell>
        </row>
        <row r="20">
          <cell r="A20" t="str">
            <v>Rejected</v>
          </cell>
        </row>
        <row r="21">
          <cell r="A21" t="str">
            <v>With Vendor Services</v>
          </cell>
        </row>
        <row r="23">
          <cell r="A23" t="str">
            <v>-</v>
          </cell>
        </row>
        <row r="24">
          <cell r="A24" t="str">
            <v>Fully Processed</v>
          </cell>
        </row>
        <row r="25">
          <cell r="A25" t="str">
            <v>Not Fully Processed</v>
          </cell>
        </row>
        <row r="26">
          <cell r="A26" t="str">
            <v>Paid</v>
          </cell>
        </row>
        <row r="29">
          <cell r="A29" t="str">
            <v>Paid</v>
          </cell>
        </row>
        <row r="30">
          <cell r="A30" t="str">
            <v>Not Paid</v>
          </cell>
        </row>
        <row r="31">
          <cell r="A31" t="str">
            <v>-</v>
          </cell>
        </row>
      </sheetData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AWARDED"/>
      <sheetName val="Budget Data SAP"/>
      <sheetName val="Data"/>
      <sheetName val="sma"/>
      <sheetName val="PIVOT"/>
      <sheetName val="Sheet1"/>
      <sheetName val="worksheet"/>
      <sheetName val="Report"/>
      <sheetName val="Contract_Details"/>
      <sheetName val="BASE DATA"/>
      <sheetName val="Summary"/>
      <sheetName val=""/>
      <sheetName val="xSAPtemp7116MayREPORT"/>
    </sheetNames>
    <sheetDataSet>
      <sheetData sheetId="0">
        <row r="1">
          <cell r="A1" t="str">
            <v>Short Item (final)</v>
          </cell>
        </row>
      </sheetData>
      <sheetData sheetId="1">
        <row r="1">
          <cell r="A1" t="str">
            <v>Short Item (final)</v>
          </cell>
        </row>
      </sheetData>
      <sheetData sheetId="2">
        <row r="1">
          <cell r="A1" t="str">
            <v>Short Item (final)</v>
          </cell>
        </row>
        <row r="7">
          <cell r="B7" t="str">
            <v>Dispersant/ Absorbent L/S</v>
          </cell>
          <cell r="C7">
            <v>657.9801013024603</v>
          </cell>
          <cell r="D7">
            <v>10416.4</v>
          </cell>
          <cell r="E7">
            <v>10416.4</v>
          </cell>
        </row>
        <row r="8">
          <cell r="B8" t="str">
            <v>Fire Equipment Maintenance</v>
          </cell>
          <cell r="C8">
            <v>209494.95</v>
          </cell>
          <cell r="D8">
            <v>7773.08</v>
          </cell>
          <cell r="E8">
            <v>9321.4536141906865</v>
          </cell>
        </row>
        <row r="9">
          <cell r="B9" t="str">
            <v>PPE for EA staff-OPEX</v>
          </cell>
          <cell r="C9">
            <v>1389477.03</v>
          </cell>
          <cell r="D9">
            <v>24856.71572271386</v>
          </cell>
          <cell r="E9">
            <v>35227.606830500779</v>
          </cell>
        </row>
        <row r="10">
          <cell r="B10" t="str">
            <v>Safety &amp; Life Management Systems - EA</v>
          </cell>
          <cell r="C10">
            <v>45000</v>
          </cell>
          <cell r="D10">
            <v>2074.3436538113347</v>
          </cell>
          <cell r="E10">
            <v>2406.937888844594</v>
          </cell>
        </row>
        <row r="11">
          <cell r="B11" t="str">
            <v>Maintain 5Km Exclusion zone-Diesel for Security Patrol Vessel</v>
          </cell>
          <cell r="C11">
            <v>126750</v>
          </cell>
          <cell r="D11">
            <v>482.98787000000033</v>
          </cell>
          <cell r="E11">
            <v>948.01795063575173</v>
          </cell>
        </row>
        <row r="12">
          <cell r="B12" t="str">
            <v xml:space="preserve">Maintain 5Km Exclusion zone-Security Patrol </v>
          </cell>
          <cell r="C12">
            <v>1146.9965830519377</v>
          </cell>
          <cell r="D12">
            <v>250380</v>
          </cell>
          <cell r="E12">
            <v>250380</v>
          </cell>
        </row>
        <row r="13">
          <cell r="B13" t="str">
            <v>Security Surveillance contracts with communities</v>
          </cell>
          <cell r="C13">
            <v>5903600</v>
          </cell>
          <cell r="D13">
            <v>9549.1882898559452</v>
          </cell>
          <cell r="E13">
            <v>43623.318821111236</v>
          </cell>
        </row>
        <row r="14">
          <cell r="B14" t="str">
            <v>X-over Heater Ops (Manpower, Rental, Diesel)</v>
          </cell>
          <cell r="C14">
            <v>12000000</v>
          </cell>
          <cell r="D14">
            <v>636165</v>
          </cell>
          <cell r="E14">
            <v>723756.24087591236</v>
          </cell>
        </row>
        <row r="15">
          <cell r="B15" t="str">
            <v>Chemicals, Lubes, inert gases &amp; Prod Chemicals EAFPSO</v>
          </cell>
          <cell r="C15">
            <v>801499.97</v>
          </cell>
          <cell r="D15">
            <v>116588.15071169917</v>
          </cell>
          <cell r="E15">
            <v>122525.18752651397</v>
          </cell>
        </row>
        <row r="16">
          <cell r="B16" t="str">
            <v>EA Staff Medicals cost</v>
          </cell>
          <cell r="C16">
            <v>675000</v>
          </cell>
          <cell r="D16">
            <v>3216.0982100908209</v>
          </cell>
          <cell r="E16">
            <v>5000</v>
          </cell>
        </row>
        <row r="17">
          <cell r="B17" t="str">
            <v>Lifting &amp; Deck Management Serv-EA</v>
          </cell>
          <cell r="C17">
            <v>87983448.053333327</v>
          </cell>
          <cell r="D17">
            <v>281784.75</v>
          </cell>
          <cell r="E17">
            <v>974936.78213672841</v>
          </cell>
        </row>
        <row r="18">
          <cell r="B18" t="str">
            <v>Offshore Laboratory Services</v>
          </cell>
          <cell r="C18">
            <v>5824953</v>
          </cell>
          <cell r="D18">
            <v>7941.1513171428614</v>
          </cell>
          <cell r="E18">
            <v>42861.27831097156</v>
          </cell>
        </row>
        <row r="19">
          <cell r="B19" t="str">
            <v>Container rental FPSO</v>
          </cell>
          <cell r="C19">
            <v>2077384.6666666667</v>
          </cell>
          <cell r="D19">
            <v>92764.666666666672</v>
          </cell>
          <cell r="E19">
            <v>107928.05839416059</v>
          </cell>
        </row>
        <row r="20">
          <cell r="B20" t="str">
            <v>Diesel for field support vessels</v>
          </cell>
          <cell r="D20">
            <v>857407.41</v>
          </cell>
          <cell r="E20">
            <v>857407.41</v>
          </cell>
        </row>
        <row r="21">
          <cell r="B21" t="str">
            <v xml:space="preserve">Field  Support/stand by Vessel for EA FPSO </v>
          </cell>
          <cell r="D21">
            <v>7716082.5</v>
          </cell>
          <cell r="E21">
            <v>7716082.5</v>
          </cell>
        </row>
        <row r="22">
          <cell r="B22" t="str">
            <v xml:space="preserve">Helicopter flights to Sea Eagle </v>
          </cell>
          <cell r="C22">
            <v>1911611</v>
          </cell>
          <cell r="D22">
            <v>202866</v>
          </cell>
          <cell r="E22">
            <v>217267</v>
          </cell>
        </row>
        <row r="23">
          <cell r="B23" t="str">
            <v>Hose &amp; Marine Eqpt Mtce</v>
          </cell>
          <cell r="C23">
            <v>1203878.93</v>
          </cell>
          <cell r="D23">
            <v>4891.47</v>
          </cell>
          <cell r="E23">
            <v>13794.420642851277</v>
          </cell>
        </row>
        <row r="24">
          <cell r="B24" t="str">
            <v>Hose Handling vessel - Lease &amp; port dues</v>
          </cell>
          <cell r="D24">
            <v>10500</v>
          </cell>
          <cell r="E24">
            <v>10500</v>
          </cell>
        </row>
        <row r="25">
          <cell r="B25" t="str">
            <v>Lifting Eqpt Inspections Services</v>
          </cell>
          <cell r="C25">
            <v>2751666.6666666665</v>
          </cell>
          <cell r="D25">
            <v>134250</v>
          </cell>
          <cell r="E25">
            <v>154335.15815085158</v>
          </cell>
        </row>
        <row r="26">
          <cell r="B26" t="str">
            <v>Miscellaneous Logistics costs</v>
          </cell>
          <cell r="C26">
            <v>71000</v>
          </cell>
          <cell r="E26">
            <v>531.039640987285</v>
          </cell>
        </row>
        <row r="27">
          <cell r="B27" t="str">
            <v xml:space="preserve">Pilottage &amp; Mooring For FPSO. </v>
          </cell>
          <cell r="C27">
            <v>8559157.8947368413</v>
          </cell>
          <cell r="D27">
            <v>735887.85263157892</v>
          </cell>
          <cell r="E27">
            <v>798914.52555882814</v>
          </cell>
        </row>
        <row r="28">
          <cell r="B28" t="str">
            <v>Supply Base - Internal Fence</v>
          </cell>
          <cell r="C28">
            <v>849813.12</v>
          </cell>
          <cell r="D28">
            <v>35618.400000000001</v>
          </cell>
          <cell r="E28">
            <v>41821.415474452559</v>
          </cell>
        </row>
        <row r="29">
          <cell r="B29" t="str">
            <v>Supply base annual lease &amp; stacking area</v>
          </cell>
          <cell r="D29">
            <v>878857.25</v>
          </cell>
          <cell r="E29">
            <v>878857.25</v>
          </cell>
        </row>
        <row r="30">
          <cell r="B30" t="str">
            <v>Supply base operating cost</v>
          </cell>
          <cell r="C30">
            <v>539508.6</v>
          </cell>
          <cell r="D30">
            <v>35233.40593155894</v>
          </cell>
          <cell r="E30">
            <v>39220.904822911485</v>
          </cell>
        </row>
        <row r="31">
          <cell r="B31" t="str">
            <v>Waste Management Services</v>
          </cell>
          <cell r="C31">
            <v>2980152</v>
          </cell>
          <cell r="D31">
            <v>134028</v>
          </cell>
          <cell r="E31">
            <v>155780.93430656934</v>
          </cell>
        </row>
        <row r="32">
          <cell r="B32" t="str">
            <v>Class certification for the Sea Eagle (Llyods)</v>
          </cell>
          <cell r="C32">
            <v>1955675</v>
          </cell>
          <cell r="D32">
            <v>42825</v>
          </cell>
          <cell r="E32">
            <v>57100</v>
          </cell>
        </row>
        <row r="33">
          <cell r="B33" t="str">
            <v>Compressor Maintenance</v>
          </cell>
          <cell r="D33">
            <v>200000</v>
          </cell>
          <cell r="E33">
            <v>200000</v>
          </cell>
        </row>
        <row r="34">
          <cell r="B34" t="str">
            <v>Diesel Engine Maintenance Services EAFPSO</v>
          </cell>
          <cell r="C34">
            <v>822000</v>
          </cell>
          <cell r="D34">
            <v>24000</v>
          </cell>
          <cell r="E34">
            <v>30000</v>
          </cell>
        </row>
        <row r="35">
          <cell r="B35" t="str">
            <v>Gas Turbine Maintenance</v>
          </cell>
          <cell r="D35">
            <v>200000</v>
          </cell>
          <cell r="E35">
            <v>200000</v>
          </cell>
        </row>
        <row r="36">
          <cell r="B36" t="str">
            <v>Mooring, Topsides And Operations Support (HEA)EAFPSO</v>
          </cell>
          <cell r="D36">
            <v>6813823.125</v>
          </cell>
          <cell r="E36">
            <v>6813823.125</v>
          </cell>
        </row>
        <row r="37">
          <cell r="B37" t="str">
            <v>HVAC maintenance</v>
          </cell>
          <cell r="C37">
            <v>2683596.2599999998</v>
          </cell>
          <cell r="D37">
            <v>114752.83333333334</v>
          </cell>
          <cell r="E37">
            <v>134341.12720194648</v>
          </cell>
        </row>
        <row r="38">
          <cell r="B38" t="str">
            <v>Contracts with Revere - IMMPOWER</v>
          </cell>
          <cell r="C38">
            <v>158600</v>
          </cell>
          <cell r="D38">
            <v>59781.919999999998</v>
          </cell>
          <cell r="E38">
            <v>60939.584233576643</v>
          </cell>
        </row>
        <row r="39">
          <cell r="B39" t="str">
            <v>Integrated Control System Maintenance</v>
          </cell>
          <cell r="D39">
            <v>187000</v>
          </cell>
          <cell r="E39">
            <v>187000</v>
          </cell>
        </row>
        <row r="40">
          <cell r="B40" t="str">
            <v>Maintenance Services</v>
          </cell>
          <cell r="C40">
            <v>22687908.399999999</v>
          </cell>
          <cell r="D40">
            <v>750153.13969193841</v>
          </cell>
          <cell r="E40">
            <v>916434.0136787676</v>
          </cell>
        </row>
        <row r="41">
          <cell r="B41" t="str">
            <v>Metering station maintenance service on EA</v>
          </cell>
          <cell r="C41">
            <v>1096000</v>
          </cell>
          <cell r="D41">
            <v>12000</v>
          </cell>
          <cell r="E41">
            <v>20000</v>
          </cell>
        </row>
        <row r="42">
          <cell r="B42" t="str">
            <v>NDT Inspections on FPSO</v>
          </cell>
          <cell r="C42">
            <v>0</v>
          </cell>
          <cell r="D42">
            <v>54170.028245545735</v>
          </cell>
          <cell r="E42">
            <v>54170.028245545735</v>
          </cell>
        </row>
        <row r="43">
          <cell r="B43" t="str">
            <v>Workover/General Wellhead Maintenance</v>
          </cell>
          <cell r="D43">
            <v>80000</v>
          </cell>
          <cell r="E43">
            <v>80000</v>
          </cell>
        </row>
        <row r="44">
          <cell r="B44" t="str">
            <v>Catering &amp; Housekeeping FPSO</v>
          </cell>
          <cell r="C44">
            <v>71659933.279999986</v>
          </cell>
          <cell r="D44">
            <v>0</v>
          </cell>
          <cell r="E44">
            <v>523065.20642335754</v>
          </cell>
        </row>
        <row r="45">
          <cell r="B45" t="str">
            <v>Welfare items  - EA FPSO</v>
          </cell>
          <cell r="C45">
            <v>1500000</v>
          </cell>
          <cell r="E45">
            <v>10948.905109489051</v>
          </cell>
        </row>
        <row r="46">
          <cell r="B46" t="str">
            <v>Miscellaneous IM&amp;T costs</v>
          </cell>
          <cell r="C46">
            <v>2171473.6842105263</v>
          </cell>
          <cell r="D46">
            <v>11133.102424542305</v>
          </cell>
          <cell r="E46">
            <v>27182.427511094604</v>
          </cell>
        </row>
        <row r="47">
          <cell r="B47" t="str">
            <v>Technical Training for EA Offshore Staff</v>
          </cell>
          <cell r="D47">
            <v>539916.21711621713</v>
          </cell>
          <cell r="E47">
            <v>539916.21711621713</v>
          </cell>
        </row>
        <row r="48">
          <cell r="B48" t="str">
            <v>Motor Vehicles/Buses</v>
          </cell>
          <cell r="C48">
            <v>13328618</v>
          </cell>
          <cell r="D48">
            <v>108560</v>
          </cell>
          <cell r="E48">
            <v>207054.42011354421</v>
          </cell>
        </row>
        <row r="49">
          <cell r="B49" t="str">
            <v>other IT equipment onshore staff</v>
          </cell>
          <cell r="C49">
            <v>700000</v>
          </cell>
          <cell r="E49">
            <v>5173.6881005173682</v>
          </cell>
        </row>
        <row r="50">
          <cell r="B50" t="str">
            <v>Supply base furniture &amp; storage racks</v>
          </cell>
          <cell r="C50">
            <v>9193601.25</v>
          </cell>
          <cell r="D50">
            <v>201402.94</v>
          </cell>
          <cell r="E50">
            <v>268509.51846715331</v>
          </cell>
        </row>
        <row r="51">
          <cell r="B51" t="str">
            <v>Telecomm Maint Test Equip EA FPSO</v>
          </cell>
          <cell r="C51">
            <v>1435020</v>
          </cell>
          <cell r="D51">
            <v>30201.048100318174</v>
          </cell>
          <cell r="E51">
            <v>40911.513844036381</v>
          </cell>
        </row>
        <row r="52">
          <cell r="B52" t="str">
            <v>Ark Towers Facilities Mtce &amp; Tea services</v>
          </cell>
          <cell r="C52">
            <v>5574905.5600000005</v>
          </cell>
          <cell r="E52">
            <v>40692.74131386861</v>
          </cell>
        </row>
        <row r="53">
          <cell r="B53" t="str">
            <v>Business Travel (Local)</v>
          </cell>
          <cell r="C53">
            <v>20138034</v>
          </cell>
          <cell r="D53">
            <v>0</v>
          </cell>
          <cell r="E53">
            <v>148883</v>
          </cell>
        </row>
        <row r="54">
          <cell r="B54" t="str">
            <v>Business Travel (Overseas)</v>
          </cell>
          <cell r="D54">
            <v>170046</v>
          </cell>
          <cell r="E54">
            <v>170046</v>
          </cell>
        </row>
        <row r="55">
          <cell r="B55" t="str">
            <v>Consultancy</v>
          </cell>
          <cell r="C55">
            <v>0</v>
          </cell>
          <cell r="D55">
            <v>519638.22160951229</v>
          </cell>
          <cell r="E55">
            <v>519638.22160951229</v>
          </cell>
        </row>
        <row r="56">
          <cell r="B56" t="str">
            <v>Office Space Rent</v>
          </cell>
          <cell r="C56">
            <v>4180708.6851851847</v>
          </cell>
          <cell r="D56">
            <v>226699.8148148148</v>
          </cell>
          <cell r="E56">
            <v>257599.3616380608</v>
          </cell>
        </row>
        <row r="57">
          <cell r="B57" t="str">
            <v>Office Supplies &amp; Stationery</v>
          </cell>
          <cell r="C57">
            <v>1313092</v>
          </cell>
          <cell r="E57">
            <v>9781.6716529543755</v>
          </cell>
        </row>
        <row r="58">
          <cell r="B58" t="str">
            <v xml:space="preserve">Training-Onshore staff </v>
          </cell>
          <cell r="D58">
            <v>37710.794387062568</v>
          </cell>
          <cell r="E58">
            <v>37710.794387062568</v>
          </cell>
        </row>
        <row r="59">
          <cell r="B59" t="str">
            <v>Utilities (NEPA, LGA levies etc)</v>
          </cell>
          <cell r="C59">
            <v>363233</v>
          </cell>
          <cell r="E59">
            <v>2676</v>
          </cell>
        </row>
        <row r="60">
          <cell r="B60" t="str">
            <v>Vehicle operations and maintenance</v>
          </cell>
          <cell r="C60">
            <v>11219369.5</v>
          </cell>
          <cell r="D60">
            <v>-2530</v>
          </cell>
          <cell r="E60">
            <v>79853</v>
          </cell>
        </row>
        <row r="61">
          <cell r="B61" t="str">
            <v>Contract Staff Salaries</v>
          </cell>
          <cell r="C61">
            <v>32182164.812678568</v>
          </cell>
          <cell r="D61">
            <v>840122.41382484802</v>
          </cell>
          <cell r="E61">
            <v>1075757.3439269264</v>
          </cell>
        </row>
        <row r="62">
          <cell r="B62" t="str">
            <v>Non Payroll Ben. &amp; Welf.</v>
          </cell>
          <cell r="C62">
            <v>5807905.8799999999</v>
          </cell>
          <cell r="D62">
            <v>118271</v>
          </cell>
          <cell r="E62">
            <v>161101.8311111111</v>
          </cell>
        </row>
        <row r="63">
          <cell r="B63" t="str">
            <v>Resid.Accom.(Inc.Tel.)Onshore</v>
          </cell>
          <cell r="D63">
            <v>976500</v>
          </cell>
          <cell r="E63">
            <v>976500</v>
          </cell>
        </row>
        <row r="64">
          <cell r="B64" t="str">
            <v>Catering Services Onshore (Intels &amp; Onne)</v>
          </cell>
          <cell r="C64">
            <v>3791243.48</v>
          </cell>
          <cell r="D64">
            <v>71916.710000000006</v>
          </cell>
          <cell r="E64">
            <v>99999.995037037035</v>
          </cell>
        </row>
        <row r="65">
          <cell r="B65" t="str">
            <v>PE Studies, ARP development</v>
          </cell>
          <cell r="D65">
            <v>114544.89421548245</v>
          </cell>
          <cell r="E65">
            <v>114544.89421548245</v>
          </cell>
        </row>
        <row r="66">
          <cell r="B66" t="str">
            <v>PAO Contract Staff Salaries</v>
          </cell>
          <cell r="C66">
            <v>19073721.340833332</v>
          </cell>
          <cell r="D66">
            <v>711384.27666666661</v>
          </cell>
          <cell r="E66">
            <v>850608.52003041364</v>
          </cell>
        </row>
        <row r="67">
          <cell r="B67" t="str">
            <v>Crew change - Hotel accommodation</v>
          </cell>
          <cell r="C67">
            <v>24076323</v>
          </cell>
          <cell r="E67">
            <v>176945</v>
          </cell>
        </row>
        <row r="68">
          <cell r="B68" t="str">
            <v>Crew Change - International flights</v>
          </cell>
          <cell r="D68">
            <v>420359</v>
          </cell>
          <cell r="E68">
            <v>420359</v>
          </cell>
        </row>
        <row r="69">
          <cell r="B69" t="str">
            <v>EA Resid.Accom.(Inc.Tel.)Onshore</v>
          </cell>
          <cell r="D69">
            <v>806000</v>
          </cell>
          <cell r="E69">
            <v>806000</v>
          </cell>
        </row>
        <row r="70">
          <cell r="B70" t="str">
            <v>CD Projects (Classrooms/Teachers quarters)</v>
          </cell>
          <cell r="C70">
            <v>193178468.18000001</v>
          </cell>
          <cell r="E70">
            <v>1410061.8115328467</v>
          </cell>
        </row>
        <row r="71">
          <cell r="B71" t="str">
            <v>CD/CA Bursary Award</v>
          </cell>
          <cell r="C71">
            <v>3600000</v>
          </cell>
          <cell r="E71">
            <v>26277.372262773722</v>
          </cell>
        </row>
        <row r="72">
          <cell r="B72" t="str">
            <v>CD/CA Community engagement</v>
          </cell>
          <cell r="C72">
            <v>1856250</v>
          </cell>
          <cell r="E72">
            <v>13750</v>
          </cell>
        </row>
        <row r="73">
          <cell r="B73" t="str">
            <v>CD/CA Contact Men</v>
          </cell>
        </row>
        <row r="74">
          <cell r="B74" t="str">
            <v>CD/CA Skills Acquisition</v>
          </cell>
          <cell r="C74">
            <v>22124677</v>
          </cell>
          <cell r="E74">
            <v>163513.35901595023</v>
          </cell>
        </row>
        <row r="75">
          <cell r="B75" t="str">
            <v>Data/Telecomm link to Onne Warehouse</v>
          </cell>
          <cell r="D75">
            <v>0</v>
          </cell>
          <cell r="E75">
            <v>0</v>
          </cell>
        </row>
        <row r="76">
          <cell r="B76" t="str">
            <v>Payroll Salary Tariff</v>
          </cell>
        </row>
      </sheetData>
      <sheetData sheetId="3">
        <row r="1">
          <cell r="A1" t="str">
            <v>Short Item (final)</v>
          </cell>
          <cell r="B1" t="str">
            <v>Activity group</v>
          </cell>
          <cell r="C1" t="str">
            <v>Sub Activity</v>
          </cell>
          <cell r="D1" t="str">
            <v>BH04</v>
          </cell>
          <cell r="E1" t="str">
            <v>Class</v>
          </cell>
          <cell r="F1" t="str">
            <v>04 Ccentre</v>
          </cell>
          <cell r="G1" t="str">
            <v>Cost Obj</v>
          </cell>
          <cell r="H1" t="str">
            <v>CCTYPEPDD</v>
          </cell>
          <cell r="I1" t="str">
            <v>Cost Element</v>
          </cell>
          <cell r="J1" t="str">
            <v xml:space="preserve"> NAPIMS 03 F$</v>
          </cell>
          <cell r="K1" t="str">
            <v xml:space="preserve"> 2003 bud SN</v>
          </cell>
          <cell r="L1" t="str">
            <v xml:space="preserve"> 2003 bud S$</v>
          </cell>
          <cell r="M1" t="str">
            <v xml:space="preserve"> 2003 bud F$</v>
          </cell>
          <cell r="N1" t="str">
            <v xml:space="preserve"> 2003 SN Perf</v>
          </cell>
          <cell r="O1" t="str">
            <v xml:space="preserve"> 2003 S$ Perf</v>
          </cell>
          <cell r="P1" t="str">
            <v xml:space="preserve"> 2003 F$ Perf</v>
          </cell>
          <cell r="Q1" t="str">
            <v>SAP Rvsd  F$2.0bln SN</v>
          </cell>
          <cell r="R1" t="str">
            <v>SAP Rvsd  F$2.0bln S$</v>
          </cell>
          <cell r="S1" t="str">
            <v>SAP Rvsd  F$2.0bln F$</v>
          </cell>
          <cell r="T1" t="str">
            <v>Funding PDD</v>
          </cell>
          <cell r="U1" t="str">
            <v>Pressure</v>
          </cell>
          <cell r="V1" t="str">
            <v>2005 budget F$'000</v>
          </cell>
          <cell r="W1" t="str">
            <v>Loaded Budget  F$2.094 BLN F$ @N136</v>
          </cell>
          <cell r="X1" t="str">
            <v>04 Regrets F$'000 Must have LEE Mar29 04</v>
          </cell>
          <cell r="Y1" t="str">
            <v>Venture</v>
          </cell>
          <cell r="Z1" t="str">
            <v>Merge T Code</v>
          </cell>
          <cell r="AA1" t="str">
            <v>Merge C ost centre</v>
          </cell>
          <cell r="AB1" t="str">
            <v>Transaction code</v>
          </cell>
          <cell r="AC1" t="str">
            <v>CO Desc</v>
          </cell>
          <cell r="AD1" t="str">
            <v>comm</v>
          </cell>
          <cell r="AE1" t="str">
            <v>BH03</v>
          </cell>
        </row>
        <row r="2">
          <cell r="A2" t="str">
            <v>Ark Towers Facilities Mtce &amp; Tea services</v>
          </cell>
          <cell r="B2" t="str">
            <v>OVERHEADS</v>
          </cell>
          <cell r="C2" t="str">
            <v>General Overheads</v>
          </cell>
          <cell r="D2" t="str">
            <v>SND-O</v>
          </cell>
          <cell r="E2" t="str">
            <v>OPEX</v>
          </cell>
          <cell r="F2" t="str">
            <v>GGPO</v>
          </cell>
          <cell r="G2" t="str">
            <v>101271</v>
          </cell>
          <cell r="H2" t="str">
            <v>OVERHEAD</v>
          </cell>
          <cell r="I2" t="str">
            <v>A7260320</v>
          </cell>
          <cell r="K2">
            <v>2800</v>
          </cell>
          <cell r="M2">
            <v>22.399099533687114</v>
          </cell>
          <cell r="N2">
            <v>2383.4762799999994</v>
          </cell>
          <cell r="P2">
            <v>17.797527300762631</v>
          </cell>
          <cell r="Q2">
            <v>8070.003999999999</v>
          </cell>
          <cell r="S2">
            <v>59.338264705882345</v>
          </cell>
          <cell r="V2">
            <v>0</v>
          </cell>
          <cell r="W2">
            <v>0</v>
          </cell>
          <cell r="X2">
            <v>0</v>
          </cell>
          <cell r="Y2" t="str">
            <v>JV</v>
          </cell>
          <cell r="Z2" t="str">
            <v>A7260320-Office Support Services</v>
          </cell>
          <cell r="AA2" t="str">
            <v>101271-GPO General OH - Manage Company Business</v>
          </cell>
          <cell r="AB2" t="str">
            <v>Office Support Services</v>
          </cell>
          <cell r="AC2" t="str">
            <v>GPO General OH - Manage Company Business</v>
          </cell>
          <cell r="AD2">
            <v>40.692741313868609</v>
          </cell>
          <cell r="AE2" t="str">
            <v>GPO</v>
          </cell>
        </row>
        <row r="3">
          <cell r="A3" t="str">
            <v>Business Travel (Local)</v>
          </cell>
          <cell r="B3" t="str">
            <v>OVERHEADS</v>
          </cell>
          <cell r="C3" t="str">
            <v>Business Travel</v>
          </cell>
          <cell r="D3" t="str">
            <v>SND-O</v>
          </cell>
          <cell r="E3" t="str">
            <v>OPEX</v>
          </cell>
          <cell r="F3" t="str">
            <v>GGPO</v>
          </cell>
          <cell r="G3" t="str">
            <v>101271</v>
          </cell>
          <cell r="H3" t="str">
            <v>OVERHEAD</v>
          </cell>
          <cell r="I3" t="str">
            <v>A7010400</v>
          </cell>
          <cell r="J3">
            <v>224.61666666666667</v>
          </cell>
          <cell r="K3">
            <v>32000</v>
          </cell>
          <cell r="M3">
            <v>255.98970895642415</v>
          </cell>
          <cell r="N3">
            <v>30923.230540000004</v>
          </cell>
          <cell r="P3">
            <v>237.69107677591995</v>
          </cell>
          <cell r="Q3">
            <v>26927.9</v>
          </cell>
          <cell r="S3">
            <v>197.99926470588235</v>
          </cell>
          <cell r="V3">
            <v>198</v>
          </cell>
          <cell r="W3">
            <v>198</v>
          </cell>
          <cell r="X3">
            <v>0</v>
          </cell>
          <cell r="Y3" t="str">
            <v>JV</v>
          </cell>
          <cell r="Z3" t="str">
            <v>A7010400-Daily Allowance</v>
          </cell>
          <cell r="AA3" t="str">
            <v>101271-GPO General OH - Manage Company Business</v>
          </cell>
          <cell r="AB3" t="str">
            <v>Daily Allowance</v>
          </cell>
          <cell r="AC3" t="str">
            <v>GPO General OH - Manage Company Business</v>
          </cell>
          <cell r="AD3">
            <v>148.88300000000001</v>
          </cell>
          <cell r="AE3" t="str">
            <v>GPO</v>
          </cell>
        </row>
        <row r="4">
          <cell r="A4" t="str">
            <v>Business Travel (Overseas)</v>
          </cell>
          <cell r="B4" t="str">
            <v>OVERHEADS</v>
          </cell>
          <cell r="C4" t="str">
            <v>Business Travel</v>
          </cell>
          <cell r="D4" t="str">
            <v>SND-O</v>
          </cell>
          <cell r="E4" t="str">
            <v>OPEX</v>
          </cell>
          <cell r="F4" t="str">
            <v>GGPO</v>
          </cell>
          <cell r="G4" t="str">
            <v>101271</v>
          </cell>
          <cell r="H4" t="str">
            <v>OVERHEAD</v>
          </cell>
          <cell r="I4" t="str">
            <v>A7250670</v>
          </cell>
          <cell r="J4">
            <v>320</v>
          </cell>
          <cell r="L4">
            <v>50</v>
          </cell>
          <cell r="M4">
            <v>50</v>
          </cell>
          <cell r="O4">
            <v>34.258000000000052</v>
          </cell>
          <cell r="P4">
            <v>34.258000000000052</v>
          </cell>
          <cell r="Q4">
            <v>0</v>
          </cell>
          <cell r="R4">
            <v>446</v>
          </cell>
          <cell r="S4">
            <v>446</v>
          </cell>
          <cell r="V4">
            <v>446</v>
          </cell>
          <cell r="W4">
            <v>446</v>
          </cell>
          <cell r="X4">
            <v>0</v>
          </cell>
          <cell r="Y4" t="str">
            <v>JV</v>
          </cell>
          <cell r="Z4" t="str">
            <v>A7250670-Travel O'seas Post, Passenger Airfreight</v>
          </cell>
          <cell r="AA4" t="str">
            <v>101271-GPO General OH - Manage Company Business</v>
          </cell>
          <cell r="AB4" t="str">
            <v>Travel O'seas Post, Passenger Airfreight</v>
          </cell>
          <cell r="AC4" t="str">
            <v>GPO General OH - Manage Company Business</v>
          </cell>
          <cell r="AD4">
            <v>170.04599999999999</v>
          </cell>
          <cell r="AE4" t="str">
            <v>GPO</v>
          </cell>
        </row>
        <row r="5">
          <cell r="A5" t="str">
            <v>Call cost 6 INTL voice lines</v>
          </cell>
          <cell r="B5" t="str">
            <v>OFFSHORE IM &amp; T</v>
          </cell>
          <cell r="C5" t="str">
            <v>Offshore IM&amp;T costs</v>
          </cell>
          <cell r="D5" t="str">
            <v>SND-O</v>
          </cell>
          <cell r="E5" t="str">
            <v>OPEX</v>
          </cell>
          <cell r="F5" t="str">
            <v>APQ70TIMTS</v>
          </cell>
          <cell r="G5" t="str">
            <v>101180</v>
          </cell>
          <cell r="H5" t="str">
            <v>RECURRENT</v>
          </cell>
          <cell r="I5" t="str">
            <v>A7220250</v>
          </cell>
          <cell r="J5">
            <v>100</v>
          </cell>
          <cell r="K5">
            <v>2500</v>
          </cell>
          <cell r="L5">
            <v>70</v>
          </cell>
          <cell r="M5">
            <v>89.999196012220636</v>
          </cell>
          <cell r="O5">
            <v>111.35401999999999</v>
          </cell>
          <cell r="P5">
            <v>111.35401999999999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 t="str">
            <v>JV</v>
          </cell>
          <cell r="Z5" t="str">
            <v>A7220250-Telecom Services</v>
          </cell>
          <cell r="AA5" t="str">
            <v>101180-GPO.GEN.IT SERVICES</v>
          </cell>
          <cell r="AB5" t="str">
            <v>Telecom Services</v>
          </cell>
          <cell r="AC5" t="str">
            <v>GPO.GEN.IT SERVICES</v>
          </cell>
          <cell r="AD5">
            <v>0</v>
          </cell>
          <cell r="AE5" t="str">
            <v>PIO</v>
          </cell>
        </row>
        <row r="6">
          <cell r="A6" t="str">
            <v xml:space="preserve">Call Off IM&amp;T Offshore Consultancy </v>
          </cell>
          <cell r="B6" t="str">
            <v>OFFSHORE IM &amp; T</v>
          </cell>
          <cell r="C6" t="str">
            <v>IM&amp;T consultancy</v>
          </cell>
          <cell r="D6" t="str">
            <v>PREM</v>
          </cell>
          <cell r="E6" t="str">
            <v>OPEX</v>
          </cell>
          <cell r="F6" t="str">
            <v>APQ70TIMTS</v>
          </cell>
          <cell r="G6" t="str">
            <v>101180</v>
          </cell>
          <cell r="H6" t="str">
            <v>RECURRENT</v>
          </cell>
          <cell r="I6" t="str">
            <v>A7220340</v>
          </cell>
          <cell r="J6">
            <v>75</v>
          </cell>
          <cell r="L6">
            <v>75</v>
          </cell>
          <cell r="M6">
            <v>75</v>
          </cell>
          <cell r="O6">
            <v>59</v>
          </cell>
          <cell r="P6">
            <v>59</v>
          </cell>
          <cell r="S6">
            <v>0</v>
          </cell>
          <cell r="V6">
            <v>0</v>
          </cell>
          <cell r="W6">
            <v>0</v>
          </cell>
          <cell r="X6">
            <v>0</v>
          </cell>
          <cell r="Y6" t="str">
            <v>JV</v>
          </cell>
          <cell r="Z6" t="str">
            <v>A7220340-IT Consultancy Services</v>
          </cell>
          <cell r="AA6" t="str">
            <v>101180-GPO.GEN.IT SERVICES</v>
          </cell>
          <cell r="AB6" t="str">
            <v>IT Consultancy Services</v>
          </cell>
          <cell r="AC6" t="str">
            <v>GPO.GEN.IT SERVICES</v>
          </cell>
          <cell r="AD6">
            <v>0</v>
          </cell>
          <cell r="AE6" t="str">
            <v>PIO</v>
          </cell>
        </row>
        <row r="7">
          <cell r="A7" t="str">
            <v>Catering &amp; Housekeeping FPSO</v>
          </cell>
          <cell r="B7" t="str">
            <v>EA CATERING/ HOUSEKEEPING AND WELFARE</v>
          </cell>
          <cell r="C7" t="str">
            <v>Offshore Catering</v>
          </cell>
          <cell r="D7" t="str">
            <v>PREM</v>
          </cell>
          <cell r="E7" t="str">
            <v>OPEX</v>
          </cell>
          <cell r="F7" t="str">
            <v>APP86FEAXP</v>
          </cell>
          <cell r="G7" t="str">
            <v>101179</v>
          </cell>
          <cell r="H7" t="str">
            <v>RECURRENT</v>
          </cell>
          <cell r="I7" t="str">
            <v>A7260550</v>
          </cell>
          <cell r="J7">
            <v>872</v>
          </cell>
          <cell r="K7">
            <v>75000</v>
          </cell>
          <cell r="M7">
            <v>599.97588036661909</v>
          </cell>
          <cell r="N7">
            <v>63356.487401612889</v>
          </cell>
          <cell r="P7">
            <v>482.98787000000033</v>
          </cell>
          <cell r="Q7">
            <v>71400</v>
          </cell>
          <cell r="S7">
            <v>525</v>
          </cell>
          <cell r="V7">
            <v>600</v>
          </cell>
          <cell r="W7">
            <v>600</v>
          </cell>
          <cell r="X7">
            <v>0</v>
          </cell>
          <cell r="Y7" t="str">
            <v>JV</v>
          </cell>
          <cell r="Z7" t="str">
            <v>A7260550-Catering</v>
          </cell>
          <cell r="AA7" t="str">
            <v>101179-GPO.GEN.CATERING</v>
          </cell>
          <cell r="AB7" t="str">
            <v>Catering</v>
          </cell>
          <cell r="AC7" t="str">
            <v>GPO.GEN.CATERING</v>
          </cell>
          <cell r="AD7">
            <v>523.06520642335749</v>
          </cell>
          <cell r="AE7" t="str">
            <v>PAO</v>
          </cell>
        </row>
        <row r="8">
          <cell r="A8" t="str">
            <v>Catering Services Onshore (Intels &amp; Onne)</v>
          </cell>
          <cell r="B8" t="str">
            <v>STAFF COSTS</v>
          </cell>
          <cell r="C8" t="str">
            <v>INTELS Camp (Office &amp; Residential)</v>
          </cell>
          <cell r="D8" t="str">
            <v>SND-O</v>
          </cell>
          <cell r="E8" t="str">
            <v>OPEX</v>
          </cell>
          <cell r="F8" t="str">
            <v>GPAO</v>
          </cell>
          <cell r="G8" t="str">
            <v>101271</v>
          </cell>
          <cell r="H8" t="str">
            <v>OVERHEAD</v>
          </cell>
          <cell r="I8" t="str">
            <v>A7260550</v>
          </cell>
          <cell r="J8">
            <v>278.45416666666665</v>
          </cell>
          <cell r="K8">
            <v>13500</v>
          </cell>
          <cell r="L8">
            <v>50</v>
          </cell>
          <cell r="M8">
            <v>157.99565846599143</v>
          </cell>
          <cell r="N8">
            <v>12863.232147499999</v>
          </cell>
          <cell r="O8">
            <v>132.74063000000024</v>
          </cell>
          <cell r="P8">
            <v>232.83873999999986</v>
          </cell>
          <cell r="Q8">
            <v>3792</v>
          </cell>
          <cell r="R8">
            <v>71</v>
          </cell>
          <cell r="S8">
            <v>98.882352941176464</v>
          </cell>
          <cell r="V8">
            <v>0</v>
          </cell>
          <cell r="W8">
            <v>0</v>
          </cell>
          <cell r="X8">
            <v>0</v>
          </cell>
          <cell r="Y8" t="str">
            <v>JV</v>
          </cell>
          <cell r="Z8" t="str">
            <v>A7260550-Catering</v>
          </cell>
          <cell r="AA8" t="str">
            <v>101271-GPO General OH - Manage Company Business</v>
          </cell>
          <cell r="AB8" t="str">
            <v>Catering</v>
          </cell>
          <cell r="AC8" t="str">
            <v>GPO General OH - Manage Company Business</v>
          </cell>
          <cell r="AD8">
            <v>99.999995037037039</v>
          </cell>
          <cell r="AE8" t="str">
            <v>GPO</v>
          </cell>
        </row>
        <row r="9">
          <cell r="A9" t="str">
            <v>CD Projects (Classrooms/Teachers quarters)</v>
          </cell>
          <cell r="B9" t="str">
            <v>SECURITY/CD/CA - EA</v>
          </cell>
          <cell r="C9" t="str">
            <v>Community affairs/development</v>
          </cell>
          <cell r="D9" t="str">
            <v>PREM</v>
          </cell>
          <cell r="E9" t="str">
            <v>OPEX</v>
          </cell>
          <cell r="F9" t="str">
            <v>PPRPOL0301</v>
          </cell>
          <cell r="G9" t="str">
            <v>101174</v>
          </cell>
          <cell r="H9" t="str">
            <v>OPEX PROJECT</v>
          </cell>
          <cell r="I9" t="str">
            <v>A7911150</v>
          </cell>
          <cell r="K9">
            <v>45500</v>
          </cell>
          <cell r="M9">
            <v>363.98536742241561</v>
          </cell>
          <cell r="N9">
            <v>33368.546649999997</v>
          </cell>
          <cell r="P9">
            <v>240.25353999999999</v>
          </cell>
          <cell r="Q9">
            <v>11084</v>
          </cell>
          <cell r="S9">
            <v>81.5</v>
          </cell>
          <cell r="T9">
            <v>41</v>
          </cell>
          <cell r="U9">
            <v>931</v>
          </cell>
          <cell r="V9">
            <v>1400</v>
          </cell>
          <cell r="W9">
            <v>1406.8455882352941</v>
          </cell>
          <cell r="X9">
            <v>1005</v>
          </cell>
          <cell r="Y9" t="str">
            <v>JV</v>
          </cell>
          <cell r="Z9" t="str">
            <v>A7911150-Comm. Expenditure - School Blocks/Science Lab</v>
          </cell>
          <cell r="AA9" t="str">
            <v>101174-GPO.GEN.GVT &amp;COM REL</v>
          </cell>
          <cell r="AB9" t="str">
            <v>Comm. Expenditure - School Blocks/Science Lab</v>
          </cell>
          <cell r="AC9" t="str">
            <v>GPO.GEN.GVT &amp;COM REL</v>
          </cell>
          <cell r="AD9">
            <v>1410.0618115328466</v>
          </cell>
          <cell r="AE9" t="str">
            <v>PAO</v>
          </cell>
        </row>
        <row r="10">
          <cell r="A10" t="str">
            <v>CD/CA Bursary Award</v>
          </cell>
          <cell r="B10" t="str">
            <v>SECURITY/CD/CA - EA</v>
          </cell>
          <cell r="C10" t="str">
            <v>Community affairs/development</v>
          </cell>
          <cell r="D10" t="str">
            <v>PREM</v>
          </cell>
          <cell r="E10" t="str">
            <v>OPEX</v>
          </cell>
          <cell r="F10" t="str">
            <v>PPRPOL0301</v>
          </cell>
          <cell r="G10" t="str">
            <v>101174</v>
          </cell>
          <cell r="H10" t="str">
            <v>OPEX PROJECT</v>
          </cell>
          <cell r="I10" t="str">
            <v>A7911100</v>
          </cell>
          <cell r="K10">
            <v>2500</v>
          </cell>
          <cell r="M10">
            <v>19.999196012220636</v>
          </cell>
          <cell r="Q10">
            <v>3600</v>
          </cell>
          <cell r="S10">
            <v>26.470588235294116</v>
          </cell>
          <cell r="V10">
            <v>26</v>
          </cell>
          <cell r="W10">
            <v>26</v>
          </cell>
          <cell r="X10">
            <v>0</v>
          </cell>
          <cell r="Y10" t="str">
            <v>JV</v>
          </cell>
          <cell r="Z10" t="str">
            <v>A7911100-Comm. Expenditure - Scholarship</v>
          </cell>
          <cell r="AA10" t="str">
            <v>101174-GPO.GEN.GVT &amp;COM REL</v>
          </cell>
          <cell r="AB10" t="str">
            <v>Comm. Expenditure - Scholarship</v>
          </cell>
          <cell r="AC10" t="str">
            <v>GPO.GEN.GVT &amp;COM REL</v>
          </cell>
          <cell r="AD10">
            <v>26.277372262773721</v>
          </cell>
          <cell r="AE10" t="str">
            <v>PAO</v>
          </cell>
        </row>
        <row r="11">
          <cell r="A11" t="str">
            <v>CD/CA Community engagement</v>
          </cell>
          <cell r="B11" t="str">
            <v>SECURITY/CD/CA - EA</v>
          </cell>
          <cell r="C11" t="str">
            <v>Community affairs/development</v>
          </cell>
          <cell r="D11" t="str">
            <v>PREM</v>
          </cell>
          <cell r="E11" t="str">
            <v>OPEX</v>
          </cell>
          <cell r="F11" t="str">
            <v>PPRPOL0301</v>
          </cell>
          <cell r="G11" t="str">
            <v>101174</v>
          </cell>
          <cell r="H11" t="str">
            <v>OPEX PROJECT</v>
          </cell>
          <cell r="I11" t="str">
            <v>A7911580</v>
          </cell>
          <cell r="J11">
            <v>1901</v>
          </cell>
          <cell r="K11">
            <v>15000</v>
          </cell>
          <cell r="M11">
            <v>119.99517607332382</v>
          </cell>
          <cell r="N11">
            <v>10144.618219999998</v>
          </cell>
          <cell r="P11">
            <v>73.31753182873976</v>
          </cell>
          <cell r="Q11">
            <v>10118</v>
          </cell>
          <cell r="S11">
            <v>74.397058823529406</v>
          </cell>
          <cell r="V11">
            <v>74</v>
          </cell>
          <cell r="W11">
            <v>74</v>
          </cell>
          <cell r="X11">
            <v>0</v>
          </cell>
          <cell r="Y11" t="str">
            <v>JV</v>
          </cell>
          <cell r="Z11" t="str">
            <v>A7911580-Comm. Expenditure - others</v>
          </cell>
          <cell r="AA11" t="str">
            <v>101174-GPO.GEN.GVT &amp;COM REL</v>
          </cell>
          <cell r="AB11" t="str">
            <v>Comm. Expenditure - others</v>
          </cell>
          <cell r="AC11" t="str">
            <v>GPO.GEN.GVT &amp;COM REL</v>
          </cell>
          <cell r="AD11">
            <v>13.75</v>
          </cell>
          <cell r="AE11" t="str">
            <v>PAO</v>
          </cell>
        </row>
        <row r="12">
          <cell r="A12" t="str">
            <v>CD/CA Contact Men</v>
          </cell>
          <cell r="B12" t="str">
            <v>SECURITY/CD/CA - EA</v>
          </cell>
          <cell r="C12" t="str">
            <v>Community affairs/development</v>
          </cell>
          <cell r="D12" t="str">
            <v>PREM</v>
          </cell>
          <cell r="E12" t="str">
            <v>OPEX</v>
          </cell>
          <cell r="F12" t="str">
            <v>PPRPOL0301</v>
          </cell>
          <cell r="G12" t="str">
            <v>101174</v>
          </cell>
          <cell r="H12" t="str">
            <v>OPEX PROJECT</v>
          </cell>
          <cell r="I12" t="str">
            <v>A7911230</v>
          </cell>
          <cell r="K12">
            <v>6500</v>
          </cell>
          <cell r="M12">
            <v>51.997909631773659</v>
          </cell>
          <cell r="N12">
            <v>5212.606385</v>
          </cell>
          <cell r="O12">
            <v>8.7539999999999996</v>
          </cell>
          <cell r="P12">
            <v>47.247839999999989</v>
          </cell>
          <cell r="Q12">
            <v>7549.2</v>
          </cell>
          <cell r="S12">
            <v>55.508823529411764</v>
          </cell>
          <cell r="V12">
            <v>56</v>
          </cell>
          <cell r="W12">
            <v>56</v>
          </cell>
          <cell r="X12">
            <v>0</v>
          </cell>
          <cell r="Y12" t="str">
            <v>JV</v>
          </cell>
          <cell r="Z12" t="str">
            <v>A7911230-Comm. Expenditure - Extension Personnel</v>
          </cell>
          <cell r="AA12" t="str">
            <v>101174-GPO.GEN.GVT &amp;COM REL</v>
          </cell>
          <cell r="AB12" t="str">
            <v>Comm. Expenditure - Extension Personnel</v>
          </cell>
          <cell r="AC12" t="str">
            <v>GPO.GEN.GVT &amp;COM REL</v>
          </cell>
          <cell r="AD12">
            <v>0</v>
          </cell>
          <cell r="AE12" t="str">
            <v>PAO</v>
          </cell>
        </row>
        <row r="13">
          <cell r="A13" t="str">
            <v>CD/CA Skills Acquisition</v>
          </cell>
          <cell r="B13" t="str">
            <v>SECURITY/CD/CA - EA</v>
          </cell>
          <cell r="C13" t="str">
            <v>Community affairs/development</v>
          </cell>
          <cell r="D13" t="str">
            <v>PREM</v>
          </cell>
          <cell r="E13" t="str">
            <v>OPEX</v>
          </cell>
          <cell r="F13" t="str">
            <v>PPRPOL0301</v>
          </cell>
          <cell r="G13" t="str">
            <v>101174</v>
          </cell>
          <cell r="H13" t="str">
            <v>OPEX PROJECT</v>
          </cell>
          <cell r="I13" t="str">
            <v>A7911170</v>
          </cell>
          <cell r="K13">
            <v>5000</v>
          </cell>
          <cell r="M13">
            <v>39.998392024441273</v>
          </cell>
          <cell r="N13">
            <v>2546.8613500000001</v>
          </cell>
          <cell r="P13">
            <v>18.344341073906932</v>
          </cell>
          <cell r="Q13">
            <v>46875.671000000002</v>
          </cell>
          <cell r="S13">
            <v>344.67405147058827</v>
          </cell>
          <cell r="V13">
            <v>0</v>
          </cell>
          <cell r="W13">
            <v>0</v>
          </cell>
          <cell r="X13">
            <v>0</v>
          </cell>
          <cell r="Y13" t="str">
            <v>JV</v>
          </cell>
          <cell r="Z13" t="str">
            <v>A7911170-Comm. Expenditure - Youth Development Programme</v>
          </cell>
          <cell r="AA13" t="str">
            <v>101174-GPO.GEN.GVT &amp;COM REL</v>
          </cell>
          <cell r="AB13" t="str">
            <v>Comm. Expenditure - Youth Development Programme</v>
          </cell>
          <cell r="AC13" t="str">
            <v>GPO.GEN.GVT &amp;COM REL</v>
          </cell>
          <cell r="AD13">
            <v>163.51335901595024</v>
          </cell>
          <cell r="AE13" t="str">
            <v>PAO</v>
          </cell>
        </row>
        <row r="14">
          <cell r="A14" t="str">
            <v>Chemicals, Lubes, inert gases &amp; Prod Chemicals EAFPSO</v>
          </cell>
          <cell r="B14" t="str">
            <v>EA PRODUCTION OPERATIONS</v>
          </cell>
          <cell r="C14" t="str">
            <v>Production Facilities Operations</v>
          </cell>
          <cell r="D14" t="str">
            <v>PREM</v>
          </cell>
          <cell r="E14" t="str">
            <v>OPEX</v>
          </cell>
          <cell r="F14" t="str">
            <v>APF20FEAXP</v>
          </cell>
          <cell r="G14" t="str">
            <v>O.NG.PAO.EAF.FAC.71300</v>
          </cell>
          <cell r="H14" t="str">
            <v>RECURRENT</v>
          </cell>
          <cell r="I14" t="str">
            <v>A7510170</v>
          </cell>
          <cell r="J14">
            <v>1776</v>
          </cell>
          <cell r="K14">
            <v>16900</v>
          </cell>
          <cell r="L14">
            <v>715</v>
          </cell>
          <cell r="M14">
            <v>850.19456504261154</v>
          </cell>
          <cell r="N14">
            <v>14370.225299999996</v>
          </cell>
          <cell r="O14">
            <v>712.86318999999992</v>
          </cell>
          <cell r="P14">
            <v>836.83390333283739</v>
          </cell>
          <cell r="Q14">
            <v>23663.9</v>
          </cell>
          <cell r="R14">
            <v>730.6</v>
          </cell>
          <cell r="S14">
            <v>904.59926470588243</v>
          </cell>
          <cell r="V14">
            <v>600</v>
          </cell>
          <cell r="W14">
            <v>600</v>
          </cell>
          <cell r="X14">
            <v>0</v>
          </cell>
          <cell r="Y14" t="str">
            <v>JV</v>
          </cell>
          <cell r="Z14" t="str">
            <v>A7510170-Production Chemicals General</v>
          </cell>
          <cell r="AA14" t="str">
            <v>O.NG.PAO.EAF.FAC.71300-EA Sea Eagle FPSO Facilitie</v>
          </cell>
          <cell r="AB14" t="str">
            <v>Production Chemicals General</v>
          </cell>
          <cell r="AC14" t="str">
            <v>EA Sea Eagle FPSO Facilitie</v>
          </cell>
          <cell r="AD14">
            <v>122.52518752651397</v>
          </cell>
          <cell r="AE14" t="str">
            <v>PAO</v>
          </cell>
        </row>
        <row r="15">
          <cell r="A15" t="str">
            <v>Clampon sand probes &amp; Testing equip</v>
          </cell>
          <cell r="B15" t="str">
            <v>EA PRODUCTION OPERATIONS</v>
          </cell>
          <cell r="C15" t="str">
            <v>Production Facilities Operations</v>
          </cell>
          <cell r="D15" t="str">
            <v>PREM</v>
          </cell>
          <cell r="E15" t="str">
            <v>OPEX</v>
          </cell>
          <cell r="F15" t="str">
            <v>APF20FEAXP</v>
          </cell>
          <cell r="G15" t="str">
            <v>O.NG.PAO.EAF.FAC.71300</v>
          </cell>
          <cell r="H15" t="str">
            <v>RECURRENT</v>
          </cell>
          <cell r="I15" t="str">
            <v>A7212100</v>
          </cell>
          <cell r="L15">
            <v>550</v>
          </cell>
          <cell r="M15">
            <v>550</v>
          </cell>
          <cell r="O15">
            <v>622.42662000000007</v>
          </cell>
          <cell r="P15">
            <v>622.42662000000007</v>
          </cell>
          <cell r="V15">
            <v>0</v>
          </cell>
          <cell r="W15">
            <v>0</v>
          </cell>
          <cell r="X15">
            <v>0</v>
          </cell>
          <cell r="Y15" t="str">
            <v>JV</v>
          </cell>
          <cell r="Z15" t="str">
            <v>A7212100-Prod/Sample Analyse</v>
          </cell>
          <cell r="AA15" t="str">
            <v>O.NG.PAO.EAF.FAC.71300-EA Sea Eagle FPSO Facilitie</v>
          </cell>
          <cell r="AB15" t="str">
            <v>Prod/Sample Analyse</v>
          </cell>
          <cell r="AC15" t="str">
            <v>EA Sea Eagle FPSO Facilitie</v>
          </cell>
          <cell r="AD15">
            <v>0</v>
          </cell>
          <cell r="AE15" t="str">
            <v>PAO</v>
          </cell>
        </row>
        <row r="16">
          <cell r="A16" t="str">
            <v>Class certification for the Sea Eagle (Llyods)</v>
          </cell>
          <cell r="B16" t="str">
            <v>EA MAINTENANCE</v>
          </cell>
          <cell r="C16" t="str">
            <v>Production Facilities - Asset Integrity</v>
          </cell>
          <cell r="D16" t="str">
            <v>PREM</v>
          </cell>
          <cell r="E16" t="str">
            <v>OPEX</v>
          </cell>
          <cell r="F16" t="str">
            <v>APF50FEAXP</v>
          </cell>
          <cell r="G16" t="str">
            <v>O.NG.PAO.EAW.WEL.724WC</v>
          </cell>
          <cell r="H16" t="str">
            <v>RECURRENT</v>
          </cell>
          <cell r="I16" t="str">
            <v>A7212200</v>
          </cell>
          <cell r="J16">
            <v>96</v>
          </cell>
          <cell r="K16">
            <v>836</v>
          </cell>
          <cell r="L16">
            <v>22</v>
          </cell>
          <cell r="M16">
            <v>28.687731146486581</v>
          </cell>
          <cell r="O16">
            <v>-16.667000000000002</v>
          </cell>
          <cell r="P16">
            <v>-16.667000000000002</v>
          </cell>
          <cell r="Q16">
            <v>0</v>
          </cell>
          <cell r="R16">
            <v>58</v>
          </cell>
          <cell r="S16">
            <v>58</v>
          </cell>
          <cell r="V16">
            <v>0</v>
          </cell>
          <cell r="W16">
            <v>0</v>
          </cell>
          <cell r="X16">
            <v>0</v>
          </cell>
          <cell r="Y16" t="str">
            <v>JV</v>
          </cell>
          <cell r="Z16" t="str">
            <v>A7212200-QA Syst Certif/Audit</v>
          </cell>
          <cell r="AA16" t="str">
            <v>O.NG.PAO.EAW.WEL.724WC-EA Wells Corr. Mtc</v>
          </cell>
          <cell r="AB16" t="str">
            <v>QA Syst Certif/Audit</v>
          </cell>
          <cell r="AC16" t="str">
            <v>EA Wells Corr. Mtc</v>
          </cell>
          <cell r="AD16">
            <v>57.1</v>
          </cell>
          <cell r="AE16" t="str">
            <v>PAO</v>
          </cell>
        </row>
        <row r="17">
          <cell r="A17" t="str">
            <v>Compressor Maintenance</v>
          </cell>
          <cell r="B17" t="str">
            <v>EA MAINTENANCE</v>
          </cell>
          <cell r="C17" t="str">
            <v>Production Facilities Maintenance</v>
          </cell>
          <cell r="D17" t="str">
            <v>PREM</v>
          </cell>
          <cell r="E17" t="str">
            <v>OPEX</v>
          </cell>
          <cell r="F17" t="str">
            <v>APF50FEAXP</v>
          </cell>
          <cell r="G17" t="str">
            <v>O.NG.PAO.EAW.WEL.724WC</v>
          </cell>
          <cell r="H17" t="str">
            <v>RECURRENT</v>
          </cell>
          <cell r="I17" t="str">
            <v>A7211050</v>
          </cell>
          <cell r="Q17">
            <v>0</v>
          </cell>
          <cell r="R17">
            <v>200</v>
          </cell>
          <cell r="S17">
            <v>200</v>
          </cell>
          <cell r="V17">
            <v>330</v>
          </cell>
          <cell r="W17">
            <v>330</v>
          </cell>
          <cell r="X17">
            <v>0</v>
          </cell>
          <cell r="Y17" t="str">
            <v>JV</v>
          </cell>
          <cell r="Z17" t="str">
            <v>A7211050-Compressor Services</v>
          </cell>
          <cell r="AA17" t="str">
            <v>O.NG.PAO.EAW.WEL.724WC-EA Wells Corr. Mtc</v>
          </cell>
          <cell r="AB17" t="str">
            <v>Compressor Services</v>
          </cell>
          <cell r="AC17" t="str">
            <v>EA Wells Corr. Mtc</v>
          </cell>
          <cell r="AD17">
            <v>200</v>
          </cell>
          <cell r="AE17" t="str">
            <v>PAO</v>
          </cell>
        </row>
        <row r="18">
          <cell r="A18" t="str">
            <v>Connection EA to Tunu LOS  to Warri Network OPEX</v>
          </cell>
          <cell r="B18" t="str">
            <v>OFFSHORE IM &amp; T</v>
          </cell>
          <cell r="C18" t="str">
            <v>Onshore IM&amp;T costs</v>
          </cell>
          <cell r="D18" t="str">
            <v>PREM</v>
          </cell>
          <cell r="E18" t="str">
            <v>OPEX</v>
          </cell>
          <cell r="F18" t="str">
            <v>APQ70TIMTS</v>
          </cell>
          <cell r="G18" t="str">
            <v>101180</v>
          </cell>
          <cell r="H18" t="str">
            <v>RECURRENT</v>
          </cell>
          <cell r="I18" t="str">
            <v>A7220230</v>
          </cell>
          <cell r="J18">
            <v>90</v>
          </cell>
          <cell r="L18">
            <v>90</v>
          </cell>
          <cell r="M18">
            <v>90</v>
          </cell>
          <cell r="N18">
            <v>510</v>
          </cell>
          <cell r="P18">
            <v>3.6720005496776262</v>
          </cell>
          <cell r="S18">
            <v>0</v>
          </cell>
          <cell r="V18">
            <v>0</v>
          </cell>
          <cell r="W18">
            <v>0</v>
          </cell>
          <cell r="X18">
            <v>0</v>
          </cell>
          <cell r="Y18" t="str">
            <v>JV</v>
          </cell>
          <cell r="Z18" t="str">
            <v>A7220230-Telecom Equipment Services</v>
          </cell>
          <cell r="AA18" t="str">
            <v>101180-GPO.GEN.IT SERVICES</v>
          </cell>
          <cell r="AB18" t="str">
            <v>Telecom Equipment Services</v>
          </cell>
          <cell r="AC18" t="str">
            <v>GPO.GEN.IT SERVICES</v>
          </cell>
          <cell r="AD18">
            <v>0</v>
          </cell>
          <cell r="AE18" t="str">
            <v>PIO</v>
          </cell>
        </row>
        <row r="19">
          <cell r="A19" t="str">
            <v>Consultancy</v>
          </cell>
          <cell r="B19" t="str">
            <v>CONSULTANCY</v>
          </cell>
          <cell r="C19" t="str">
            <v>Consultancy</v>
          </cell>
          <cell r="D19" t="str">
            <v>SND-O</v>
          </cell>
          <cell r="E19" t="str">
            <v>OPEX</v>
          </cell>
          <cell r="F19" t="str">
            <v>GGPO</v>
          </cell>
          <cell r="G19" t="str">
            <v>101271</v>
          </cell>
          <cell r="H19" t="str">
            <v>OVERHEAD</v>
          </cell>
          <cell r="I19" t="str">
            <v>A7260160</v>
          </cell>
          <cell r="J19">
            <v>341.66666666666669</v>
          </cell>
          <cell r="K19">
            <v>1000</v>
          </cell>
          <cell r="L19">
            <v>420</v>
          </cell>
          <cell r="M19">
            <v>427.99967840488824</v>
          </cell>
          <cell r="N19">
            <v>989.6664300000001</v>
          </cell>
          <cell r="O19">
            <v>356.40634999999997</v>
          </cell>
          <cell r="P19">
            <v>363.53194756571457</v>
          </cell>
          <cell r="Q19">
            <v>0</v>
          </cell>
          <cell r="R19">
            <v>506</v>
          </cell>
          <cell r="S19">
            <v>506</v>
          </cell>
          <cell r="V19">
            <v>506</v>
          </cell>
          <cell r="W19">
            <v>506</v>
          </cell>
          <cell r="X19">
            <v>338</v>
          </cell>
          <cell r="Y19" t="str">
            <v>JV</v>
          </cell>
          <cell r="Z19" t="str">
            <v>A7260160-Consultants General</v>
          </cell>
          <cell r="AA19" t="str">
            <v>101271-GPO General OH - Manage Company Business</v>
          </cell>
          <cell r="AB19" t="str">
            <v>Consultants General</v>
          </cell>
          <cell r="AC19" t="str">
            <v>GPO General OH - Manage Company Business</v>
          </cell>
          <cell r="AD19">
            <v>519.63822160951224</v>
          </cell>
          <cell r="AE19" t="str">
            <v>GPO</v>
          </cell>
        </row>
        <row r="20">
          <cell r="A20" t="str">
            <v>Container rental FPSO</v>
          </cell>
          <cell r="B20" t="str">
            <v>EA PRODUCTION OPERATIONS</v>
          </cell>
          <cell r="C20" t="str">
            <v>Production Facilities Operations</v>
          </cell>
          <cell r="D20" t="str">
            <v>PREM</v>
          </cell>
          <cell r="E20" t="str">
            <v>OPEX</v>
          </cell>
          <cell r="F20" t="str">
            <v>APF28TSULG</v>
          </cell>
          <cell r="G20" t="str">
            <v>101177</v>
          </cell>
          <cell r="H20" t="str">
            <v>RECURRENT</v>
          </cell>
          <cell r="I20" t="str">
            <v>A7240520</v>
          </cell>
          <cell r="J20">
            <v>110.30833333333334</v>
          </cell>
          <cell r="K20">
            <v>2000</v>
          </cell>
          <cell r="L20">
            <v>50</v>
          </cell>
          <cell r="M20">
            <v>65.999356809776515</v>
          </cell>
          <cell r="N20">
            <v>842.41656999999998</v>
          </cell>
          <cell r="O20">
            <v>49.981920808080808</v>
          </cell>
          <cell r="P20">
            <v>56.362694956949738</v>
          </cell>
          <cell r="Q20">
            <v>2040.2</v>
          </cell>
          <cell r="R20">
            <v>93</v>
          </cell>
          <cell r="S20">
            <v>108.00147058823529</v>
          </cell>
          <cell r="V20">
            <v>120</v>
          </cell>
          <cell r="W20">
            <v>120</v>
          </cell>
          <cell r="X20">
            <v>0</v>
          </cell>
          <cell r="Y20" t="str">
            <v>JV</v>
          </cell>
          <cell r="Z20" t="str">
            <v>A7240520-Container Lease/Rental</v>
          </cell>
          <cell r="AA20" t="str">
            <v>101177-GPO.GEN.TRANSPORT</v>
          </cell>
          <cell r="AB20" t="str">
            <v>Container Lease/Rental</v>
          </cell>
          <cell r="AC20" t="str">
            <v>GPO.GEN.TRANSPORT</v>
          </cell>
          <cell r="AD20">
            <v>107.92805839416059</v>
          </cell>
          <cell r="AE20" t="str">
            <v>PAO</v>
          </cell>
        </row>
        <row r="21">
          <cell r="A21" t="str">
            <v>Contract Staff Salaries</v>
          </cell>
          <cell r="B21" t="str">
            <v>STAFF COSTS</v>
          </cell>
          <cell r="C21" t="str">
            <v>Contract Staff Salaries</v>
          </cell>
          <cell r="D21" t="str">
            <v>SND-O</v>
          </cell>
          <cell r="E21" t="str">
            <v>OPEX</v>
          </cell>
          <cell r="F21" t="str">
            <v>GGPO2</v>
          </cell>
          <cell r="G21" t="str">
            <v>101271</v>
          </cell>
          <cell r="H21" t="str">
            <v>OVERHEAD</v>
          </cell>
          <cell r="I21" t="str">
            <v>A7260110</v>
          </cell>
          <cell r="J21">
            <v>850.01524999999992</v>
          </cell>
          <cell r="K21">
            <v>33545</v>
          </cell>
          <cell r="L21">
            <v>308</v>
          </cell>
          <cell r="M21">
            <v>568.35178485287042</v>
          </cell>
          <cell r="N21">
            <v>33713.615511200944</v>
          </cell>
          <cell r="O21">
            <v>335.5902041587795</v>
          </cell>
          <cell r="P21">
            <v>591.93797235575948</v>
          </cell>
          <cell r="Q21">
            <v>50041</v>
          </cell>
          <cell r="R21">
            <v>1123</v>
          </cell>
          <cell r="S21">
            <v>1490.9485294117646</v>
          </cell>
          <cell r="T21">
            <v>321</v>
          </cell>
          <cell r="U21">
            <v>321</v>
          </cell>
          <cell r="V21">
            <v>1900</v>
          </cell>
          <cell r="W21">
            <v>1490.9485294117649</v>
          </cell>
          <cell r="X21">
            <v>2487</v>
          </cell>
          <cell r="Y21" t="str">
            <v>JV</v>
          </cell>
          <cell r="Z21" t="str">
            <v>A7260110-Manpower Services Generic</v>
          </cell>
          <cell r="AA21" t="str">
            <v>101271-GPO General OH - Manage Company Business</v>
          </cell>
          <cell r="AB21" t="str">
            <v>Manpower Services Generic</v>
          </cell>
          <cell r="AC21" t="str">
            <v>GPO General OH - Manage Company Business</v>
          </cell>
          <cell r="AD21">
            <v>1075.7573439269263</v>
          </cell>
          <cell r="AE21" t="str">
            <v>GPO</v>
          </cell>
        </row>
        <row r="22">
          <cell r="A22" t="str">
            <v>Contract Staff Salaries AF</v>
          </cell>
          <cell r="B22" t="str">
            <v>CAPEX EA UPGRADES</v>
          </cell>
          <cell r="C22" t="str">
            <v>Sea Eagle Other CAPEX</v>
          </cell>
          <cell r="D22" t="str">
            <v>SND-O</v>
          </cell>
          <cell r="E22" t="str">
            <v>CAPEX</v>
          </cell>
          <cell r="F22" t="str">
            <v>E3J647031</v>
          </cell>
          <cell r="G22">
            <v>0</v>
          </cell>
          <cell r="H22" t="str">
            <v>-</v>
          </cell>
          <cell r="I22" t="str">
            <v>A7260110</v>
          </cell>
          <cell r="V22">
            <v>0</v>
          </cell>
          <cell r="X22">
            <v>500</v>
          </cell>
          <cell r="Y22" t="str">
            <v>AF</v>
          </cell>
          <cell r="Z22" t="str">
            <v>A7260110-Manpower Services Generic</v>
          </cell>
          <cell r="AA22" t="str">
            <v>0-0</v>
          </cell>
          <cell r="AB22" t="str">
            <v>Manpower Services Generic</v>
          </cell>
          <cell r="AC22">
            <v>0</v>
          </cell>
          <cell r="AD22">
            <v>0</v>
          </cell>
          <cell r="AE22" t="str">
            <v>PAO</v>
          </cell>
        </row>
        <row r="23">
          <cell r="A23" t="str">
            <v>Contracts with Revere - IMMPOWER</v>
          </cell>
          <cell r="B23" t="str">
            <v>EA MAINTENANCE</v>
          </cell>
          <cell r="C23" t="str">
            <v>Production Facilities Maintenance</v>
          </cell>
          <cell r="D23" t="str">
            <v>PREM</v>
          </cell>
          <cell r="E23" t="str">
            <v>OPEX</v>
          </cell>
          <cell r="F23" t="str">
            <v>APF50FEAXP</v>
          </cell>
          <cell r="G23" t="str">
            <v>O.NG.PAO.EAW.WEL.724WC</v>
          </cell>
          <cell r="H23" t="str">
            <v>RECURRENT</v>
          </cell>
          <cell r="I23" t="str">
            <v>A7260160</v>
          </cell>
          <cell r="J23">
            <v>48</v>
          </cell>
          <cell r="L23">
            <v>150</v>
          </cell>
          <cell r="M23">
            <v>150</v>
          </cell>
          <cell r="O23">
            <v>76.007889999999989</v>
          </cell>
          <cell r="P23">
            <v>76.007889999999989</v>
          </cell>
          <cell r="R23">
            <v>61</v>
          </cell>
          <cell r="S23">
            <v>61</v>
          </cell>
          <cell r="V23">
            <v>0</v>
          </cell>
          <cell r="W23">
            <v>0</v>
          </cell>
          <cell r="X23">
            <v>0</v>
          </cell>
          <cell r="Y23" t="str">
            <v>JV</v>
          </cell>
          <cell r="Z23" t="str">
            <v>A7260160-Consultants General</v>
          </cell>
          <cell r="AA23" t="str">
            <v>O.NG.PAO.EAW.WEL.724WC-EA Wells Corr. Mtc</v>
          </cell>
          <cell r="AB23" t="str">
            <v>Consultants General</v>
          </cell>
          <cell r="AC23" t="str">
            <v>EA Wells Corr. Mtc</v>
          </cell>
          <cell r="AD23">
            <v>60.939584233576646</v>
          </cell>
          <cell r="AE23" t="str">
            <v>PAO</v>
          </cell>
        </row>
        <row r="24">
          <cell r="A24" t="str">
            <v>Corrosion &amp; chemical Management service</v>
          </cell>
          <cell r="B24" t="str">
            <v>EA MAINTENANCE</v>
          </cell>
          <cell r="C24" t="str">
            <v>Production Facilities - Asset Integrity</v>
          </cell>
          <cell r="D24" t="str">
            <v>PREM</v>
          </cell>
          <cell r="E24" t="str">
            <v>OPEX</v>
          </cell>
          <cell r="F24" t="str">
            <v>APF50FEAXP</v>
          </cell>
          <cell r="G24" t="str">
            <v>O.NG.PAO.EAW.WEL.724WC</v>
          </cell>
          <cell r="H24" t="str">
            <v>RECURRENT</v>
          </cell>
          <cell r="I24" t="str">
            <v>A7212060</v>
          </cell>
          <cell r="J24">
            <v>43</v>
          </cell>
          <cell r="L24">
            <v>43</v>
          </cell>
          <cell r="M24">
            <v>43</v>
          </cell>
          <cell r="O24">
            <v>10.48082</v>
          </cell>
          <cell r="P24">
            <v>10.48082</v>
          </cell>
          <cell r="R24">
            <v>100</v>
          </cell>
          <cell r="S24">
            <v>100</v>
          </cell>
          <cell r="V24">
            <v>0</v>
          </cell>
          <cell r="W24">
            <v>0</v>
          </cell>
          <cell r="X24">
            <v>0</v>
          </cell>
          <cell r="Y24" t="str">
            <v>JV</v>
          </cell>
          <cell r="Z24" t="str">
            <v>A7212060-Corrosion Inspection</v>
          </cell>
          <cell r="AA24" t="str">
            <v>O.NG.PAO.EAW.WEL.724WC-EA Wells Corr. Mtc</v>
          </cell>
          <cell r="AB24" t="str">
            <v>Corrosion Inspection</v>
          </cell>
          <cell r="AC24" t="str">
            <v>EA Wells Corr. Mtc</v>
          </cell>
          <cell r="AD24">
            <v>0</v>
          </cell>
          <cell r="AE24" t="str">
            <v>PAO</v>
          </cell>
        </row>
        <row r="25">
          <cell r="A25" t="str">
            <v>Corrosion Inhibitor Injection</v>
          </cell>
          <cell r="B25" t="str">
            <v>OGGS MAINTENANCE</v>
          </cell>
          <cell r="C25" t="str">
            <v>OGGS- Maintenance</v>
          </cell>
          <cell r="D25" t="str">
            <v>PRSM</v>
          </cell>
          <cell r="E25" t="str">
            <v>OPEX</v>
          </cell>
          <cell r="F25" t="str">
            <v>APF15COGGS</v>
          </cell>
          <cell r="G25" t="str">
            <v>O.NG.PSO.RPP.FAC.71300</v>
          </cell>
          <cell r="H25" t="str">
            <v>RECURRENT</v>
          </cell>
          <cell r="I25" t="str">
            <v>A7212060</v>
          </cell>
          <cell r="J25">
            <v>987</v>
          </cell>
          <cell r="K25">
            <v>1000</v>
          </cell>
          <cell r="L25">
            <v>118</v>
          </cell>
          <cell r="M25">
            <v>125.99967840488826</v>
          </cell>
          <cell r="R25">
            <v>35</v>
          </cell>
          <cell r="S25">
            <v>35</v>
          </cell>
          <cell r="V25">
            <v>40</v>
          </cell>
          <cell r="W25">
            <v>40</v>
          </cell>
          <cell r="X25">
            <v>0</v>
          </cell>
          <cell r="Y25" t="str">
            <v>JV</v>
          </cell>
          <cell r="Z25" t="str">
            <v>A7212060-Corrosion Inspection</v>
          </cell>
          <cell r="AA25" t="str">
            <v>O.NG.PSO.RPP.FAC.71300-OGGS Riser Platform Facil O</v>
          </cell>
          <cell r="AB25" t="str">
            <v>Corrosion Inspection</v>
          </cell>
          <cell r="AC25" t="str">
            <v>OGGS Riser Platform Facil O</v>
          </cell>
          <cell r="AD25">
            <v>0</v>
          </cell>
          <cell r="AE25" t="str">
            <v>PSO</v>
          </cell>
        </row>
        <row r="26">
          <cell r="A26" t="str">
            <v>Corrosion Injection Skid (RPA)</v>
          </cell>
          <cell r="B26" t="str">
            <v>OGGS MAINTENANCE</v>
          </cell>
          <cell r="C26" t="str">
            <v>OGGS- Maintenance</v>
          </cell>
          <cell r="D26" t="str">
            <v>PRSM</v>
          </cell>
          <cell r="E26" t="str">
            <v>OPEX</v>
          </cell>
          <cell r="F26" t="str">
            <v>APF15COGGS</v>
          </cell>
          <cell r="G26" t="str">
            <v>O.NG.PSO.RPP.FAC.71300</v>
          </cell>
          <cell r="H26" t="str">
            <v>RECURRENT</v>
          </cell>
          <cell r="I26" t="str">
            <v>A7212060</v>
          </cell>
          <cell r="V26">
            <v>460</v>
          </cell>
          <cell r="W26">
            <v>460</v>
          </cell>
          <cell r="X26">
            <v>0</v>
          </cell>
          <cell r="Y26" t="str">
            <v>JV</v>
          </cell>
          <cell r="Z26" t="str">
            <v>A7212060-Corrosion Inspection</v>
          </cell>
          <cell r="AA26" t="str">
            <v>O.NG.PSO.RPP.FAC.71300-OGGS Riser Platform Facil O</v>
          </cell>
          <cell r="AB26" t="str">
            <v>Corrosion Inspection</v>
          </cell>
          <cell r="AC26" t="str">
            <v>OGGS Riser Platform Facil O</v>
          </cell>
          <cell r="AD26">
            <v>0</v>
          </cell>
          <cell r="AE26" t="str">
            <v>PSO</v>
          </cell>
        </row>
        <row r="27">
          <cell r="A27" t="str">
            <v>Crew change - Fixed wing flight</v>
          </cell>
          <cell r="B27" t="str">
            <v>STAFF COSTS</v>
          </cell>
          <cell r="C27" t="str">
            <v>Rotational Staff - Accom &amp; Flights</v>
          </cell>
          <cell r="D27" t="str">
            <v>PREM</v>
          </cell>
          <cell r="E27" t="str">
            <v>OPEX</v>
          </cell>
          <cell r="F27" t="str">
            <v>GPAOROT</v>
          </cell>
          <cell r="G27" t="str">
            <v>101271</v>
          </cell>
          <cell r="H27" t="str">
            <v>OVERHEAD</v>
          </cell>
          <cell r="I27" t="str">
            <v>A7250660</v>
          </cell>
          <cell r="R27">
            <v>250</v>
          </cell>
          <cell r="S27">
            <v>250</v>
          </cell>
          <cell r="V27">
            <v>250</v>
          </cell>
          <cell r="W27">
            <v>250</v>
          </cell>
          <cell r="X27">
            <v>0</v>
          </cell>
          <cell r="Y27" t="str">
            <v>JV</v>
          </cell>
          <cell r="Z27" t="str">
            <v>A7250660-Travel, Air</v>
          </cell>
          <cell r="AA27" t="str">
            <v>101271-GPO General OH - Manage Company Business</v>
          </cell>
          <cell r="AB27" t="str">
            <v>Travel, Air</v>
          </cell>
          <cell r="AC27" t="str">
            <v>GPO General OH - Manage Company Business</v>
          </cell>
          <cell r="AD27">
            <v>0</v>
          </cell>
          <cell r="AE27" t="str">
            <v>GPO</v>
          </cell>
        </row>
        <row r="28">
          <cell r="A28" t="str">
            <v>Crew change - Hotel accommodation</v>
          </cell>
          <cell r="B28" t="str">
            <v>STAFF COSTS</v>
          </cell>
          <cell r="C28" t="str">
            <v>Rotational Staff - Accom &amp; Flights</v>
          </cell>
          <cell r="D28" t="str">
            <v>PREM</v>
          </cell>
          <cell r="E28" t="str">
            <v>OPEX</v>
          </cell>
          <cell r="F28" t="str">
            <v>GPAOROT</v>
          </cell>
          <cell r="G28" t="str">
            <v>101271</v>
          </cell>
          <cell r="H28" t="str">
            <v>OVERHEAD</v>
          </cell>
          <cell r="I28" t="str">
            <v>A7250690</v>
          </cell>
          <cell r="J28">
            <v>42.333333333333336</v>
          </cell>
          <cell r="K28">
            <v>29167</v>
          </cell>
          <cell r="M28">
            <v>233.32662003537573</v>
          </cell>
          <cell r="N28">
            <v>37096.70092000001</v>
          </cell>
          <cell r="P28">
            <v>285.41062012319389</v>
          </cell>
          <cell r="R28">
            <v>99</v>
          </cell>
          <cell r="S28">
            <v>99</v>
          </cell>
          <cell r="V28">
            <v>285</v>
          </cell>
          <cell r="W28">
            <v>285</v>
          </cell>
          <cell r="X28">
            <v>0</v>
          </cell>
          <cell r="Y28" t="str">
            <v>JV</v>
          </cell>
          <cell r="Z28" t="str">
            <v>A7250690-Hotels</v>
          </cell>
          <cell r="AA28" t="str">
            <v>101271-GPO General OH - Manage Company Business</v>
          </cell>
          <cell r="AB28" t="str">
            <v>Hotels</v>
          </cell>
          <cell r="AC28" t="str">
            <v>GPO General OH - Manage Company Business</v>
          </cell>
          <cell r="AD28">
            <v>176.94499999999999</v>
          </cell>
          <cell r="AE28" t="str">
            <v>GPO</v>
          </cell>
        </row>
        <row r="29">
          <cell r="A29" t="str">
            <v>Crew Change - International flights</v>
          </cell>
          <cell r="B29" t="str">
            <v>STAFF COSTS</v>
          </cell>
          <cell r="C29" t="str">
            <v>Rotational Staff - Accom &amp; Flights</v>
          </cell>
          <cell r="D29" t="str">
            <v>PREM</v>
          </cell>
          <cell r="E29" t="str">
            <v>OPEX</v>
          </cell>
          <cell r="F29" t="str">
            <v>GPAOROT</v>
          </cell>
          <cell r="G29" t="str">
            <v>101271</v>
          </cell>
          <cell r="H29" t="str">
            <v>OVERHEAD</v>
          </cell>
          <cell r="I29" t="str">
            <v>A7250670</v>
          </cell>
          <cell r="J29">
            <v>733</v>
          </cell>
          <cell r="L29">
            <v>800</v>
          </cell>
          <cell r="M29">
            <v>800</v>
          </cell>
          <cell r="O29">
            <v>1298.3646943333329</v>
          </cell>
          <cell r="P29">
            <v>1298.3646943333329</v>
          </cell>
          <cell r="R29">
            <v>883.6</v>
          </cell>
          <cell r="S29">
            <v>883.6</v>
          </cell>
          <cell r="V29">
            <v>650</v>
          </cell>
          <cell r="W29">
            <v>650</v>
          </cell>
          <cell r="X29">
            <v>0</v>
          </cell>
          <cell r="Y29" t="str">
            <v>JV</v>
          </cell>
          <cell r="Z29" t="str">
            <v>A7250670-Travel O'seas Post, Passenger Airfreight</v>
          </cell>
          <cell r="AA29" t="str">
            <v>101271-GPO General OH - Manage Company Business</v>
          </cell>
          <cell r="AB29" t="str">
            <v>Travel O'seas Post, Passenger Airfreight</v>
          </cell>
          <cell r="AC29" t="str">
            <v>GPO General OH - Manage Company Business</v>
          </cell>
          <cell r="AD29">
            <v>420.35899999999998</v>
          </cell>
          <cell r="AE29" t="str">
            <v>GPO</v>
          </cell>
        </row>
        <row r="30">
          <cell r="A30" t="str">
            <v>CTR with SITI for offshore IM &amp; T plan</v>
          </cell>
          <cell r="B30" t="str">
            <v>OFFSHORE IM &amp; T</v>
          </cell>
          <cell r="C30" t="str">
            <v>IM&amp;T consultancy</v>
          </cell>
          <cell r="D30" t="str">
            <v>SND-O</v>
          </cell>
          <cell r="E30" t="str">
            <v>OPEX</v>
          </cell>
          <cell r="F30" t="str">
            <v>APQ70TIMTS</v>
          </cell>
          <cell r="G30" t="str">
            <v>101180</v>
          </cell>
          <cell r="H30" t="str">
            <v>RECURRENT</v>
          </cell>
          <cell r="I30" t="str">
            <v>A7220340</v>
          </cell>
          <cell r="O30">
            <v>10.120420000000014</v>
          </cell>
          <cell r="P30">
            <v>10.120420000000014</v>
          </cell>
          <cell r="S30">
            <v>0</v>
          </cell>
          <cell r="V30">
            <v>0</v>
          </cell>
          <cell r="W30">
            <v>0</v>
          </cell>
          <cell r="X30">
            <v>0</v>
          </cell>
          <cell r="Y30" t="str">
            <v>JV</v>
          </cell>
          <cell r="Z30" t="str">
            <v>A7220340-IT Consultancy Services</v>
          </cell>
          <cell r="AA30" t="str">
            <v>101180-GPO.GEN.IT SERVICES</v>
          </cell>
          <cell r="AB30" t="str">
            <v>IT Consultancy Services</v>
          </cell>
          <cell r="AC30" t="str">
            <v>GPO.GEN.IT SERVICES</v>
          </cell>
          <cell r="AD30">
            <v>0</v>
          </cell>
          <cell r="AE30" t="str">
            <v>PIO</v>
          </cell>
        </row>
        <row r="31">
          <cell r="A31" t="str">
            <v>Data/Telecomm link to Onne Warehouse.</v>
          </cell>
          <cell r="B31" t="str">
            <v>CAPEX IM &amp; T</v>
          </cell>
          <cell r="C31" t="str">
            <v>Data/ Telecoms links Offshore</v>
          </cell>
          <cell r="D31" t="str">
            <v>PRLO</v>
          </cell>
          <cell r="E31" t="str">
            <v>CAPEX</v>
          </cell>
          <cell r="F31" t="str">
            <v>C1N58</v>
          </cell>
          <cell r="G31" t="str">
            <v>C.NG.SSC.OR.02.430.A160</v>
          </cell>
          <cell r="H31" t="str">
            <v>CAPEX</v>
          </cell>
          <cell r="I31" t="str">
            <v>A7450050</v>
          </cell>
          <cell r="J31">
            <v>175</v>
          </cell>
          <cell r="K31">
            <v>9000</v>
          </cell>
          <cell r="L31">
            <v>175</v>
          </cell>
          <cell r="M31">
            <v>246.9971056439943</v>
          </cell>
          <cell r="N31">
            <v>8962.5258000000013</v>
          </cell>
          <cell r="O31">
            <v>101.90324</v>
          </cell>
          <cell r="P31">
            <v>168.88201526133099</v>
          </cell>
          <cell r="V31">
            <v>0</v>
          </cell>
          <cell r="W31">
            <v>0</v>
          </cell>
          <cell r="X31">
            <v>0</v>
          </cell>
          <cell r="Y31" t="str">
            <v>JV</v>
          </cell>
          <cell r="Z31" t="str">
            <v>A7450050-Computers, Pc</v>
          </cell>
          <cell r="AA31" t="str">
            <v>C.NG.SSC.OR.02.430.A160-0</v>
          </cell>
          <cell r="AB31" t="str">
            <v>Computers, Pc</v>
          </cell>
          <cell r="AC31">
            <v>0</v>
          </cell>
          <cell r="AD31">
            <v>0</v>
          </cell>
          <cell r="AE31" t="str">
            <v>PLO</v>
          </cell>
        </row>
        <row r="32">
          <cell r="A32" t="str">
            <v>Dedicated emergency Inmarsat B unit</v>
          </cell>
          <cell r="B32" t="str">
            <v>CAPEX IM &amp; T</v>
          </cell>
          <cell r="C32" t="str">
            <v>IT Equipment FPSO</v>
          </cell>
          <cell r="D32" t="str">
            <v>PREM</v>
          </cell>
          <cell r="E32" t="str">
            <v>CAPEX</v>
          </cell>
          <cell r="F32" t="str">
            <v>C1N58</v>
          </cell>
          <cell r="G32" t="str">
            <v>C.NG.SSC.OR.02.430.A160</v>
          </cell>
          <cell r="H32" t="str">
            <v>CAPEX</v>
          </cell>
          <cell r="I32" t="str">
            <v>A7450050</v>
          </cell>
          <cell r="J32">
            <v>32</v>
          </cell>
          <cell r="L32">
            <v>32</v>
          </cell>
          <cell r="M32">
            <v>32</v>
          </cell>
          <cell r="O32">
            <v>32</v>
          </cell>
          <cell r="P32">
            <v>32</v>
          </cell>
          <cell r="V32">
            <v>0</v>
          </cell>
          <cell r="W32">
            <v>0</v>
          </cell>
          <cell r="X32">
            <v>0</v>
          </cell>
          <cell r="Y32" t="str">
            <v>JV</v>
          </cell>
          <cell r="Z32" t="str">
            <v>A7450050-Computers, Pc</v>
          </cell>
          <cell r="AA32" t="str">
            <v>C.NG.SSC.OR.02.430.A160-0</v>
          </cell>
          <cell r="AB32" t="str">
            <v>Computers, Pc</v>
          </cell>
          <cell r="AC32">
            <v>0</v>
          </cell>
          <cell r="AD32">
            <v>0</v>
          </cell>
          <cell r="AE32" t="str">
            <v>PAO</v>
          </cell>
        </row>
        <row r="33">
          <cell r="A33" t="str">
            <v>Demurrage</v>
          </cell>
          <cell r="B33" t="str">
            <v>EA TERMINAL OPERATIONS</v>
          </cell>
          <cell r="C33" t="str">
            <v>Terminal Faciities Operations</v>
          </cell>
          <cell r="D33" t="str">
            <v>PREM</v>
          </cell>
          <cell r="E33" t="str">
            <v>OPEX</v>
          </cell>
          <cell r="F33" t="str">
            <v>APF28TSULG</v>
          </cell>
          <cell r="G33" t="str">
            <v>101177</v>
          </cell>
          <cell r="H33" t="str">
            <v>RECURRENT</v>
          </cell>
          <cell r="I33" t="str">
            <v>A7240300</v>
          </cell>
          <cell r="U33">
            <v>250</v>
          </cell>
          <cell r="V33">
            <v>250</v>
          </cell>
          <cell r="W33">
            <v>251.83823529411765</v>
          </cell>
          <cell r="X33">
            <v>250</v>
          </cell>
          <cell r="Y33" t="str">
            <v>JV</v>
          </cell>
          <cell r="Z33" t="str">
            <v>A7240300-Demurrage Ships</v>
          </cell>
          <cell r="AA33" t="str">
            <v>101177-GPO.GEN.TRANSPORT</v>
          </cell>
          <cell r="AB33" t="str">
            <v>Demurrage Ships</v>
          </cell>
          <cell r="AC33" t="str">
            <v>GPO.GEN.TRANSPORT</v>
          </cell>
          <cell r="AD33">
            <v>0</v>
          </cell>
          <cell r="AE33" t="str">
            <v>PAO</v>
          </cell>
        </row>
        <row r="34">
          <cell r="A34" t="str">
            <v>Development Of Asset Integrity System For EA</v>
          </cell>
          <cell r="B34" t="str">
            <v>EA MAINTENANCE</v>
          </cell>
          <cell r="C34" t="str">
            <v>Production Facilities - Asset Integrity</v>
          </cell>
          <cell r="D34" t="str">
            <v>PREM</v>
          </cell>
          <cell r="E34" t="str">
            <v>OPEX</v>
          </cell>
          <cell r="F34" t="str">
            <v>APF50FEAXP</v>
          </cell>
          <cell r="G34" t="str">
            <v>O.NG.PAO.EAW.WEL.724WC</v>
          </cell>
          <cell r="H34" t="str">
            <v>RECURRENT</v>
          </cell>
          <cell r="I34" t="str">
            <v>A7260160</v>
          </cell>
          <cell r="J34">
            <v>406</v>
          </cell>
          <cell r="L34">
            <v>370</v>
          </cell>
          <cell r="M34">
            <v>370</v>
          </cell>
          <cell r="O34">
            <v>199</v>
          </cell>
          <cell r="P34">
            <v>199</v>
          </cell>
          <cell r="Q34">
            <v>0</v>
          </cell>
          <cell r="R34">
            <v>0</v>
          </cell>
          <cell r="S34">
            <v>0</v>
          </cell>
          <cell r="V34">
            <v>0</v>
          </cell>
          <cell r="W34">
            <v>0</v>
          </cell>
          <cell r="X34">
            <v>0</v>
          </cell>
          <cell r="Y34" t="str">
            <v>JV</v>
          </cell>
          <cell r="Z34" t="str">
            <v>A7260160-Consultants General</v>
          </cell>
          <cell r="AA34" t="str">
            <v>O.NG.PAO.EAW.WEL.724WC-EA Wells Corr. Mtc</v>
          </cell>
          <cell r="AB34" t="str">
            <v>Consultants General</v>
          </cell>
          <cell r="AC34" t="str">
            <v>EA Wells Corr. Mtc</v>
          </cell>
          <cell r="AD34">
            <v>0</v>
          </cell>
          <cell r="AE34" t="str">
            <v>PAO</v>
          </cell>
        </row>
        <row r="35">
          <cell r="A35" t="str">
            <v>Diesel Engine Maintenance Services EAFPSO</v>
          </cell>
          <cell r="B35" t="str">
            <v>EA MAINTENANCE</v>
          </cell>
          <cell r="C35" t="str">
            <v>Production Facilities Maintenance</v>
          </cell>
          <cell r="D35" t="str">
            <v>PREM</v>
          </cell>
          <cell r="E35" t="str">
            <v>OPEX</v>
          </cell>
          <cell r="F35" t="str">
            <v>APF50FEAXP</v>
          </cell>
          <cell r="G35" t="str">
            <v>O.NG.PAO.EAW.WEL.724WC</v>
          </cell>
          <cell r="H35" t="str">
            <v>RECURRENT</v>
          </cell>
          <cell r="I35" t="str">
            <v>A7211030</v>
          </cell>
          <cell r="J35">
            <v>96</v>
          </cell>
          <cell r="K35">
            <v>1950.989978213508</v>
          </cell>
          <cell r="L35">
            <v>79.741750181554096</v>
          </cell>
          <cell r="M35">
            <v>95.3490425784221</v>
          </cell>
          <cell r="N35">
            <v>1476.6738599999999</v>
          </cell>
          <cell r="O35">
            <v>73.157540000000012</v>
          </cell>
          <cell r="P35">
            <v>84.309850000000012</v>
          </cell>
          <cell r="Q35">
            <v>816</v>
          </cell>
          <cell r="R35">
            <v>24</v>
          </cell>
          <cell r="S35">
            <v>30</v>
          </cell>
          <cell r="V35">
            <v>30</v>
          </cell>
          <cell r="W35">
            <v>30</v>
          </cell>
          <cell r="X35">
            <v>0</v>
          </cell>
          <cell r="Y35" t="str">
            <v>JV</v>
          </cell>
          <cell r="Z35" t="str">
            <v>A7211030-Engines Services</v>
          </cell>
          <cell r="AA35" t="str">
            <v>O.NG.PAO.EAW.WEL.724WC-EA Wells Corr. Mtc</v>
          </cell>
          <cell r="AB35" t="str">
            <v>Engines Services</v>
          </cell>
          <cell r="AC35" t="str">
            <v>EA Wells Corr. Mtc</v>
          </cell>
          <cell r="AD35">
            <v>30</v>
          </cell>
          <cell r="AE35" t="str">
            <v>PAO</v>
          </cell>
        </row>
        <row r="36">
          <cell r="A36" t="str">
            <v>Diesel for field support vessels</v>
          </cell>
          <cell r="B36" t="str">
            <v>EA MARINE LOGISTICS</v>
          </cell>
          <cell r="C36" t="str">
            <v>Marine Logistics</v>
          </cell>
          <cell r="D36" t="str">
            <v>PRLO</v>
          </cell>
          <cell r="E36" t="str">
            <v>OPEX</v>
          </cell>
          <cell r="F36" t="str">
            <v>APF28TSULG</v>
          </cell>
          <cell r="G36" t="str">
            <v>101177</v>
          </cell>
          <cell r="H36" t="str">
            <v>RECURRENT</v>
          </cell>
          <cell r="I36" t="str">
            <v>A7490010</v>
          </cell>
          <cell r="J36">
            <v>2264</v>
          </cell>
          <cell r="K36">
            <v>6000</v>
          </cell>
          <cell r="L36">
            <v>3250</v>
          </cell>
          <cell r="M36">
            <v>3297.9980704293293</v>
          </cell>
          <cell r="N36">
            <v>5937.5110000000004</v>
          </cell>
          <cell r="O36">
            <v>3325.7826060696921</v>
          </cell>
          <cell r="P36">
            <v>3372.0951960696916</v>
          </cell>
          <cell r="R36">
            <v>3293</v>
          </cell>
          <cell r="S36">
            <v>3293</v>
          </cell>
          <cell r="V36">
            <v>3293</v>
          </cell>
          <cell r="W36">
            <v>3293</v>
          </cell>
          <cell r="X36">
            <v>0</v>
          </cell>
          <cell r="Y36" t="str">
            <v>JV</v>
          </cell>
          <cell r="Z36" t="str">
            <v>A7490010-Fuel, Gasoline/Diesel/Vaporising</v>
          </cell>
          <cell r="AA36" t="str">
            <v>101177-GPO.GEN.TRANSPORT</v>
          </cell>
          <cell r="AB36" t="str">
            <v>Fuel, Gasoline/Diesel/Vaporising</v>
          </cell>
          <cell r="AC36" t="str">
            <v>GPO.GEN.TRANSPORT</v>
          </cell>
          <cell r="AD36">
            <v>857.40741000000003</v>
          </cell>
          <cell r="AE36" t="str">
            <v>PLO</v>
          </cell>
        </row>
        <row r="37">
          <cell r="A37" t="str">
            <v>Diesel FPSO</v>
          </cell>
          <cell r="B37" t="str">
            <v>EA TERMINAL OPERATIONS</v>
          </cell>
          <cell r="C37" t="str">
            <v>Production Facilities Operations</v>
          </cell>
          <cell r="D37" t="str">
            <v>PREM</v>
          </cell>
          <cell r="E37" t="str">
            <v>OPEX</v>
          </cell>
          <cell r="F37" t="str">
            <v>APF28TSULG</v>
          </cell>
          <cell r="G37" t="str">
            <v>101177</v>
          </cell>
          <cell r="H37" t="str">
            <v>RECURRENT</v>
          </cell>
          <cell r="I37" t="str">
            <v>A7490010</v>
          </cell>
          <cell r="J37">
            <v>4494</v>
          </cell>
          <cell r="L37">
            <v>4700.5</v>
          </cell>
          <cell r="M37">
            <v>4700.5</v>
          </cell>
          <cell r="O37">
            <v>4602.2689139303084</v>
          </cell>
          <cell r="P37">
            <v>4602.2689139303084</v>
          </cell>
          <cell r="R37">
            <v>669</v>
          </cell>
          <cell r="S37">
            <v>669</v>
          </cell>
          <cell r="T37">
            <v>400</v>
          </cell>
          <cell r="U37">
            <v>411</v>
          </cell>
          <cell r="V37">
            <v>1000</v>
          </cell>
          <cell r="W37">
            <v>1003.0220588235294</v>
          </cell>
          <cell r="X37">
            <v>1998.4739999999999</v>
          </cell>
          <cell r="Y37" t="str">
            <v>JV</v>
          </cell>
          <cell r="Z37" t="str">
            <v>A7490010-Fuel, Gasoline/Diesel/Vaporising</v>
          </cell>
          <cell r="AA37" t="str">
            <v>101177-GPO.GEN.TRANSPORT</v>
          </cell>
          <cell r="AB37" t="str">
            <v>Fuel, Gasoline/Diesel/Vaporising</v>
          </cell>
          <cell r="AC37" t="str">
            <v>GPO.GEN.TRANSPORT</v>
          </cell>
          <cell r="AD37">
            <v>0</v>
          </cell>
          <cell r="AE37" t="str">
            <v>PAO</v>
          </cell>
        </row>
        <row r="38">
          <cell r="A38" t="str">
            <v>Dispersant/ Absorbent L/S</v>
          </cell>
          <cell r="B38" t="str">
            <v>HSE - EA</v>
          </cell>
          <cell r="C38" t="str">
            <v>HSE &amp; Consultancy-EA</v>
          </cell>
          <cell r="D38" t="str">
            <v>PREM</v>
          </cell>
          <cell r="E38" t="str">
            <v>OPEX</v>
          </cell>
          <cell r="F38" t="str">
            <v>APA25THSEC</v>
          </cell>
          <cell r="G38" t="str">
            <v>101173</v>
          </cell>
          <cell r="H38" t="str">
            <v>RECURRENT</v>
          </cell>
          <cell r="I38" t="str">
            <v>A7220910</v>
          </cell>
          <cell r="J38">
            <v>156</v>
          </cell>
          <cell r="L38">
            <v>107</v>
          </cell>
          <cell r="M38">
            <v>107</v>
          </cell>
          <cell r="O38">
            <v>106.82282999999998</v>
          </cell>
          <cell r="P38">
            <v>106.82282999999998</v>
          </cell>
          <cell r="R38">
            <v>50</v>
          </cell>
          <cell r="S38">
            <v>50</v>
          </cell>
          <cell r="V38">
            <v>50</v>
          </cell>
          <cell r="W38">
            <v>50</v>
          </cell>
          <cell r="X38">
            <v>0</v>
          </cell>
          <cell r="Y38" t="str">
            <v>JV</v>
          </cell>
          <cell r="Z38" t="str">
            <v>A7220910-HSE Services Generic</v>
          </cell>
          <cell r="AA38" t="str">
            <v>101173-GPO.GEN.Enviro Affairs</v>
          </cell>
          <cell r="AB38" t="str">
            <v>HSE Services Generic</v>
          </cell>
          <cell r="AC38" t="str">
            <v>GPO.GEN.Enviro Affairs</v>
          </cell>
          <cell r="AD38">
            <v>10.416399999999999</v>
          </cell>
          <cell r="AE38" t="str">
            <v>PAO</v>
          </cell>
        </row>
        <row r="39">
          <cell r="A39" t="str">
            <v>DP E&amp;I Shelters</v>
          </cell>
          <cell r="B39" t="str">
            <v>CAPEX EA UPGRADES</v>
          </cell>
          <cell r="C39" t="str">
            <v>DP Capex</v>
          </cell>
          <cell r="D39" t="str">
            <v>PREM</v>
          </cell>
          <cell r="E39" t="str">
            <v>CAPEX</v>
          </cell>
          <cell r="F39" t="str">
            <v>C1N58-AF</v>
          </cell>
          <cell r="G39">
            <v>0</v>
          </cell>
          <cell r="H39" t="str">
            <v>-</v>
          </cell>
          <cell r="I39" t="str">
            <v>A7510010</v>
          </cell>
          <cell r="S39">
            <v>0</v>
          </cell>
          <cell r="V39">
            <v>750</v>
          </cell>
          <cell r="W39">
            <v>750</v>
          </cell>
          <cell r="X39">
            <v>500</v>
          </cell>
          <cell r="Y39" t="str">
            <v>AF</v>
          </cell>
          <cell r="Z39" t="str">
            <v>A7510010-Drilling Rig Surface Eqpt, General</v>
          </cell>
          <cell r="AA39" t="str">
            <v>0-0</v>
          </cell>
          <cell r="AB39" t="str">
            <v>Drilling Rig Surface Eqpt, General</v>
          </cell>
          <cell r="AC39">
            <v>0</v>
          </cell>
          <cell r="AD39">
            <v>0</v>
          </cell>
          <cell r="AE39" t="str">
            <v>PAO</v>
          </cell>
        </row>
        <row r="40">
          <cell r="A40" t="str">
            <v>DP Gas Lift System</v>
          </cell>
          <cell r="B40" t="str">
            <v>CAPEX EA UPGRADES</v>
          </cell>
          <cell r="C40" t="str">
            <v>DP Capex</v>
          </cell>
          <cell r="D40" t="str">
            <v>PREM</v>
          </cell>
          <cell r="E40" t="str">
            <v>CAPEX</v>
          </cell>
          <cell r="F40" t="str">
            <v>C1N58-AF</v>
          </cell>
          <cell r="G40">
            <v>0</v>
          </cell>
          <cell r="H40" t="str">
            <v>-</v>
          </cell>
          <cell r="I40" t="str">
            <v>A7510010</v>
          </cell>
          <cell r="V40">
            <v>2000</v>
          </cell>
          <cell r="X40">
            <v>500</v>
          </cell>
          <cell r="Y40" t="str">
            <v>AF</v>
          </cell>
          <cell r="Z40" t="str">
            <v>A7510010-Drilling Rig Surface Eqpt, General</v>
          </cell>
          <cell r="AA40" t="str">
            <v>0-0</v>
          </cell>
          <cell r="AB40" t="str">
            <v>Drilling Rig Surface Eqpt, General</v>
          </cell>
          <cell r="AC40">
            <v>0</v>
          </cell>
          <cell r="AD40">
            <v>0</v>
          </cell>
          <cell r="AE40" t="str">
            <v>PAO</v>
          </cell>
        </row>
        <row r="41">
          <cell r="A41" t="str">
            <v>DP Helidecks - design &amp; Installation</v>
          </cell>
          <cell r="B41" t="str">
            <v>CAPEX EA UPGRADES</v>
          </cell>
          <cell r="C41" t="str">
            <v>DP Capex</v>
          </cell>
          <cell r="D41" t="str">
            <v>PREM</v>
          </cell>
          <cell r="E41" t="str">
            <v>CAPEX</v>
          </cell>
          <cell r="F41" t="str">
            <v>C1N58-AF</v>
          </cell>
          <cell r="G41">
            <v>0</v>
          </cell>
          <cell r="H41" t="str">
            <v>-</v>
          </cell>
          <cell r="I41" t="str">
            <v>A7510010</v>
          </cell>
          <cell r="S41">
            <v>0</v>
          </cell>
          <cell r="V41">
            <v>500</v>
          </cell>
          <cell r="W41">
            <v>500</v>
          </cell>
          <cell r="X41">
            <v>0</v>
          </cell>
          <cell r="Y41" t="str">
            <v>AF</v>
          </cell>
          <cell r="Z41" t="str">
            <v>A7510010-Drilling Rig Surface Eqpt, General</v>
          </cell>
          <cell r="AA41" t="str">
            <v>0-0</v>
          </cell>
          <cell r="AB41" t="str">
            <v>Drilling Rig Surface Eqpt, General</v>
          </cell>
          <cell r="AC41">
            <v>0</v>
          </cell>
          <cell r="AD41">
            <v>0</v>
          </cell>
          <cell r="AE41" t="str">
            <v>PAO</v>
          </cell>
        </row>
        <row r="42">
          <cell r="A42" t="str">
            <v>EA - Consultancy/peer assistance</v>
          </cell>
          <cell r="B42" t="str">
            <v>CONSULTANCY</v>
          </cell>
          <cell r="C42" t="str">
            <v>HSE &amp; Consultancy-EA</v>
          </cell>
          <cell r="D42" t="str">
            <v>SND-O</v>
          </cell>
          <cell r="E42" t="str">
            <v>OPEX</v>
          </cell>
          <cell r="F42" t="str">
            <v>GPAO</v>
          </cell>
          <cell r="G42" t="str">
            <v>101271</v>
          </cell>
          <cell r="H42" t="str">
            <v>OVERHEAD</v>
          </cell>
          <cell r="I42" t="str">
            <v>A7260160</v>
          </cell>
          <cell r="J42">
            <v>154</v>
          </cell>
          <cell r="L42">
            <v>75</v>
          </cell>
          <cell r="M42">
            <v>75</v>
          </cell>
          <cell r="O42">
            <v>74.254089999999991</v>
          </cell>
          <cell r="P42">
            <v>74.254089999999991</v>
          </cell>
          <cell r="R42">
            <v>50</v>
          </cell>
          <cell r="S42">
            <v>50</v>
          </cell>
          <cell r="V42">
            <v>50</v>
          </cell>
          <cell r="W42">
            <v>50</v>
          </cell>
          <cell r="X42">
            <v>0</v>
          </cell>
          <cell r="Y42" t="str">
            <v>JV</v>
          </cell>
          <cell r="Z42" t="str">
            <v>A7260160-Consultants General</v>
          </cell>
          <cell r="AA42" t="str">
            <v>101271-GPO General OH - Manage Company Business</v>
          </cell>
          <cell r="AB42" t="str">
            <v>Consultants General</v>
          </cell>
          <cell r="AC42" t="str">
            <v>GPO General OH - Manage Company Business</v>
          </cell>
          <cell r="AD42">
            <v>0</v>
          </cell>
          <cell r="AE42" t="str">
            <v>GPO</v>
          </cell>
        </row>
        <row r="43">
          <cell r="A43" t="str">
            <v>EA Business Travel (Local)</v>
          </cell>
          <cell r="B43" t="str">
            <v>OVERHEADS</v>
          </cell>
          <cell r="C43" t="str">
            <v>Business Travel</v>
          </cell>
          <cell r="D43" t="str">
            <v>SND-O</v>
          </cell>
          <cell r="E43" t="str">
            <v>OPEX</v>
          </cell>
          <cell r="F43" t="str">
            <v>GPAO</v>
          </cell>
          <cell r="G43" t="str">
            <v>101271</v>
          </cell>
          <cell r="H43" t="str">
            <v>OVERHEAD</v>
          </cell>
          <cell r="I43" t="str">
            <v>A7010400</v>
          </cell>
          <cell r="J43">
            <v>39.863888888888916</v>
          </cell>
          <cell r="K43">
            <v>49000</v>
          </cell>
          <cell r="M43">
            <v>391.98424183952449</v>
          </cell>
          <cell r="N43">
            <v>48200.625119999997</v>
          </cell>
          <cell r="P43">
            <v>380.89097669893721</v>
          </cell>
          <cell r="V43">
            <v>300</v>
          </cell>
          <cell r="W43">
            <v>300</v>
          </cell>
          <cell r="X43">
            <v>0</v>
          </cell>
          <cell r="Y43" t="str">
            <v>JV</v>
          </cell>
          <cell r="Z43" t="str">
            <v>A7010400-Daily Allowance</v>
          </cell>
          <cell r="AA43" t="str">
            <v>101271-GPO General OH - Manage Company Business</v>
          </cell>
          <cell r="AB43" t="str">
            <v>Daily Allowance</v>
          </cell>
          <cell r="AC43" t="str">
            <v>GPO General OH - Manage Company Business</v>
          </cell>
          <cell r="AD43">
            <v>0</v>
          </cell>
          <cell r="AE43" t="str">
            <v>GPO</v>
          </cell>
        </row>
        <row r="44">
          <cell r="A44" t="str">
            <v>EA Business Travel (Overseas)</v>
          </cell>
          <cell r="B44" t="str">
            <v>OVERHEADS</v>
          </cell>
          <cell r="C44" t="str">
            <v>Business Travel</v>
          </cell>
          <cell r="D44" t="str">
            <v>SND-O</v>
          </cell>
          <cell r="E44" t="str">
            <v>OPEX</v>
          </cell>
          <cell r="F44" t="str">
            <v>GPAO</v>
          </cell>
          <cell r="G44" t="str">
            <v>101271</v>
          </cell>
          <cell r="H44" t="str">
            <v>OVERHEAD</v>
          </cell>
          <cell r="I44" t="str">
            <v>A7250670</v>
          </cell>
          <cell r="J44">
            <v>218</v>
          </cell>
          <cell r="L44">
            <v>468</v>
          </cell>
          <cell r="M44">
            <v>468</v>
          </cell>
          <cell r="O44">
            <v>451.05407000000019</v>
          </cell>
          <cell r="P44">
            <v>451.05407000000019</v>
          </cell>
          <cell r="R44">
            <v>0</v>
          </cell>
          <cell r="S44">
            <v>0</v>
          </cell>
          <cell r="V44">
            <v>0</v>
          </cell>
          <cell r="W44">
            <v>0</v>
          </cell>
          <cell r="X44">
            <v>0</v>
          </cell>
          <cell r="Y44" t="str">
            <v>JV</v>
          </cell>
          <cell r="Z44" t="str">
            <v>A7250670-Travel O'seas Post, Passenger Airfreight</v>
          </cell>
          <cell r="AA44" t="str">
            <v>101271-GPO General OH - Manage Company Business</v>
          </cell>
          <cell r="AB44" t="str">
            <v>Travel O'seas Post, Passenger Airfreight</v>
          </cell>
          <cell r="AC44" t="str">
            <v>GPO General OH - Manage Company Business</v>
          </cell>
          <cell r="AD44">
            <v>0</v>
          </cell>
          <cell r="AE44" t="str">
            <v>GPO</v>
          </cell>
        </row>
        <row r="45">
          <cell r="A45" t="str">
            <v>EA Crude testing / analysis at Hague</v>
          </cell>
          <cell r="B45" t="str">
            <v>EA PRODUCTION OPERATIONS</v>
          </cell>
          <cell r="C45" t="str">
            <v>Production Facilities Operations</v>
          </cell>
          <cell r="D45" t="str">
            <v>PREM</v>
          </cell>
          <cell r="E45" t="str">
            <v>OPEX</v>
          </cell>
          <cell r="F45" t="str">
            <v>APF20FEAXP</v>
          </cell>
          <cell r="G45" t="str">
            <v>O.NG.PAO.EAF.FAC.71300</v>
          </cell>
          <cell r="H45" t="str">
            <v>RECURRENT</v>
          </cell>
          <cell r="I45" t="str">
            <v>A7212100</v>
          </cell>
          <cell r="O45">
            <v>-16</v>
          </cell>
          <cell r="P45">
            <v>-16</v>
          </cell>
          <cell r="S45">
            <v>0</v>
          </cell>
          <cell r="V45">
            <v>0</v>
          </cell>
          <cell r="W45">
            <v>0</v>
          </cell>
          <cell r="X45">
            <v>0</v>
          </cell>
          <cell r="Y45" t="str">
            <v>JV</v>
          </cell>
          <cell r="Z45" t="str">
            <v>A7212100-Prod/Sample Analyse</v>
          </cell>
          <cell r="AA45" t="str">
            <v>O.NG.PAO.EAF.FAC.71300-EA Sea Eagle FPSO Facilitie</v>
          </cell>
          <cell r="AB45" t="str">
            <v>Prod/Sample Analyse</v>
          </cell>
          <cell r="AC45" t="str">
            <v>EA Sea Eagle FPSO Facilitie</v>
          </cell>
          <cell r="AD45">
            <v>0</v>
          </cell>
          <cell r="AE45" t="str">
            <v>PAO</v>
          </cell>
        </row>
        <row r="46">
          <cell r="A46" t="str">
            <v>EA demo lifting activities Tanker loading</v>
          </cell>
          <cell r="B46" t="str">
            <v>EA TERMINAL OPERATIONS</v>
          </cell>
          <cell r="C46" t="str">
            <v>Terminal Faciities Operations</v>
          </cell>
          <cell r="D46" t="str">
            <v>PREM</v>
          </cell>
          <cell r="E46" t="str">
            <v>OPEX</v>
          </cell>
          <cell r="F46" t="str">
            <v>APF28TSULG</v>
          </cell>
          <cell r="G46" t="str">
            <v>101177</v>
          </cell>
          <cell r="H46" t="str">
            <v>RECURRENT</v>
          </cell>
          <cell r="I46" t="str">
            <v>A7240040</v>
          </cell>
          <cell r="J46">
            <v>43.981000000000002</v>
          </cell>
          <cell r="L46">
            <v>44</v>
          </cell>
          <cell r="M46">
            <v>44</v>
          </cell>
          <cell r="O46">
            <v>43.982100000000003</v>
          </cell>
          <cell r="P46">
            <v>43.982100000000003</v>
          </cell>
          <cell r="Q46">
            <v>0</v>
          </cell>
          <cell r="R46">
            <v>0</v>
          </cell>
          <cell r="S46">
            <v>0</v>
          </cell>
          <cell r="V46">
            <v>0</v>
          </cell>
          <cell r="W46">
            <v>0</v>
          </cell>
          <cell r="X46">
            <v>0</v>
          </cell>
          <cell r="Y46" t="str">
            <v>JV</v>
          </cell>
          <cell r="Z46" t="str">
            <v>A7240040-Heavy Vehicles And Lifting Services</v>
          </cell>
          <cell r="AA46" t="str">
            <v>101177-GPO.GEN.TRANSPORT</v>
          </cell>
          <cell r="AB46" t="str">
            <v>Heavy Vehicles And Lifting Services</v>
          </cell>
          <cell r="AC46" t="str">
            <v>GPO.GEN.TRANSPORT</v>
          </cell>
          <cell r="AD46">
            <v>0</v>
          </cell>
          <cell r="AE46" t="str">
            <v>PAO</v>
          </cell>
        </row>
        <row r="47">
          <cell r="A47" t="str">
            <v>EA EP Proms Disk Upgrade</v>
          </cell>
          <cell r="B47" t="str">
            <v>EA PRODUCTION OPERATIONS</v>
          </cell>
          <cell r="C47" t="str">
            <v>Production Facilities Operations</v>
          </cell>
          <cell r="D47" t="str">
            <v>PREM</v>
          </cell>
          <cell r="E47" t="str">
            <v>OPEX</v>
          </cell>
          <cell r="F47" t="str">
            <v>APF20FEAXP</v>
          </cell>
          <cell r="G47" t="str">
            <v>O.NG.PAO.EAF.FAC.71300</v>
          </cell>
          <cell r="H47" t="str">
            <v>RECURRENT</v>
          </cell>
          <cell r="I47" t="str">
            <v>A7220330</v>
          </cell>
          <cell r="O47">
            <v>-4.867</v>
          </cell>
          <cell r="P47">
            <v>-4.867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 t="str">
            <v>JV</v>
          </cell>
          <cell r="Z47" t="str">
            <v>A7220330-IT General</v>
          </cell>
          <cell r="AA47" t="str">
            <v>O.NG.PAO.EAF.FAC.71300-EA Sea Eagle FPSO Facilitie</v>
          </cell>
          <cell r="AB47" t="str">
            <v>IT General</v>
          </cell>
          <cell r="AC47" t="str">
            <v>EA Sea Eagle FPSO Facilitie</v>
          </cell>
          <cell r="AD47">
            <v>0</v>
          </cell>
          <cell r="AE47" t="str">
            <v>PAO</v>
          </cell>
        </row>
        <row r="48">
          <cell r="A48" t="str">
            <v>EA General Overheads</v>
          </cell>
          <cell r="B48" t="str">
            <v>OVERHEADS</v>
          </cell>
          <cell r="C48" t="str">
            <v>General Overheads</v>
          </cell>
          <cell r="D48" t="str">
            <v>SND-O</v>
          </cell>
          <cell r="E48" t="str">
            <v>OPEX</v>
          </cell>
          <cell r="F48" t="str">
            <v>GPAO</v>
          </cell>
          <cell r="G48" t="str">
            <v>101271</v>
          </cell>
          <cell r="H48" t="str">
            <v>OVERHEAD</v>
          </cell>
          <cell r="I48" t="str">
            <v>A7988010</v>
          </cell>
          <cell r="K48">
            <v>3000</v>
          </cell>
          <cell r="M48">
            <v>23.999035214664765</v>
          </cell>
          <cell r="N48">
            <v>3890.5552499999999</v>
          </cell>
          <cell r="O48">
            <v>6.2240000000000002</v>
          </cell>
          <cell r="P48">
            <v>34.950519999999997</v>
          </cell>
          <cell r="R48">
            <v>0</v>
          </cell>
          <cell r="S48">
            <v>0</v>
          </cell>
          <cell r="V48">
            <v>0</v>
          </cell>
          <cell r="W48">
            <v>0</v>
          </cell>
          <cell r="X48">
            <v>0</v>
          </cell>
          <cell r="Y48" t="str">
            <v>JV</v>
          </cell>
          <cell r="Z48" t="str">
            <v>A7988010-General Administration Costs</v>
          </cell>
          <cell r="AA48" t="str">
            <v>101271-GPO General OH - Manage Company Business</v>
          </cell>
          <cell r="AB48" t="str">
            <v>General Administration Costs</v>
          </cell>
          <cell r="AC48" t="str">
            <v>GPO General OH - Manage Company Business</v>
          </cell>
          <cell r="AD48">
            <v>0</v>
          </cell>
          <cell r="AE48" t="str">
            <v>GPO</v>
          </cell>
        </row>
        <row r="49">
          <cell r="A49" t="str">
            <v>EA Non Payroll Ben. &amp; Welf.(Exc</v>
          </cell>
          <cell r="B49" t="str">
            <v>STAFF COSTS</v>
          </cell>
          <cell r="C49" t="str">
            <v>Other Staff Benefits</v>
          </cell>
          <cell r="D49" t="str">
            <v>SND-O</v>
          </cell>
          <cell r="E49" t="str">
            <v>OPEX</v>
          </cell>
          <cell r="F49" t="str">
            <v>GPAOWEL</v>
          </cell>
          <cell r="G49" t="str">
            <v>101271</v>
          </cell>
          <cell r="H49" t="str">
            <v>OVERHEAD</v>
          </cell>
          <cell r="I49" t="str">
            <v>A7110090</v>
          </cell>
          <cell r="J49">
            <v>240.24375000000001</v>
          </cell>
          <cell r="K49">
            <v>6708</v>
          </cell>
          <cell r="L49">
            <v>70</v>
          </cell>
          <cell r="M49">
            <v>123.66184273999042</v>
          </cell>
          <cell r="N49">
            <v>5374.7752899999987</v>
          </cell>
          <cell r="O49">
            <v>114.85926000000001</v>
          </cell>
          <cell r="P49">
            <v>157.15987564615185</v>
          </cell>
          <cell r="R49">
            <v>242</v>
          </cell>
          <cell r="S49">
            <v>242</v>
          </cell>
          <cell r="V49">
            <v>247</v>
          </cell>
          <cell r="W49">
            <v>247</v>
          </cell>
          <cell r="X49">
            <v>0</v>
          </cell>
          <cell r="Y49" t="str">
            <v>JV</v>
          </cell>
          <cell r="Z49" t="str">
            <v>A7110090-Staff Welfare</v>
          </cell>
          <cell r="AA49" t="str">
            <v>101271-GPO General OH - Manage Company Business</v>
          </cell>
          <cell r="AB49" t="str">
            <v>Staff Welfare</v>
          </cell>
          <cell r="AC49" t="str">
            <v>GPO General OH - Manage Company Business</v>
          </cell>
          <cell r="AD49">
            <v>0</v>
          </cell>
          <cell r="AE49" t="str">
            <v>GPO</v>
          </cell>
        </row>
        <row r="50">
          <cell r="A50" t="str">
            <v>EA project data doc handover</v>
          </cell>
          <cell r="B50" t="str">
            <v>OVERHEADS</v>
          </cell>
          <cell r="C50" t="str">
            <v>Production Facilities Operations</v>
          </cell>
          <cell r="D50" t="str">
            <v>SND-O</v>
          </cell>
          <cell r="E50" t="str">
            <v>OPEX</v>
          </cell>
          <cell r="F50" t="str">
            <v>GPAO</v>
          </cell>
          <cell r="G50" t="str">
            <v>101271</v>
          </cell>
          <cell r="H50" t="str">
            <v>OVERHEAD</v>
          </cell>
          <cell r="I50" t="str">
            <v>A7260160</v>
          </cell>
          <cell r="O50">
            <v>-38</v>
          </cell>
          <cell r="P50">
            <v>-38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 t="str">
            <v>JV</v>
          </cell>
          <cell r="Z50" t="str">
            <v>A7260160-Consultants General</v>
          </cell>
          <cell r="AA50" t="str">
            <v>101271-GPO General OH - Manage Company Business</v>
          </cell>
          <cell r="AB50" t="str">
            <v>Consultants General</v>
          </cell>
          <cell r="AC50" t="str">
            <v>GPO General OH - Manage Company Business</v>
          </cell>
          <cell r="AD50">
            <v>0</v>
          </cell>
          <cell r="AE50" t="str">
            <v>GPO</v>
          </cell>
        </row>
        <row r="51">
          <cell r="A51" t="str">
            <v>EA Resid.Accom.(Inc.Tel.)Onshore</v>
          </cell>
          <cell r="B51" t="str">
            <v>STAFF COSTS</v>
          </cell>
          <cell r="C51" t="str">
            <v>Residential Accommodation</v>
          </cell>
          <cell r="D51" t="str">
            <v>SND-O</v>
          </cell>
          <cell r="E51" t="str">
            <v>OPEX</v>
          </cell>
          <cell r="F51" t="str">
            <v>GPAOWEL</v>
          </cell>
          <cell r="G51" t="str">
            <v>101271</v>
          </cell>
          <cell r="H51" t="str">
            <v>OVERHEAD</v>
          </cell>
          <cell r="I51" t="str">
            <v>A7110010</v>
          </cell>
          <cell r="J51">
            <v>301.30833333333334</v>
          </cell>
          <cell r="K51">
            <v>11400</v>
          </cell>
          <cell r="L51">
            <v>280</v>
          </cell>
          <cell r="M51">
            <v>371.19633381572612</v>
          </cell>
          <cell r="N51">
            <v>9451.511480000001</v>
          </cell>
          <cell r="O51">
            <v>463.32661000000002</v>
          </cell>
          <cell r="P51">
            <v>536.68070785784414</v>
          </cell>
          <cell r="Q51">
            <v>13599.6</v>
          </cell>
          <cell r="R51">
            <v>400</v>
          </cell>
          <cell r="S51">
            <v>499.99705882352941</v>
          </cell>
          <cell r="U51">
            <v>306</v>
          </cell>
          <cell r="V51">
            <v>800</v>
          </cell>
          <cell r="W51">
            <v>802.25</v>
          </cell>
          <cell r="X51">
            <v>0</v>
          </cell>
          <cell r="Y51" t="str">
            <v>JV</v>
          </cell>
          <cell r="Z51" t="str">
            <v>A7110010-Company Housing</v>
          </cell>
          <cell r="AA51" t="str">
            <v>101271-GPO General OH - Manage Company Business</v>
          </cell>
          <cell r="AB51" t="str">
            <v>Company Housing</v>
          </cell>
          <cell r="AC51" t="str">
            <v>GPO General OH - Manage Company Business</v>
          </cell>
          <cell r="AD51">
            <v>806</v>
          </cell>
          <cell r="AE51" t="str">
            <v>GPO</v>
          </cell>
        </row>
        <row r="52">
          <cell r="A52" t="str">
            <v>EA Staff Medicals cost</v>
          </cell>
          <cell r="B52" t="str">
            <v>EA PRODUCTION OPERATIONS</v>
          </cell>
          <cell r="C52" t="str">
            <v>Medical supplies</v>
          </cell>
          <cell r="D52" t="str">
            <v>PREM</v>
          </cell>
          <cell r="E52" t="str">
            <v>OPEX</v>
          </cell>
          <cell r="F52" t="str">
            <v>APF20FEAXP</v>
          </cell>
          <cell r="G52" t="str">
            <v>O.NG.PAO.EAF.FAC.71300</v>
          </cell>
          <cell r="H52" t="str">
            <v>RECURRENT</v>
          </cell>
          <cell r="I52" t="str">
            <v>A7460020</v>
          </cell>
          <cell r="J52">
            <v>63</v>
          </cell>
          <cell r="K52">
            <v>1600</v>
          </cell>
          <cell r="L52">
            <v>10</v>
          </cell>
          <cell r="M52">
            <v>22.799485447821208</v>
          </cell>
          <cell r="N52">
            <v>51.81</v>
          </cell>
          <cell r="P52">
            <v>0.40411999999999998</v>
          </cell>
          <cell r="Q52">
            <v>3399.8</v>
          </cell>
          <cell r="R52">
            <v>25</v>
          </cell>
          <cell r="S52">
            <v>49.998529411764707</v>
          </cell>
          <cell r="V52">
            <v>50</v>
          </cell>
          <cell r="W52">
            <v>50</v>
          </cell>
          <cell r="X52">
            <v>0</v>
          </cell>
          <cell r="Y52" t="str">
            <v>JV</v>
          </cell>
          <cell r="Z52" t="str">
            <v>A7460020-Medical Eqpt &amp; Supplies</v>
          </cell>
          <cell r="AA52" t="str">
            <v>O.NG.PAO.EAF.FAC.71300-EA Sea Eagle FPSO Facilitie</v>
          </cell>
          <cell r="AB52" t="str">
            <v>Medical Eqpt &amp; Supplies</v>
          </cell>
          <cell r="AC52" t="str">
            <v>EA Sea Eagle FPSO Facilitie</v>
          </cell>
          <cell r="AD52">
            <v>5</v>
          </cell>
          <cell r="AE52" t="str">
            <v>PAO</v>
          </cell>
        </row>
        <row r="53">
          <cell r="A53" t="str">
            <v>EA Staff relocation cost</v>
          </cell>
          <cell r="B53" t="str">
            <v>STAFF COSTS</v>
          </cell>
          <cell r="C53" t="str">
            <v>Other Staff Benefits</v>
          </cell>
          <cell r="D53" t="str">
            <v>SND-O</v>
          </cell>
          <cell r="E53" t="str">
            <v>OPEX</v>
          </cell>
          <cell r="F53" t="str">
            <v>GPAOWEL</v>
          </cell>
          <cell r="G53" t="str">
            <v>101271</v>
          </cell>
          <cell r="H53" t="str">
            <v>OVERHEAD</v>
          </cell>
          <cell r="I53" t="str">
            <v>A7110090</v>
          </cell>
          <cell r="K53">
            <v>63000</v>
          </cell>
          <cell r="M53">
            <v>503.97973950796006</v>
          </cell>
          <cell r="N53">
            <v>59645.905269999988</v>
          </cell>
          <cell r="P53">
            <v>464.08803000000051</v>
          </cell>
          <cell r="S53">
            <v>0</v>
          </cell>
          <cell r="V53">
            <v>0</v>
          </cell>
          <cell r="W53">
            <v>0</v>
          </cell>
          <cell r="X53">
            <v>0</v>
          </cell>
          <cell r="Y53" t="str">
            <v>JV</v>
          </cell>
          <cell r="Z53" t="str">
            <v>A7110090-Staff Welfare</v>
          </cell>
          <cell r="AA53" t="str">
            <v>101271-GPO General OH - Manage Company Business</v>
          </cell>
          <cell r="AB53" t="str">
            <v>Staff Welfare</v>
          </cell>
          <cell r="AC53" t="str">
            <v>GPO General OH - Manage Company Business</v>
          </cell>
          <cell r="AD53">
            <v>0</v>
          </cell>
          <cell r="AE53" t="str">
            <v>GPO</v>
          </cell>
        </row>
        <row r="54">
          <cell r="A54" t="str">
            <v>EA Tarriffed staff IT &amp; Tel. Costs</v>
          </cell>
          <cell r="B54" t="str">
            <v>OVERHEADS</v>
          </cell>
          <cell r="C54" t="str">
            <v>IM&amp;T Tarrifs</v>
          </cell>
          <cell r="D54" t="str">
            <v>SND-O</v>
          </cell>
          <cell r="E54" t="str">
            <v>OPEX</v>
          </cell>
          <cell r="F54" t="str">
            <v>GPAO31</v>
          </cell>
          <cell r="G54" t="str">
            <v>101271</v>
          </cell>
          <cell r="H54" t="str">
            <v>OVERHEAD</v>
          </cell>
          <cell r="I54" t="str">
            <v>A7220210</v>
          </cell>
          <cell r="K54">
            <v>625</v>
          </cell>
          <cell r="L54">
            <v>69</v>
          </cell>
          <cell r="M54">
            <v>73.999799003055159</v>
          </cell>
          <cell r="N54">
            <v>3904.3655899999999</v>
          </cell>
          <cell r="P54">
            <v>28.111431425970085</v>
          </cell>
          <cell r="S54">
            <v>0</v>
          </cell>
          <cell r="V54">
            <v>459</v>
          </cell>
          <cell r="W54">
            <v>459</v>
          </cell>
          <cell r="X54">
            <v>0</v>
          </cell>
          <cell r="Y54" t="str">
            <v>JV</v>
          </cell>
          <cell r="Z54" t="str">
            <v>A7220210-IT &amp; Communication Services Generic</v>
          </cell>
          <cell r="AA54" t="str">
            <v>101271-GPO General OH - Manage Company Business</v>
          </cell>
          <cell r="AB54" t="str">
            <v>IT &amp; Communication Services Generic</v>
          </cell>
          <cell r="AC54" t="str">
            <v>GPO General OH - Manage Company Business</v>
          </cell>
          <cell r="AD54">
            <v>0</v>
          </cell>
          <cell r="AE54" t="str">
            <v>GPO</v>
          </cell>
        </row>
        <row r="55">
          <cell r="A55" t="str">
            <v>Eng and Dev - Emergency pipeline Repair System (EPRS)</v>
          </cell>
          <cell r="B55" t="str">
            <v>OGGS OPERATIONS</v>
          </cell>
          <cell r="C55" t="str">
            <v>OGGS- Operations</v>
          </cell>
          <cell r="D55" t="str">
            <v>PRSM</v>
          </cell>
          <cell r="E55" t="str">
            <v>OPEX</v>
          </cell>
          <cell r="F55" t="str">
            <v>APF15COGGS</v>
          </cell>
          <cell r="G55" t="str">
            <v>O.NG.PSO.RPP.FAC.71300</v>
          </cell>
          <cell r="H55" t="str">
            <v>RECURRENT</v>
          </cell>
          <cell r="I55" t="str">
            <v>A7211390</v>
          </cell>
          <cell r="S55">
            <v>0</v>
          </cell>
          <cell r="V55">
            <v>500</v>
          </cell>
          <cell r="W55">
            <v>500</v>
          </cell>
          <cell r="X55">
            <v>0</v>
          </cell>
          <cell r="Y55" t="str">
            <v>JV</v>
          </cell>
          <cell r="Z55" t="str">
            <v>A7211390-Pipeline Maintenance</v>
          </cell>
          <cell r="AA55" t="str">
            <v>O.NG.PSO.RPP.FAC.71300-OGGS Riser Platform Facil O</v>
          </cell>
          <cell r="AB55" t="str">
            <v>Pipeline Maintenance</v>
          </cell>
          <cell r="AC55" t="str">
            <v>OGGS Riser Platform Facil O</v>
          </cell>
          <cell r="AD55">
            <v>0</v>
          </cell>
          <cell r="AE55" t="str">
            <v>PSO</v>
          </cell>
        </row>
        <row r="56">
          <cell r="A56" t="str">
            <v>Engineering Studies</v>
          </cell>
          <cell r="B56" t="str">
            <v>CONSULTANCY</v>
          </cell>
          <cell r="C56" t="str">
            <v>STUDIES</v>
          </cell>
          <cell r="D56" t="str">
            <v>PREM</v>
          </cell>
          <cell r="E56" t="str">
            <v>OPEX</v>
          </cell>
          <cell r="F56" t="str">
            <v>GPAO</v>
          </cell>
          <cell r="G56" t="str">
            <v>101271</v>
          </cell>
          <cell r="H56" t="str">
            <v>OVERHEAD</v>
          </cell>
          <cell r="I56" t="str">
            <v>A7260160</v>
          </cell>
          <cell r="R56">
            <v>0</v>
          </cell>
          <cell r="S56">
            <v>0</v>
          </cell>
          <cell r="V56">
            <v>0</v>
          </cell>
          <cell r="W56">
            <v>0</v>
          </cell>
          <cell r="X56">
            <v>600</v>
          </cell>
          <cell r="Y56" t="str">
            <v>JV</v>
          </cell>
          <cell r="Z56" t="str">
            <v>A7260160-Consultants General</v>
          </cell>
          <cell r="AA56" t="str">
            <v>101271-GPO General OH - Manage Company Business</v>
          </cell>
          <cell r="AB56" t="str">
            <v>Consultants General</v>
          </cell>
          <cell r="AC56" t="str">
            <v>GPO General OH - Manage Company Business</v>
          </cell>
          <cell r="AD56">
            <v>0</v>
          </cell>
          <cell r="AE56" t="str">
            <v>PAO</v>
          </cell>
        </row>
        <row r="57">
          <cell r="A57" t="str">
            <v>Environmental monitoring of EA field</v>
          </cell>
          <cell r="B57" t="str">
            <v>HSE - EA</v>
          </cell>
          <cell r="C57" t="str">
            <v>HSE &amp; Consultancy-EA</v>
          </cell>
          <cell r="D57" t="str">
            <v>PREM</v>
          </cell>
          <cell r="E57" t="str">
            <v>OPEX</v>
          </cell>
          <cell r="F57" t="str">
            <v>APA25THSEC</v>
          </cell>
          <cell r="G57" t="str">
            <v>101173</v>
          </cell>
          <cell r="H57" t="str">
            <v>RECURRENT</v>
          </cell>
          <cell r="I57" t="str">
            <v>A7220760</v>
          </cell>
          <cell r="K57">
            <v>7050</v>
          </cell>
          <cell r="M57">
            <v>56.397732754462197</v>
          </cell>
          <cell r="N57">
            <v>7023.9489999999996</v>
          </cell>
          <cell r="O57">
            <v>-27.826750000000001</v>
          </cell>
          <cell r="P57">
            <v>22.745679999999993</v>
          </cell>
          <cell r="Q57">
            <v>8201.7337499999994</v>
          </cell>
          <cell r="R57">
            <v>6</v>
          </cell>
          <cell r="S57">
            <v>66.306865808823517</v>
          </cell>
          <cell r="V57">
            <v>66</v>
          </cell>
          <cell r="W57">
            <v>66</v>
          </cell>
          <cell r="X57">
            <v>0</v>
          </cell>
          <cell r="Y57" t="str">
            <v>JV</v>
          </cell>
          <cell r="Z57" t="str">
            <v>A7220760-Environmental Management Services</v>
          </cell>
          <cell r="AA57" t="str">
            <v>101173-GPO.GEN.Enviro Affairs</v>
          </cell>
          <cell r="AB57" t="str">
            <v>Environmental Management Services</v>
          </cell>
          <cell r="AC57" t="str">
            <v>GPO.GEN.Enviro Affairs</v>
          </cell>
          <cell r="AD57">
            <v>0</v>
          </cell>
          <cell r="AE57" t="str">
            <v>PAO</v>
          </cell>
        </row>
        <row r="58">
          <cell r="A58" t="str">
            <v>External subsea insp and tech support</v>
          </cell>
          <cell r="B58" t="str">
            <v>OGGS MAINTENANCE</v>
          </cell>
          <cell r="C58" t="str">
            <v>OGGS- Maintenance</v>
          </cell>
          <cell r="D58" t="str">
            <v>PRSM</v>
          </cell>
          <cell r="E58" t="str">
            <v>OPEX</v>
          </cell>
          <cell r="F58" t="str">
            <v>APF15COGGS</v>
          </cell>
          <cell r="G58" t="str">
            <v>O.NG.PSO.RPP.FAC.71300</v>
          </cell>
          <cell r="H58" t="str">
            <v>RECURRENT</v>
          </cell>
          <cell r="I58" t="str">
            <v>A7210090</v>
          </cell>
          <cell r="R58">
            <v>247</v>
          </cell>
          <cell r="S58">
            <v>247</v>
          </cell>
          <cell r="V58">
            <v>650</v>
          </cell>
          <cell r="W58">
            <v>650</v>
          </cell>
          <cell r="X58">
            <v>0</v>
          </cell>
          <cell r="Y58" t="str">
            <v>JV</v>
          </cell>
          <cell r="Z58" t="str">
            <v>A7210090-Substructure Services</v>
          </cell>
          <cell r="AA58" t="str">
            <v>O.NG.PSO.RPP.FAC.71300-OGGS Riser Platform Facil O</v>
          </cell>
          <cell r="AB58" t="str">
            <v>Substructure Services</v>
          </cell>
          <cell r="AC58" t="str">
            <v>OGGS Riser Platform Facil O</v>
          </cell>
          <cell r="AD58">
            <v>0</v>
          </cell>
          <cell r="AE58" t="str">
            <v>PSO</v>
          </cell>
        </row>
        <row r="59">
          <cell r="A59" t="str">
            <v xml:space="preserve">Field  Support/stand by Vessel for EA FPSO </v>
          </cell>
          <cell r="B59" t="str">
            <v>EA MARINE LOGISTICS</v>
          </cell>
          <cell r="C59" t="str">
            <v>Marine Logistics</v>
          </cell>
          <cell r="D59" t="str">
            <v>PRLO</v>
          </cell>
          <cell r="E59" t="str">
            <v>OPEX</v>
          </cell>
          <cell r="F59" t="str">
            <v>APF28TSULG</v>
          </cell>
          <cell r="G59" t="str">
            <v>101177</v>
          </cell>
          <cell r="H59" t="str">
            <v>RECURRENT</v>
          </cell>
          <cell r="I59" t="str">
            <v>A7240240</v>
          </cell>
          <cell r="J59">
            <v>9208.5447274999988</v>
          </cell>
          <cell r="K59">
            <v>87000</v>
          </cell>
          <cell r="L59">
            <v>7505</v>
          </cell>
          <cell r="M59">
            <v>8200.9720212252778</v>
          </cell>
          <cell r="N59">
            <v>86131.145630000028</v>
          </cell>
          <cell r="O59">
            <v>7504.3930551102094</v>
          </cell>
          <cell r="P59">
            <v>8138.305655110209</v>
          </cell>
          <cell r="Q59">
            <v>103330.777</v>
          </cell>
          <cell r="R59">
            <v>8885.8758749999997</v>
          </cell>
          <cell r="S59">
            <v>9645.6610000000001</v>
          </cell>
          <cell r="V59">
            <v>9646</v>
          </cell>
          <cell r="W59">
            <v>9646</v>
          </cell>
          <cell r="X59">
            <v>0</v>
          </cell>
          <cell r="Y59" t="str">
            <v>JV</v>
          </cell>
          <cell r="Z59" t="str">
            <v>A7240240-Stand-by Vessels</v>
          </cell>
          <cell r="AA59" t="str">
            <v>101177-GPO.GEN.TRANSPORT</v>
          </cell>
          <cell r="AB59" t="str">
            <v>Stand-by Vessels</v>
          </cell>
          <cell r="AC59" t="str">
            <v>GPO.GEN.TRANSPORT</v>
          </cell>
          <cell r="AD59">
            <v>7716.0825000000004</v>
          </cell>
          <cell r="AE59" t="str">
            <v>PLO</v>
          </cell>
        </row>
        <row r="60">
          <cell r="A60" t="str">
            <v>Fire Equipment Maintenance</v>
          </cell>
          <cell r="B60" t="str">
            <v>HSE - EA</v>
          </cell>
          <cell r="C60" t="str">
            <v>HSE &amp; Consultancy-EA</v>
          </cell>
          <cell r="D60" t="str">
            <v>PREM</v>
          </cell>
          <cell r="E60" t="str">
            <v>OPEX</v>
          </cell>
          <cell r="F60" t="str">
            <v>APA25THSEC</v>
          </cell>
          <cell r="G60" t="str">
            <v>101173</v>
          </cell>
          <cell r="H60" t="str">
            <v>RECURRENT</v>
          </cell>
          <cell r="I60" t="str">
            <v>A7440090</v>
          </cell>
          <cell r="J60">
            <v>30</v>
          </cell>
          <cell r="K60">
            <v>305</v>
          </cell>
          <cell r="M60">
            <v>2.4399019134909179</v>
          </cell>
          <cell r="N60">
            <v>301.875</v>
          </cell>
          <cell r="P60">
            <v>2.3546299999999998</v>
          </cell>
          <cell r="R60">
            <v>28</v>
          </cell>
          <cell r="S60">
            <v>28</v>
          </cell>
          <cell r="V60">
            <v>28</v>
          </cell>
          <cell r="W60">
            <v>28</v>
          </cell>
          <cell r="X60">
            <v>0</v>
          </cell>
          <cell r="Y60" t="str">
            <v>JV</v>
          </cell>
          <cell r="Z60" t="str">
            <v>A7440090-Fire, Gas &amp; Smoke Detection Systems</v>
          </cell>
          <cell r="AA60" t="str">
            <v>101173-GPO.GEN.Enviro Affairs</v>
          </cell>
          <cell r="AB60" t="str">
            <v>Fire, Gas &amp; Smoke Detection Systems</v>
          </cell>
          <cell r="AC60" t="str">
            <v>GPO.GEN.Enviro Affairs</v>
          </cell>
          <cell r="AD60">
            <v>9.3214536141906859</v>
          </cell>
          <cell r="AE60" t="str">
            <v>PAO</v>
          </cell>
        </row>
        <row r="61">
          <cell r="A61" t="str">
            <v>FPSO Accommodation Doors</v>
          </cell>
          <cell r="B61" t="str">
            <v>CAPEX EA UPGRADES</v>
          </cell>
          <cell r="C61" t="str">
            <v>Sea Eagle Other CAPEX</v>
          </cell>
          <cell r="D61" t="str">
            <v>PREM</v>
          </cell>
          <cell r="E61" t="str">
            <v>CAPEX</v>
          </cell>
          <cell r="F61" t="str">
            <v>C1N58-AF</v>
          </cell>
          <cell r="G61">
            <v>0</v>
          </cell>
          <cell r="H61" t="str">
            <v>-</v>
          </cell>
          <cell r="I61" t="str">
            <v>A7460030</v>
          </cell>
          <cell r="V61">
            <v>150</v>
          </cell>
          <cell r="W61">
            <v>150</v>
          </cell>
          <cell r="X61">
            <v>150</v>
          </cell>
          <cell r="Y61" t="str">
            <v>AF</v>
          </cell>
          <cell r="Z61" t="str">
            <v>A7460030-Household/Club Materials</v>
          </cell>
          <cell r="AA61" t="str">
            <v>0-0</v>
          </cell>
          <cell r="AB61" t="str">
            <v>Household/Club Materials</v>
          </cell>
          <cell r="AC61">
            <v>0</v>
          </cell>
          <cell r="AD61">
            <v>0</v>
          </cell>
          <cell r="AE61" t="str">
            <v>PAO</v>
          </cell>
        </row>
        <row r="62">
          <cell r="A62" t="str">
            <v>FPSO Gas Cooler Replacement</v>
          </cell>
          <cell r="B62" t="str">
            <v>CAPEX EA UPGRADES</v>
          </cell>
          <cell r="C62" t="str">
            <v>Sea Eagle Other CAPEX</v>
          </cell>
          <cell r="D62" t="str">
            <v>PREM</v>
          </cell>
          <cell r="E62" t="str">
            <v>CAPEX</v>
          </cell>
          <cell r="F62" t="str">
            <v>C1N58-AF</v>
          </cell>
          <cell r="G62">
            <v>0</v>
          </cell>
          <cell r="H62" t="str">
            <v>-</v>
          </cell>
          <cell r="I62" t="str">
            <v>A7420120</v>
          </cell>
          <cell r="S62">
            <v>0</v>
          </cell>
          <cell r="V62">
            <v>4000</v>
          </cell>
          <cell r="W62">
            <v>4000</v>
          </cell>
          <cell r="X62">
            <v>0</v>
          </cell>
          <cell r="Y62" t="str">
            <v>AF</v>
          </cell>
          <cell r="Z62" t="str">
            <v>A7420120-Plant Elements &amp; Parts, General</v>
          </cell>
          <cell r="AA62" t="str">
            <v>0-0</v>
          </cell>
          <cell r="AB62" t="str">
            <v>Plant Elements &amp; Parts, General</v>
          </cell>
          <cell r="AC62">
            <v>0</v>
          </cell>
          <cell r="AD62">
            <v>0</v>
          </cell>
          <cell r="AE62" t="str">
            <v>PAO</v>
          </cell>
        </row>
        <row r="63">
          <cell r="A63" t="str">
            <v>FPSO Gas Scrubber Replacement</v>
          </cell>
          <cell r="B63" t="str">
            <v>CAPEX EA UPGRADES</v>
          </cell>
          <cell r="C63" t="str">
            <v>Sea Eagle Other CAPEX</v>
          </cell>
          <cell r="D63" t="str">
            <v>PREM</v>
          </cell>
          <cell r="E63" t="str">
            <v>CAPEX</v>
          </cell>
          <cell r="F63" t="str">
            <v>C1N58-AF</v>
          </cell>
          <cell r="G63">
            <v>0</v>
          </cell>
          <cell r="H63" t="str">
            <v>-</v>
          </cell>
          <cell r="I63" t="str">
            <v>A7420120</v>
          </cell>
          <cell r="S63">
            <v>0</v>
          </cell>
          <cell r="V63">
            <v>500</v>
          </cell>
          <cell r="W63">
            <v>500</v>
          </cell>
          <cell r="X63">
            <v>0</v>
          </cell>
          <cell r="Y63" t="str">
            <v>AF</v>
          </cell>
          <cell r="Z63" t="str">
            <v>A7420120-Plant Elements &amp; Parts, General</v>
          </cell>
          <cell r="AA63" t="str">
            <v>0-0</v>
          </cell>
          <cell r="AB63" t="str">
            <v>Plant Elements &amp; Parts, General</v>
          </cell>
          <cell r="AC63">
            <v>0</v>
          </cell>
          <cell r="AD63">
            <v>0</v>
          </cell>
          <cell r="AE63" t="str">
            <v>PAO</v>
          </cell>
        </row>
        <row r="64">
          <cell r="A64" t="str">
            <v>FPSO Stern Ladder</v>
          </cell>
          <cell r="B64" t="str">
            <v>CAPEX EA UPGRADES</v>
          </cell>
          <cell r="C64" t="str">
            <v>Sea Eagle Other CAPEX</v>
          </cell>
          <cell r="D64" t="str">
            <v>PREM</v>
          </cell>
          <cell r="E64" t="str">
            <v>CAPEX</v>
          </cell>
          <cell r="F64" t="str">
            <v>C1N58-AF</v>
          </cell>
          <cell r="G64">
            <v>0</v>
          </cell>
          <cell r="H64" t="str">
            <v>-</v>
          </cell>
          <cell r="I64" t="str">
            <v>A7420120</v>
          </cell>
          <cell r="S64">
            <v>0</v>
          </cell>
          <cell r="V64">
            <v>500</v>
          </cell>
          <cell r="W64">
            <v>500</v>
          </cell>
          <cell r="X64">
            <v>300</v>
          </cell>
          <cell r="Y64" t="str">
            <v>AF</v>
          </cell>
          <cell r="Z64" t="str">
            <v>A7420120-Plant Elements &amp; Parts, General</v>
          </cell>
          <cell r="AA64" t="str">
            <v>0-0</v>
          </cell>
          <cell r="AB64" t="str">
            <v>Plant Elements &amp; Parts, General</v>
          </cell>
          <cell r="AC64">
            <v>0</v>
          </cell>
          <cell r="AD64">
            <v>0</v>
          </cell>
          <cell r="AE64" t="str">
            <v>PAO</v>
          </cell>
        </row>
        <row r="65">
          <cell r="A65" t="str">
            <v>Fuel Filtration Assembly</v>
          </cell>
          <cell r="B65" t="str">
            <v>CAPEX EA UPGRADES</v>
          </cell>
          <cell r="C65" t="str">
            <v>Sea Eagle Other CAPEX</v>
          </cell>
          <cell r="D65" t="str">
            <v>PREM</v>
          </cell>
          <cell r="E65" t="str">
            <v>CAPEX</v>
          </cell>
          <cell r="F65" t="str">
            <v>C1N58-AF</v>
          </cell>
          <cell r="G65">
            <v>0</v>
          </cell>
          <cell r="H65" t="str">
            <v>-</v>
          </cell>
          <cell r="I65" t="str">
            <v>A7212150</v>
          </cell>
          <cell r="S65">
            <v>0</v>
          </cell>
          <cell r="V65">
            <v>0</v>
          </cell>
          <cell r="W65">
            <v>0</v>
          </cell>
          <cell r="X65">
            <v>300</v>
          </cell>
          <cell r="Y65" t="str">
            <v>AF</v>
          </cell>
          <cell r="Z65" t="str">
            <v>A7212150-Inspection, Tanks</v>
          </cell>
          <cell r="AA65" t="str">
            <v>0-0</v>
          </cell>
          <cell r="AB65" t="str">
            <v>Inspection, Tanks</v>
          </cell>
          <cell r="AC65">
            <v>0</v>
          </cell>
          <cell r="AD65">
            <v>0</v>
          </cell>
          <cell r="AE65" t="str">
            <v>PAO</v>
          </cell>
        </row>
        <row r="66">
          <cell r="A66" t="str">
            <v>Gas Detection</v>
          </cell>
          <cell r="B66" t="str">
            <v>CAPEX EA UPGRADES</v>
          </cell>
          <cell r="C66" t="str">
            <v>Sea Eagle Other CAPEX</v>
          </cell>
          <cell r="D66" t="str">
            <v>PREM</v>
          </cell>
          <cell r="E66" t="str">
            <v>CAPEX</v>
          </cell>
          <cell r="F66" t="str">
            <v>C1N58-AF</v>
          </cell>
          <cell r="G66">
            <v>0</v>
          </cell>
          <cell r="H66" t="str">
            <v>-</v>
          </cell>
          <cell r="I66" t="str">
            <v>A7440090</v>
          </cell>
          <cell r="V66">
            <v>0</v>
          </cell>
          <cell r="X66">
            <v>50</v>
          </cell>
          <cell r="Y66" t="str">
            <v>AF</v>
          </cell>
          <cell r="Z66" t="str">
            <v>A7440090-Fire, Gas &amp; Smoke Detection Systems</v>
          </cell>
          <cell r="AA66" t="str">
            <v>0-0</v>
          </cell>
          <cell r="AB66" t="str">
            <v>Fire, Gas &amp; Smoke Detection Systems</v>
          </cell>
          <cell r="AC66">
            <v>0</v>
          </cell>
          <cell r="AD66">
            <v>0</v>
          </cell>
          <cell r="AE66" t="str">
            <v>PAO</v>
          </cell>
        </row>
        <row r="67">
          <cell r="A67" t="str">
            <v>Gas Turbine Maintenance</v>
          </cell>
          <cell r="B67" t="str">
            <v>EA MAINTENANCE</v>
          </cell>
          <cell r="C67" t="str">
            <v>Production Facilities Maintenance</v>
          </cell>
          <cell r="D67" t="str">
            <v>PREM</v>
          </cell>
          <cell r="E67" t="str">
            <v>OPEX</v>
          </cell>
          <cell r="F67" t="str">
            <v>APF50FEAXP</v>
          </cell>
          <cell r="G67" t="str">
            <v>O.NG.PAO.EAW.WEL.724WC</v>
          </cell>
          <cell r="H67" t="str">
            <v>RECURRENT</v>
          </cell>
          <cell r="I67" t="str">
            <v>A7211040</v>
          </cell>
          <cell r="Q67">
            <v>0</v>
          </cell>
          <cell r="R67">
            <v>500</v>
          </cell>
          <cell r="S67">
            <v>500</v>
          </cell>
          <cell r="U67">
            <v>151</v>
          </cell>
          <cell r="V67">
            <v>551</v>
          </cell>
          <cell r="W67">
            <v>552.11029411764707</v>
          </cell>
          <cell r="X67">
            <v>151.25</v>
          </cell>
          <cell r="Y67" t="str">
            <v>JV</v>
          </cell>
          <cell r="Z67" t="str">
            <v>A7211040-Gas Turbine Services</v>
          </cell>
          <cell r="AA67" t="str">
            <v>O.NG.PAO.EAW.WEL.724WC-EA Wells Corr. Mtc</v>
          </cell>
          <cell r="AB67" t="str">
            <v>Gas Turbine Services</v>
          </cell>
          <cell r="AC67" t="str">
            <v>EA Wells Corr. Mtc</v>
          </cell>
          <cell r="AD67">
            <v>200</v>
          </cell>
          <cell r="AE67" t="str">
            <v>PAO</v>
          </cell>
        </row>
        <row r="68">
          <cell r="A68" t="str">
            <v xml:space="preserve">Gen Oheads- OD/Workshops </v>
          </cell>
          <cell r="B68" t="str">
            <v>OVERHEADS</v>
          </cell>
          <cell r="C68" t="str">
            <v>General Overheads</v>
          </cell>
          <cell r="D68" t="str">
            <v>SND-O</v>
          </cell>
          <cell r="E68" t="str">
            <v>OPEX</v>
          </cell>
          <cell r="F68" t="str">
            <v>GGPO</v>
          </cell>
          <cell r="G68" t="str">
            <v>101271</v>
          </cell>
          <cell r="H68" t="str">
            <v>OVERHEAD</v>
          </cell>
          <cell r="I68" t="str">
            <v>A7988010</v>
          </cell>
          <cell r="K68">
            <v>1867</v>
          </cell>
          <cell r="L68">
            <v>30</v>
          </cell>
          <cell r="M68">
            <v>44.935399581926376</v>
          </cell>
          <cell r="N68">
            <v>1525.5197000000003</v>
          </cell>
          <cell r="O68">
            <v>30.030390000000001</v>
          </cell>
          <cell r="P68">
            <v>41.480173338548028</v>
          </cell>
          <cell r="Q68">
            <v>6663.9</v>
          </cell>
          <cell r="S68">
            <v>48.999264705882354</v>
          </cell>
          <cell r="V68">
            <v>3981</v>
          </cell>
          <cell r="W68">
            <v>3981</v>
          </cell>
          <cell r="X68">
            <v>0</v>
          </cell>
          <cell r="Y68" t="str">
            <v>JV</v>
          </cell>
          <cell r="Z68" t="str">
            <v>A7988010-General Administration Costs</v>
          </cell>
          <cell r="AA68" t="str">
            <v>101271-GPO General OH - Manage Company Business</v>
          </cell>
          <cell r="AB68" t="str">
            <v>General Administration Costs</v>
          </cell>
          <cell r="AC68" t="str">
            <v>GPO General OH - Manage Company Business</v>
          </cell>
          <cell r="AD68">
            <v>0</v>
          </cell>
          <cell r="AE68" t="str">
            <v>GPO</v>
          </cell>
        </row>
        <row r="69">
          <cell r="A69" t="str">
            <v>General Mtce - Other contract (GAC etc)</v>
          </cell>
          <cell r="B69" t="str">
            <v>EA MAINTENANCE</v>
          </cell>
          <cell r="C69" t="str">
            <v>Production Facilities Maintenance</v>
          </cell>
          <cell r="D69" t="str">
            <v>PREM</v>
          </cell>
          <cell r="E69" t="str">
            <v>OPEX</v>
          </cell>
          <cell r="F69" t="str">
            <v>APF50FEAXP</v>
          </cell>
          <cell r="G69" t="str">
            <v>O.NG.PAO.EAW.WEL.724WC</v>
          </cell>
          <cell r="H69" t="str">
            <v>RECURRENT</v>
          </cell>
          <cell r="I69" t="str">
            <v>A7211170</v>
          </cell>
          <cell r="J69">
            <v>574</v>
          </cell>
          <cell r="K69">
            <v>3500</v>
          </cell>
          <cell r="L69">
            <v>450</v>
          </cell>
          <cell r="M69">
            <v>477.99887441710888</v>
          </cell>
          <cell r="N69">
            <v>2148.3848700000003</v>
          </cell>
          <cell r="O69">
            <v>371.43124999999998</v>
          </cell>
          <cell r="P69">
            <v>387.34111999999999</v>
          </cell>
          <cell r="Q69">
            <v>0</v>
          </cell>
          <cell r="R69">
            <v>0</v>
          </cell>
          <cell r="S69">
            <v>0</v>
          </cell>
          <cell r="V69">
            <v>700</v>
          </cell>
          <cell r="W69">
            <v>700</v>
          </cell>
          <cell r="X69">
            <v>0</v>
          </cell>
          <cell r="Y69" t="str">
            <v>JV</v>
          </cell>
          <cell r="Z69" t="str">
            <v>A7211170-General Machinery Maintenance</v>
          </cell>
          <cell r="AA69" t="str">
            <v>O.NG.PAO.EAW.WEL.724WC-EA Wells Corr. Mtc</v>
          </cell>
          <cell r="AB69" t="str">
            <v>General Machinery Maintenance</v>
          </cell>
          <cell r="AC69" t="str">
            <v>EA Wells Corr. Mtc</v>
          </cell>
          <cell r="AD69">
            <v>0</v>
          </cell>
          <cell r="AE69" t="str">
            <v>PAO</v>
          </cell>
        </row>
        <row r="70">
          <cell r="A70" t="str">
            <v>General Mtce- Pumps, Valves etc</v>
          </cell>
          <cell r="B70" t="str">
            <v>EA MAINTENANCE</v>
          </cell>
          <cell r="C70" t="str">
            <v>Production Facilities Maintenance</v>
          </cell>
          <cell r="D70" t="str">
            <v>PREM</v>
          </cell>
          <cell r="E70" t="str">
            <v>OPEX</v>
          </cell>
          <cell r="F70" t="str">
            <v>APF50FEAXP</v>
          </cell>
          <cell r="G70" t="str">
            <v>O.NG.PAO.EAW.WEL.724WC</v>
          </cell>
          <cell r="H70" t="str">
            <v>RECURRENT</v>
          </cell>
          <cell r="I70" t="str">
            <v>A7211060</v>
          </cell>
          <cell r="J70">
            <v>436</v>
          </cell>
          <cell r="K70">
            <v>2500</v>
          </cell>
          <cell r="L70">
            <v>160</v>
          </cell>
          <cell r="M70">
            <v>179.99919601222064</v>
          </cell>
          <cell r="N70">
            <v>1446</v>
          </cell>
          <cell r="O70">
            <v>56.00508</v>
          </cell>
          <cell r="P70">
            <v>66.41628</v>
          </cell>
          <cell r="Q70">
            <v>0</v>
          </cell>
          <cell r="R70">
            <v>0</v>
          </cell>
          <cell r="S70">
            <v>0</v>
          </cell>
          <cell r="V70">
            <v>0</v>
          </cell>
          <cell r="W70">
            <v>0</v>
          </cell>
          <cell r="X70">
            <v>0</v>
          </cell>
          <cell r="Y70" t="str">
            <v>JV</v>
          </cell>
          <cell r="Z70" t="str">
            <v>A7211060-Pump Maintenance Services</v>
          </cell>
          <cell r="AA70" t="str">
            <v>O.NG.PAO.EAW.WEL.724WC-EA Wells Corr. Mtc</v>
          </cell>
          <cell r="AB70" t="str">
            <v>Pump Maintenance Services</v>
          </cell>
          <cell r="AC70" t="str">
            <v>EA Wells Corr. Mtc</v>
          </cell>
          <cell r="AD70">
            <v>0</v>
          </cell>
          <cell r="AE70" t="str">
            <v>PAO</v>
          </cell>
        </row>
        <row r="71">
          <cell r="A71" t="str">
            <v>GID Equipment FPSO</v>
          </cell>
          <cell r="B71" t="str">
            <v>CAPEX IM &amp; T</v>
          </cell>
          <cell r="C71" t="str">
            <v>IT Equipment FPSO</v>
          </cell>
          <cell r="D71" t="str">
            <v>PREM</v>
          </cell>
          <cell r="E71" t="str">
            <v>CAPEX</v>
          </cell>
          <cell r="F71" t="str">
            <v>C1N58</v>
          </cell>
          <cell r="G71" t="str">
            <v>C.NG.SSC.OR.02.430.A160</v>
          </cell>
          <cell r="H71" t="str">
            <v>CAPEX</v>
          </cell>
          <cell r="I71" t="str">
            <v>A7450050</v>
          </cell>
          <cell r="L71">
            <v>56</v>
          </cell>
          <cell r="M71">
            <v>56</v>
          </cell>
          <cell r="O71">
            <v>50.697000000000003</v>
          </cell>
          <cell r="P71">
            <v>50.697000000000003</v>
          </cell>
          <cell r="S71">
            <v>0</v>
          </cell>
          <cell r="V71">
            <v>0</v>
          </cell>
          <cell r="W71">
            <v>0</v>
          </cell>
          <cell r="X71">
            <v>0</v>
          </cell>
          <cell r="Y71" t="str">
            <v>JV</v>
          </cell>
          <cell r="Z71" t="str">
            <v>A7450050-Computers, Pc</v>
          </cell>
          <cell r="AA71" t="str">
            <v>C.NG.SSC.OR.02.430.A160-0</v>
          </cell>
          <cell r="AB71" t="str">
            <v>Computers, Pc</v>
          </cell>
          <cell r="AC71">
            <v>0</v>
          </cell>
          <cell r="AD71">
            <v>0</v>
          </cell>
          <cell r="AE71" t="str">
            <v>PAO</v>
          </cell>
        </row>
        <row r="72">
          <cell r="A72" t="str">
            <v>GI-D Support cost</v>
          </cell>
          <cell r="B72" t="str">
            <v>OVERHEADS</v>
          </cell>
          <cell r="C72" t="str">
            <v>IM&amp;T Tarrifs</v>
          </cell>
          <cell r="D72" t="str">
            <v>SND-O</v>
          </cell>
          <cell r="E72" t="str">
            <v>OPEX</v>
          </cell>
          <cell r="F72" t="str">
            <v>GGPO31</v>
          </cell>
          <cell r="G72" t="str">
            <v>101271</v>
          </cell>
          <cell r="H72" t="str">
            <v>OVERHEAD</v>
          </cell>
          <cell r="I72" t="str">
            <v>A7220210</v>
          </cell>
          <cell r="J72">
            <v>130</v>
          </cell>
          <cell r="L72">
            <v>130</v>
          </cell>
          <cell r="M72">
            <v>130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 t="str">
            <v>JV</v>
          </cell>
          <cell r="Z72" t="str">
            <v>A7220210-IT &amp; Communication Services Generic</v>
          </cell>
          <cell r="AA72" t="str">
            <v>101271-GPO General OH - Manage Company Business</v>
          </cell>
          <cell r="AB72" t="str">
            <v>IT &amp; Communication Services Generic</v>
          </cell>
          <cell r="AC72" t="str">
            <v>GPO General OH - Manage Company Business</v>
          </cell>
          <cell r="AD72">
            <v>0</v>
          </cell>
          <cell r="AE72" t="str">
            <v>PIO</v>
          </cell>
        </row>
        <row r="73">
          <cell r="A73" t="str">
            <v>GPO - Payroll Salary</v>
          </cell>
          <cell r="B73" t="str">
            <v>STAFF COSTS</v>
          </cell>
          <cell r="C73" t="str">
            <v>Salaries</v>
          </cell>
          <cell r="D73" t="str">
            <v>SND-O</v>
          </cell>
          <cell r="E73" t="str">
            <v>OPEX</v>
          </cell>
          <cell r="F73" t="str">
            <v>GGPO1</v>
          </cell>
          <cell r="G73" t="str">
            <v>101258</v>
          </cell>
          <cell r="H73" t="str">
            <v>SALARY</v>
          </cell>
          <cell r="I73" t="str">
            <v>A7010010</v>
          </cell>
          <cell r="J73">
            <v>6903</v>
          </cell>
          <cell r="K73">
            <v>15560</v>
          </cell>
          <cell r="L73">
            <v>24</v>
          </cell>
          <cell r="M73">
            <v>148.47499598006124</v>
          </cell>
          <cell r="N73">
            <v>13616.475859999919</v>
          </cell>
          <cell r="O73">
            <v>25.882989999999804</v>
          </cell>
          <cell r="P73">
            <v>375.26824985594504</v>
          </cell>
          <cell r="S73">
            <v>0</v>
          </cell>
          <cell r="V73">
            <v>3904</v>
          </cell>
          <cell r="W73">
            <v>3904</v>
          </cell>
          <cell r="X73">
            <v>0</v>
          </cell>
          <cell r="Y73" t="str">
            <v>JV</v>
          </cell>
          <cell r="Z73" t="str">
            <v>A7010010-Salaries &amp; Wages</v>
          </cell>
          <cell r="AA73" t="str">
            <v>101258-GPO - General S &amp; W</v>
          </cell>
          <cell r="AB73" t="str">
            <v>Salaries &amp; Wages</v>
          </cell>
          <cell r="AC73" t="str">
            <v>GPO - General S &amp; W</v>
          </cell>
          <cell r="AD73">
            <v>5638.4548100000002</v>
          </cell>
          <cell r="AE73" t="str">
            <v>GPO</v>
          </cell>
        </row>
        <row r="74">
          <cell r="A74" t="str">
            <v>GT exhaust trunking replacement</v>
          </cell>
          <cell r="B74" t="str">
            <v>EA MAINTENANCE</v>
          </cell>
          <cell r="C74" t="str">
            <v>Production Facilities Maintenance</v>
          </cell>
          <cell r="D74" t="str">
            <v>PREM</v>
          </cell>
          <cell r="E74" t="str">
            <v>OPEX</v>
          </cell>
          <cell r="F74" t="str">
            <v>APF50FEAXP</v>
          </cell>
          <cell r="G74" t="str">
            <v>O.NG.PAO.EAW.WEL.724WC</v>
          </cell>
          <cell r="H74" t="str">
            <v>RECURRENT</v>
          </cell>
          <cell r="I74" t="str">
            <v>A7211170</v>
          </cell>
          <cell r="Q74">
            <v>0</v>
          </cell>
          <cell r="R74">
            <v>0</v>
          </cell>
          <cell r="S74">
            <v>0</v>
          </cell>
          <cell r="V74">
            <v>0</v>
          </cell>
          <cell r="W74">
            <v>0</v>
          </cell>
          <cell r="X74">
            <v>150</v>
          </cell>
          <cell r="Y74" t="str">
            <v>JV</v>
          </cell>
          <cell r="Z74" t="str">
            <v>A7211170-General Machinery Maintenance</v>
          </cell>
          <cell r="AA74" t="str">
            <v>O.NG.PAO.EAW.WEL.724WC-EA Wells Corr. Mtc</v>
          </cell>
          <cell r="AB74" t="str">
            <v>General Machinery Maintenance</v>
          </cell>
          <cell r="AC74" t="str">
            <v>EA Wells Corr. Mtc</v>
          </cell>
          <cell r="AD74">
            <v>0</v>
          </cell>
          <cell r="AE74" t="str">
            <v>PAO</v>
          </cell>
        </row>
        <row r="75">
          <cell r="A75" t="str">
            <v xml:space="preserve">Helicopter flights to Sea Eagle </v>
          </cell>
          <cell r="B75" t="str">
            <v>EA AIR LOGISTICS</v>
          </cell>
          <cell r="C75" t="str">
            <v>Air Logistics</v>
          </cell>
          <cell r="D75" t="str">
            <v>PRLO</v>
          </cell>
          <cell r="E75" t="str">
            <v>OPEX</v>
          </cell>
          <cell r="F75" t="str">
            <v>APF28TSULG</v>
          </cell>
          <cell r="G75" t="str">
            <v>101177</v>
          </cell>
          <cell r="H75" t="str">
            <v>RECURRENT</v>
          </cell>
          <cell r="I75" t="str">
            <v>A7240440</v>
          </cell>
          <cell r="J75">
            <v>2078</v>
          </cell>
          <cell r="K75">
            <v>15000</v>
          </cell>
          <cell r="L75">
            <v>2400</v>
          </cell>
          <cell r="M75">
            <v>2519.9951760733238</v>
          </cell>
          <cell r="N75">
            <v>12564.63055</v>
          </cell>
          <cell r="O75">
            <v>2383.9805895951222</v>
          </cell>
          <cell r="P75">
            <v>2475.5853395951226</v>
          </cell>
          <cell r="Q75">
            <v>13413.296012159999</v>
          </cell>
          <cell r="R75">
            <v>1380.6594242259641</v>
          </cell>
          <cell r="S75">
            <v>1479.2866007859641</v>
          </cell>
          <cell r="V75">
            <v>1479</v>
          </cell>
          <cell r="W75">
            <v>1479</v>
          </cell>
          <cell r="X75">
            <v>0</v>
          </cell>
          <cell r="Y75" t="str">
            <v>JV</v>
          </cell>
          <cell r="Z75" t="str">
            <v>A7240440-Aircraft Lease</v>
          </cell>
          <cell r="AA75" t="str">
            <v>101177-GPO.GEN.TRANSPORT</v>
          </cell>
          <cell r="AB75" t="str">
            <v>Aircraft Lease</v>
          </cell>
          <cell r="AC75" t="str">
            <v>GPO.GEN.TRANSPORT</v>
          </cell>
          <cell r="AD75">
            <v>217.267</v>
          </cell>
          <cell r="AE75" t="str">
            <v>PLO</v>
          </cell>
        </row>
        <row r="76">
          <cell r="A76" t="str">
            <v>Hose &amp; Marine Eqpt Mtce</v>
          </cell>
          <cell r="B76" t="str">
            <v>EA TERMINAL OPERATIONS</v>
          </cell>
          <cell r="C76" t="str">
            <v>Terminal Faciities Operations</v>
          </cell>
          <cell r="D76" t="str">
            <v>PREM</v>
          </cell>
          <cell r="E76" t="str">
            <v>OPEX</v>
          </cell>
          <cell r="F76" t="str">
            <v>APF28TSULG</v>
          </cell>
          <cell r="G76" t="str">
            <v>101177</v>
          </cell>
          <cell r="H76" t="str">
            <v>RECURRENT</v>
          </cell>
          <cell r="I76" t="str">
            <v>A7240220</v>
          </cell>
          <cell r="R76">
            <v>69</v>
          </cell>
          <cell r="S76">
            <v>69</v>
          </cell>
          <cell r="V76">
            <v>0</v>
          </cell>
          <cell r="W76">
            <v>0</v>
          </cell>
          <cell r="X76">
            <v>0</v>
          </cell>
          <cell r="Y76" t="str">
            <v>JV</v>
          </cell>
          <cell r="Z76" t="str">
            <v>A7240220-Marine Maintenance Services</v>
          </cell>
          <cell r="AA76" t="str">
            <v>101177-GPO.GEN.TRANSPORT</v>
          </cell>
          <cell r="AB76" t="str">
            <v>Marine Maintenance Services</v>
          </cell>
          <cell r="AC76" t="str">
            <v>GPO.GEN.TRANSPORT</v>
          </cell>
          <cell r="AD76">
            <v>13.794420642851277</v>
          </cell>
          <cell r="AE76" t="str">
            <v>PAO</v>
          </cell>
        </row>
        <row r="77">
          <cell r="A77" t="str">
            <v>Hose Handling vessel - Lease &amp; port dues</v>
          </cell>
          <cell r="B77" t="str">
            <v>EA TERMINAL OPERATIONS</v>
          </cell>
          <cell r="C77" t="str">
            <v>Terminal Faciities Operations</v>
          </cell>
          <cell r="D77" t="str">
            <v>PREM</v>
          </cell>
          <cell r="E77" t="str">
            <v>OPEX</v>
          </cell>
          <cell r="F77" t="str">
            <v>APF28TSULG</v>
          </cell>
          <cell r="G77" t="str">
            <v>101177</v>
          </cell>
          <cell r="H77" t="str">
            <v>RECURRENT</v>
          </cell>
          <cell r="I77" t="str">
            <v>A7240310</v>
          </cell>
          <cell r="J77">
            <v>1252.7528968253971</v>
          </cell>
          <cell r="K77">
            <v>12000</v>
          </cell>
          <cell r="L77">
            <v>618</v>
          </cell>
          <cell r="M77">
            <v>713.99614085865903</v>
          </cell>
          <cell r="N77">
            <v>11465.48242</v>
          </cell>
          <cell r="O77">
            <v>616.94776999999999</v>
          </cell>
          <cell r="P77">
            <v>700.3081028610402</v>
          </cell>
          <cell r="Q77">
            <v>2671.8</v>
          </cell>
          <cell r="R77">
            <v>704.30399999999997</v>
          </cell>
          <cell r="S77">
            <v>723.94958823529407</v>
          </cell>
          <cell r="U77">
            <v>257</v>
          </cell>
          <cell r="V77">
            <v>0</v>
          </cell>
          <cell r="W77">
            <v>1.8897058823529411</v>
          </cell>
          <cell r="X77">
            <v>257</v>
          </cell>
          <cell r="Y77" t="str">
            <v>JV</v>
          </cell>
          <cell r="Z77" t="str">
            <v>A7240310-Marine Service Vessels</v>
          </cell>
          <cell r="AA77" t="str">
            <v>101177-GPO.GEN.TRANSPORT</v>
          </cell>
          <cell r="AB77" t="str">
            <v>Marine Service Vessels</v>
          </cell>
          <cell r="AC77" t="str">
            <v>GPO.GEN.TRANSPORT</v>
          </cell>
          <cell r="AD77">
            <v>10.5</v>
          </cell>
          <cell r="AE77" t="str">
            <v>PAO</v>
          </cell>
        </row>
        <row r="78">
          <cell r="A78" t="str">
            <v>HSE General - EA</v>
          </cell>
          <cell r="B78" t="str">
            <v>HSE - EA</v>
          </cell>
          <cell r="C78" t="str">
            <v>HSE &amp; Consultancy-EA</v>
          </cell>
          <cell r="D78" t="str">
            <v>PREM</v>
          </cell>
          <cell r="E78" t="str">
            <v>OPEX</v>
          </cell>
          <cell r="F78" t="str">
            <v>APA25THSEC</v>
          </cell>
          <cell r="G78" t="str">
            <v>101173</v>
          </cell>
          <cell r="H78" t="str">
            <v>RECURRENT</v>
          </cell>
          <cell r="I78" t="str">
            <v>A7220910</v>
          </cell>
          <cell r="J78">
            <v>139</v>
          </cell>
          <cell r="K78">
            <v>315</v>
          </cell>
          <cell r="L78">
            <v>105</v>
          </cell>
          <cell r="M78">
            <v>108</v>
          </cell>
          <cell r="N78">
            <v>312.5</v>
          </cell>
          <cell r="O78">
            <v>-3</v>
          </cell>
          <cell r="P78">
            <v>-1</v>
          </cell>
          <cell r="R78">
            <v>48.3</v>
          </cell>
          <cell r="S78">
            <v>48.3</v>
          </cell>
          <cell r="V78">
            <v>400</v>
          </cell>
          <cell r="W78">
            <v>400</v>
          </cell>
          <cell r="X78">
            <v>0</v>
          </cell>
          <cell r="Y78" t="str">
            <v>JV</v>
          </cell>
          <cell r="Z78" t="str">
            <v>A7220910-HSE Services Generic</v>
          </cell>
          <cell r="AA78" t="str">
            <v>101173-GPO.GEN.Enviro Affairs</v>
          </cell>
          <cell r="AB78" t="str">
            <v>HSE Services Generic</v>
          </cell>
          <cell r="AC78" t="str">
            <v>GPO.GEN.Enviro Affairs</v>
          </cell>
          <cell r="AD78">
            <v>0</v>
          </cell>
          <cell r="AE78" t="str">
            <v>PAO</v>
          </cell>
        </row>
        <row r="79">
          <cell r="A79" t="str">
            <v>HSE Survival Training study - EA</v>
          </cell>
          <cell r="B79" t="str">
            <v>HSE - EA</v>
          </cell>
          <cell r="C79" t="str">
            <v>HSE &amp; Consultancy-EA</v>
          </cell>
          <cell r="D79" t="str">
            <v>PREM</v>
          </cell>
          <cell r="E79" t="str">
            <v>OPEX</v>
          </cell>
          <cell r="F79" t="str">
            <v>APA25THSEC</v>
          </cell>
          <cell r="G79" t="str">
            <v>101173</v>
          </cell>
          <cell r="H79" t="str">
            <v>RECURRENT</v>
          </cell>
          <cell r="I79" t="str">
            <v>A7220950</v>
          </cell>
          <cell r="J79">
            <v>474</v>
          </cell>
          <cell r="K79">
            <v>200</v>
          </cell>
          <cell r="M79">
            <v>1.599935680977651</v>
          </cell>
          <cell r="N79">
            <v>190.68</v>
          </cell>
          <cell r="P79">
            <v>1.3729</v>
          </cell>
          <cell r="R79">
            <v>28</v>
          </cell>
          <cell r="S79">
            <v>28</v>
          </cell>
          <cell r="V79">
            <v>100</v>
          </cell>
          <cell r="W79">
            <v>100</v>
          </cell>
          <cell r="X79">
            <v>0</v>
          </cell>
          <cell r="Y79" t="str">
            <v>JV</v>
          </cell>
          <cell r="Z79" t="str">
            <v>A7220950-HSE Advisory Services</v>
          </cell>
          <cell r="AA79" t="str">
            <v>101173-GPO.GEN.Enviro Affairs</v>
          </cell>
          <cell r="AB79" t="str">
            <v>HSE Advisory Services</v>
          </cell>
          <cell r="AC79" t="str">
            <v>GPO.GEN.Enviro Affairs</v>
          </cell>
          <cell r="AD79">
            <v>0</v>
          </cell>
          <cell r="AE79" t="str">
            <v>PAO</v>
          </cell>
        </row>
        <row r="80">
          <cell r="A80" t="str">
            <v>Hull and Tops side General fabric maintenance. Including Scaffolding , Painting.</v>
          </cell>
          <cell r="B80" t="str">
            <v>EA MAINTENANCE</v>
          </cell>
          <cell r="C80" t="str">
            <v>Production Facilities Maintenance</v>
          </cell>
          <cell r="D80" t="str">
            <v>PREM</v>
          </cell>
          <cell r="E80" t="str">
            <v>OPEX</v>
          </cell>
          <cell r="F80" t="str">
            <v>APF50FEAXP</v>
          </cell>
          <cell r="G80" t="str">
            <v>O.NG.PAO.EAW.WEL.724WC</v>
          </cell>
          <cell r="H80" t="str">
            <v>RECURRENT</v>
          </cell>
          <cell r="I80" t="str">
            <v>A7211170</v>
          </cell>
          <cell r="Q80">
            <v>0</v>
          </cell>
          <cell r="R80">
            <v>0</v>
          </cell>
          <cell r="S80">
            <v>0</v>
          </cell>
          <cell r="V80">
            <v>0</v>
          </cell>
          <cell r="W80">
            <v>0</v>
          </cell>
          <cell r="X80">
            <v>400</v>
          </cell>
          <cell r="Y80" t="str">
            <v>JV</v>
          </cell>
          <cell r="Z80" t="str">
            <v>A7211170-General Machinery Maintenance</v>
          </cell>
          <cell r="AA80" t="str">
            <v>O.NG.PAO.EAW.WEL.724WC-EA Wells Corr. Mtc</v>
          </cell>
          <cell r="AB80" t="str">
            <v>General Machinery Maintenance</v>
          </cell>
          <cell r="AC80" t="str">
            <v>EA Wells Corr. Mtc</v>
          </cell>
          <cell r="AD80">
            <v>0</v>
          </cell>
          <cell r="AE80" t="str">
            <v>PAO</v>
          </cell>
        </row>
        <row r="81">
          <cell r="A81" t="str">
            <v>HVAC maintenance</v>
          </cell>
          <cell r="B81" t="str">
            <v>EA MAINTENANCE</v>
          </cell>
          <cell r="C81" t="str">
            <v>Production Facilities Maintenance</v>
          </cell>
          <cell r="D81" t="str">
            <v>PREM</v>
          </cell>
          <cell r="E81" t="str">
            <v>OPEX</v>
          </cell>
          <cell r="F81" t="str">
            <v>APF50FEAXP</v>
          </cell>
          <cell r="G81" t="str">
            <v>O.NG.PAO.EAW.WEL.724WC</v>
          </cell>
          <cell r="H81" t="str">
            <v>RECURRENT</v>
          </cell>
          <cell r="I81" t="str">
            <v>A7211680</v>
          </cell>
          <cell r="Q81">
            <v>1360</v>
          </cell>
          <cell r="R81">
            <v>90</v>
          </cell>
          <cell r="S81">
            <v>100</v>
          </cell>
          <cell r="U81">
            <v>200</v>
          </cell>
          <cell r="V81">
            <v>250</v>
          </cell>
          <cell r="W81">
            <v>251.47058823529412</v>
          </cell>
          <cell r="X81">
            <v>200</v>
          </cell>
          <cell r="Y81" t="str">
            <v>JV</v>
          </cell>
          <cell r="Z81" t="str">
            <v>A7211680-Emergency Equipment Testing</v>
          </cell>
          <cell r="AA81" t="str">
            <v>O.NG.PAO.EAW.WEL.724WC-EA Wells Corr. Mtc</v>
          </cell>
          <cell r="AB81" t="str">
            <v>Emergency Equipment Testing</v>
          </cell>
          <cell r="AC81" t="str">
            <v>EA Wells Corr. Mtc</v>
          </cell>
          <cell r="AD81">
            <v>134.34112720194648</v>
          </cell>
          <cell r="AE81" t="str">
            <v>PAO</v>
          </cell>
        </row>
        <row r="82">
          <cell r="A82" t="str">
            <v>Integrated Control System Maintenance</v>
          </cell>
          <cell r="B82" t="str">
            <v>EA MAINTENANCE</v>
          </cell>
          <cell r="C82" t="str">
            <v>Production Facilities Maintenance</v>
          </cell>
          <cell r="D82" t="str">
            <v>PREM</v>
          </cell>
          <cell r="E82" t="str">
            <v>OPEX</v>
          </cell>
          <cell r="F82" t="str">
            <v>APF50FEAXP</v>
          </cell>
          <cell r="G82" t="str">
            <v>O.NG.PAO.EAW.WEL.724WC</v>
          </cell>
          <cell r="H82" t="str">
            <v>RECURRENT</v>
          </cell>
          <cell r="I82" t="str">
            <v>A7211650</v>
          </cell>
          <cell r="J82">
            <v>709</v>
          </cell>
          <cell r="K82">
            <v>18000</v>
          </cell>
          <cell r="L82">
            <v>450</v>
          </cell>
          <cell r="M82">
            <v>593.99421128798861</v>
          </cell>
          <cell r="N82">
            <v>15195.328732857142</v>
          </cell>
          <cell r="O82">
            <v>427.81132714285712</v>
          </cell>
          <cell r="P82">
            <v>542.6701071428572</v>
          </cell>
          <cell r="R82">
            <v>250</v>
          </cell>
          <cell r="S82">
            <v>250</v>
          </cell>
          <cell r="V82">
            <v>500</v>
          </cell>
          <cell r="W82">
            <v>500</v>
          </cell>
          <cell r="X82">
            <v>0</v>
          </cell>
          <cell r="Y82" t="str">
            <v>JV</v>
          </cell>
          <cell r="Z82" t="str">
            <v>A7211650-Field Control And Automation Maintenance</v>
          </cell>
          <cell r="AA82" t="str">
            <v>O.NG.PAO.EAW.WEL.724WC-EA Wells Corr. Mtc</v>
          </cell>
          <cell r="AB82" t="str">
            <v>Field Control And Automation Maintenance</v>
          </cell>
          <cell r="AC82" t="str">
            <v>EA Wells Corr. Mtc</v>
          </cell>
          <cell r="AD82">
            <v>187</v>
          </cell>
          <cell r="AE82" t="str">
            <v>PAO</v>
          </cell>
        </row>
        <row r="83">
          <cell r="A83" t="str">
            <v>Integrity Maintenance</v>
          </cell>
          <cell r="B83" t="str">
            <v>EA MAINTENANCE</v>
          </cell>
          <cell r="C83" t="str">
            <v>Production Facilities - Asset Integrity</v>
          </cell>
          <cell r="D83" t="str">
            <v>PREM</v>
          </cell>
          <cell r="E83" t="str">
            <v>OPEX</v>
          </cell>
          <cell r="F83" t="str">
            <v>APF50FEAXP</v>
          </cell>
          <cell r="G83" t="str">
            <v>O.NG.PAO.EAW.WEL.724WC</v>
          </cell>
          <cell r="H83" t="str">
            <v>RECURRENT</v>
          </cell>
          <cell r="I83" t="str">
            <v>A7212220</v>
          </cell>
          <cell r="Q83">
            <v>0</v>
          </cell>
          <cell r="R83">
            <v>0</v>
          </cell>
          <cell r="S83">
            <v>0</v>
          </cell>
          <cell r="V83">
            <v>1845</v>
          </cell>
          <cell r="W83">
            <v>1845</v>
          </cell>
          <cell r="X83">
            <v>1575</v>
          </cell>
          <cell r="Y83" t="str">
            <v>JV</v>
          </cell>
          <cell r="Z83" t="str">
            <v>A7212220-Verific &amp; Certif of Installs, Prods &amp; Svcs</v>
          </cell>
          <cell r="AA83" t="str">
            <v>O.NG.PAO.EAW.WEL.724WC-EA Wells Corr. Mtc</v>
          </cell>
          <cell r="AB83" t="str">
            <v>Verific &amp; Certif of Installs, Prods &amp; Svcs</v>
          </cell>
          <cell r="AC83" t="str">
            <v>EA Wells Corr. Mtc</v>
          </cell>
          <cell r="AD83">
            <v>0</v>
          </cell>
          <cell r="AE83" t="str">
            <v>PAO</v>
          </cell>
        </row>
        <row r="84">
          <cell r="A84" t="str">
            <v>INTELS accommodation - Office</v>
          </cell>
          <cell r="B84" t="str">
            <v>OVERHEADS</v>
          </cell>
          <cell r="C84" t="str">
            <v>INTELS Camp (Office &amp; Residential)</v>
          </cell>
          <cell r="D84" t="str">
            <v>SND-O</v>
          </cell>
          <cell r="E84" t="str">
            <v>OPEX</v>
          </cell>
          <cell r="F84" t="str">
            <v>GPAO</v>
          </cell>
          <cell r="G84" t="str">
            <v>101271</v>
          </cell>
          <cell r="H84" t="str">
            <v>OVERHEAD</v>
          </cell>
          <cell r="I84" t="str">
            <v>A7260530</v>
          </cell>
          <cell r="J84">
            <v>80</v>
          </cell>
          <cell r="L84">
            <v>97</v>
          </cell>
          <cell r="M84">
            <v>97</v>
          </cell>
          <cell r="O84">
            <v>126.922</v>
          </cell>
          <cell r="P84">
            <v>126.922</v>
          </cell>
          <cell r="R84">
            <v>0</v>
          </cell>
          <cell r="S84">
            <v>0</v>
          </cell>
          <cell r="V84">
            <v>0</v>
          </cell>
          <cell r="W84">
            <v>0</v>
          </cell>
          <cell r="X84">
            <v>0</v>
          </cell>
          <cell r="Y84" t="str">
            <v>JV</v>
          </cell>
          <cell r="Z84" t="str">
            <v>A7260530-Housing Lease/Rent</v>
          </cell>
          <cell r="AA84" t="str">
            <v>101271-GPO General OH - Manage Company Business</v>
          </cell>
          <cell r="AB84" t="str">
            <v>Housing Lease/Rent</v>
          </cell>
          <cell r="AC84" t="str">
            <v>GPO General OH - Manage Company Business</v>
          </cell>
          <cell r="AD84">
            <v>0</v>
          </cell>
          <cell r="AE84" t="str">
            <v>GPO</v>
          </cell>
        </row>
        <row r="85">
          <cell r="A85" t="str">
            <v>INTELS accommodation - Residential</v>
          </cell>
          <cell r="B85" t="str">
            <v>OVERHEADS</v>
          </cell>
          <cell r="C85" t="str">
            <v>INTELS Camp (Office &amp; Residential)</v>
          </cell>
          <cell r="D85" t="str">
            <v>SND-O</v>
          </cell>
          <cell r="E85" t="str">
            <v>OPEX</v>
          </cell>
          <cell r="F85" t="str">
            <v>GPAO</v>
          </cell>
          <cell r="G85" t="str">
            <v>101271</v>
          </cell>
          <cell r="H85" t="str">
            <v>OVERHEAD</v>
          </cell>
          <cell r="I85" t="str">
            <v>A7260530</v>
          </cell>
          <cell r="J85">
            <v>376</v>
          </cell>
          <cell r="L85">
            <v>400</v>
          </cell>
          <cell r="M85">
            <v>400</v>
          </cell>
          <cell r="N85">
            <v>7935.7269999999999</v>
          </cell>
          <cell r="O85">
            <v>378.99582916666662</v>
          </cell>
          <cell r="P85">
            <v>436.13305916666661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 t="str">
            <v>JV</v>
          </cell>
          <cell r="Z85" t="str">
            <v>A7260530-Housing Lease/Rent</v>
          </cell>
          <cell r="AA85" t="str">
            <v>101271-GPO General OH - Manage Company Business</v>
          </cell>
          <cell r="AB85" t="str">
            <v>Housing Lease/Rent</v>
          </cell>
          <cell r="AC85" t="str">
            <v>GPO General OH - Manage Company Business</v>
          </cell>
          <cell r="AD85">
            <v>0</v>
          </cell>
          <cell r="AE85" t="str">
            <v>GPO</v>
          </cell>
        </row>
        <row r="86">
          <cell r="A86" t="str">
            <v>ISO Certification - EA</v>
          </cell>
          <cell r="B86" t="str">
            <v>HSE - EA</v>
          </cell>
          <cell r="C86" t="str">
            <v>HSE &amp; Consultancy-EA</v>
          </cell>
          <cell r="D86" t="str">
            <v>PREM</v>
          </cell>
          <cell r="E86" t="str">
            <v>OPEX</v>
          </cell>
          <cell r="F86" t="str">
            <v>APA25THSEC</v>
          </cell>
          <cell r="G86" t="str">
            <v>101173</v>
          </cell>
          <cell r="H86" t="str">
            <v>RECURRENT</v>
          </cell>
          <cell r="I86" t="str">
            <v>A7212200</v>
          </cell>
          <cell r="J86">
            <v>91</v>
          </cell>
          <cell r="K86">
            <v>1368</v>
          </cell>
          <cell r="L86">
            <v>124</v>
          </cell>
          <cell r="M86">
            <v>134.94356005788714</v>
          </cell>
          <cell r="N86">
            <v>1376.5920000000001</v>
          </cell>
          <cell r="O86">
            <v>123.76</v>
          </cell>
          <cell r="P86">
            <v>133.67146000000002</v>
          </cell>
          <cell r="Q86">
            <v>534.44159999999999</v>
          </cell>
          <cell r="R86">
            <v>48.048000000000002</v>
          </cell>
          <cell r="S86">
            <v>51.977717647058824</v>
          </cell>
          <cell r="V86">
            <v>202</v>
          </cell>
          <cell r="W86">
            <v>202</v>
          </cell>
          <cell r="X86">
            <v>0</v>
          </cell>
          <cell r="Y86" t="str">
            <v>JV</v>
          </cell>
          <cell r="Z86" t="str">
            <v>A7212200-QA Syst Certif/Audit</v>
          </cell>
          <cell r="AA86" t="str">
            <v>101173-GPO.GEN.Enviro Affairs</v>
          </cell>
          <cell r="AB86" t="str">
            <v>QA Syst Certif/Audit</v>
          </cell>
          <cell r="AC86" t="str">
            <v>GPO.GEN.Enviro Affairs</v>
          </cell>
          <cell r="AD86">
            <v>0</v>
          </cell>
          <cell r="AE86" t="str">
            <v>PAO</v>
          </cell>
        </row>
        <row r="87">
          <cell r="A87" t="str">
            <v>ISO Certification - OGGS</v>
          </cell>
          <cell r="B87" t="str">
            <v>HSE - OGGS</v>
          </cell>
          <cell r="C87" t="str">
            <v>HSE &amp; Consultancy-EA</v>
          </cell>
          <cell r="D87" t="str">
            <v>PRSM</v>
          </cell>
          <cell r="E87" t="str">
            <v>OPEX</v>
          </cell>
          <cell r="F87" t="str">
            <v>APA25THSEC</v>
          </cell>
          <cell r="G87" t="str">
            <v>101173</v>
          </cell>
          <cell r="H87" t="str">
            <v>RECURRENT</v>
          </cell>
          <cell r="I87" t="str">
            <v>A7212200</v>
          </cell>
          <cell r="Q87">
            <v>1032.444</v>
          </cell>
          <cell r="R87">
            <v>92.82</v>
          </cell>
          <cell r="S87">
            <v>100.41149999999999</v>
          </cell>
          <cell r="V87">
            <v>50</v>
          </cell>
          <cell r="W87">
            <v>50</v>
          </cell>
          <cell r="X87">
            <v>0</v>
          </cell>
          <cell r="Y87" t="str">
            <v>JV</v>
          </cell>
          <cell r="Z87" t="str">
            <v>A7212200-QA Syst Certif/Audit</v>
          </cell>
          <cell r="AA87" t="str">
            <v>101173-GPO.GEN.Enviro Affairs</v>
          </cell>
          <cell r="AB87" t="str">
            <v>QA Syst Certif/Audit</v>
          </cell>
          <cell r="AC87" t="str">
            <v>GPO.GEN.Enviro Affairs</v>
          </cell>
          <cell r="AD87">
            <v>0</v>
          </cell>
          <cell r="AE87" t="str">
            <v>PSO</v>
          </cell>
        </row>
        <row r="88">
          <cell r="A88" t="str">
            <v>IT Equip &amp; infrastruc costs onshore</v>
          </cell>
          <cell r="B88" t="str">
            <v>CAPEX IM &amp; T</v>
          </cell>
          <cell r="C88" t="str">
            <v>IT/ Telecoms Infrastructure - Office</v>
          </cell>
          <cell r="D88" t="str">
            <v>PRLO</v>
          </cell>
          <cell r="E88" t="str">
            <v>CAPEX</v>
          </cell>
          <cell r="F88" t="str">
            <v>C1N58</v>
          </cell>
          <cell r="G88" t="str">
            <v>C.NG.SSC.OR.02.430.A160</v>
          </cell>
          <cell r="H88" t="str">
            <v>CAPEX</v>
          </cell>
          <cell r="I88" t="str">
            <v>A7450050</v>
          </cell>
          <cell r="J88">
            <v>959</v>
          </cell>
          <cell r="K88">
            <v>26101</v>
          </cell>
          <cell r="L88">
            <v>541</v>
          </cell>
          <cell r="M88">
            <v>749.79960604598841</v>
          </cell>
          <cell r="N88">
            <v>8563.883719999998</v>
          </cell>
          <cell r="O88">
            <v>478.25028000000003</v>
          </cell>
          <cell r="P88">
            <v>543.13587000000007</v>
          </cell>
          <cell r="S88">
            <v>0</v>
          </cell>
          <cell r="V88">
            <v>0</v>
          </cell>
          <cell r="W88">
            <v>0</v>
          </cell>
          <cell r="X88">
            <v>0</v>
          </cell>
          <cell r="Y88" t="str">
            <v>JV</v>
          </cell>
          <cell r="Z88" t="str">
            <v>A7450050-Computers, Pc</v>
          </cell>
          <cell r="AA88" t="str">
            <v>C.NG.SSC.OR.02.430.A160-0</v>
          </cell>
          <cell r="AB88" t="str">
            <v>Computers, Pc</v>
          </cell>
          <cell r="AC88">
            <v>0</v>
          </cell>
          <cell r="AD88">
            <v>0</v>
          </cell>
          <cell r="AE88" t="str">
            <v>PLO</v>
          </cell>
        </row>
        <row r="89">
          <cell r="A89" t="str">
            <v>IT Infrastructure for Marine Coordination Centre</v>
          </cell>
          <cell r="B89" t="str">
            <v>CAPEX IM &amp; T</v>
          </cell>
          <cell r="C89" t="str">
            <v>IT/ Telecoms Infrastructure - Office</v>
          </cell>
          <cell r="D89" t="str">
            <v>PRLO</v>
          </cell>
          <cell r="E89" t="str">
            <v>CAPEX</v>
          </cell>
          <cell r="F89" t="str">
            <v>C1N58</v>
          </cell>
          <cell r="G89" t="str">
            <v>C.NG.SSC.OR.02.430.A160</v>
          </cell>
          <cell r="H89" t="str">
            <v>CAPEX</v>
          </cell>
          <cell r="I89" t="str">
            <v>A7450050</v>
          </cell>
          <cell r="V89">
            <v>0</v>
          </cell>
          <cell r="X89">
            <v>0</v>
          </cell>
          <cell r="Y89" t="str">
            <v>JV</v>
          </cell>
          <cell r="Z89" t="str">
            <v>A7450050-Computers, Pc</v>
          </cell>
          <cell r="AA89" t="str">
            <v>C.NG.SSC.OR.02.430.A160-0</v>
          </cell>
          <cell r="AB89" t="str">
            <v>Computers, Pc</v>
          </cell>
          <cell r="AC89">
            <v>0</v>
          </cell>
          <cell r="AD89">
            <v>0</v>
          </cell>
          <cell r="AE89" t="str">
            <v>PLO</v>
          </cell>
        </row>
        <row r="90">
          <cell r="A90" t="str">
            <v>Lifting &amp; Deck Management Serv-EA</v>
          </cell>
          <cell r="B90" t="str">
            <v>EA PRODUCTION OPERATIONS</v>
          </cell>
          <cell r="C90" t="str">
            <v>Production Facilities Operations</v>
          </cell>
          <cell r="D90" t="str">
            <v>PREM</v>
          </cell>
          <cell r="E90" t="str">
            <v>OPEX</v>
          </cell>
          <cell r="F90" t="str">
            <v>APF20FEAXP</v>
          </cell>
          <cell r="G90" t="str">
            <v>O.NG.PAO.EAF.FAC.71300</v>
          </cell>
          <cell r="H90" t="str">
            <v>RECURRENT</v>
          </cell>
          <cell r="I90" t="str">
            <v>A7211110</v>
          </cell>
          <cell r="J90">
            <v>815.30833333333328</v>
          </cell>
          <cell r="K90">
            <v>123000</v>
          </cell>
          <cell r="L90">
            <v>300</v>
          </cell>
          <cell r="M90">
            <v>1283.9604438012552</v>
          </cell>
          <cell r="N90">
            <v>104527.75949000001</v>
          </cell>
          <cell r="O90">
            <v>308.67664666666661</v>
          </cell>
          <cell r="P90">
            <v>1113.2146766666669</v>
          </cell>
          <cell r="Q90">
            <v>87983</v>
          </cell>
          <cell r="R90">
            <v>328.4</v>
          </cell>
          <cell r="S90">
            <v>975.33382352941169</v>
          </cell>
          <cell r="V90">
            <v>600</v>
          </cell>
          <cell r="W90">
            <v>921.4</v>
          </cell>
          <cell r="X90">
            <v>0</v>
          </cell>
          <cell r="Y90" t="str">
            <v>JV</v>
          </cell>
          <cell r="Z90" t="str">
            <v>A7211110-Offshore Crane Services</v>
          </cell>
          <cell r="AA90" t="str">
            <v>O.NG.PAO.EAF.FAC.71300-EA Sea Eagle FPSO Facilitie</v>
          </cell>
          <cell r="AB90" t="str">
            <v>Offshore Crane Services</v>
          </cell>
          <cell r="AC90" t="str">
            <v>EA Sea Eagle FPSO Facilitie</v>
          </cell>
          <cell r="AD90">
            <v>974.93678213672843</v>
          </cell>
          <cell r="AE90" t="str">
            <v>PAO</v>
          </cell>
        </row>
        <row r="91">
          <cell r="A91" t="str">
            <v>Lifting Eqpt Inspections Services</v>
          </cell>
          <cell r="B91" t="str">
            <v>EA SUPPLY BASE/ CARGO HANDLING</v>
          </cell>
          <cell r="C91" t="str">
            <v>Supply base</v>
          </cell>
          <cell r="D91" t="str">
            <v>PRLO</v>
          </cell>
          <cell r="E91" t="str">
            <v>OPEX</v>
          </cell>
          <cell r="F91" t="str">
            <v>APF28TSULG</v>
          </cell>
          <cell r="G91" t="str">
            <v>101177</v>
          </cell>
          <cell r="H91" t="str">
            <v>RECURRENT</v>
          </cell>
          <cell r="I91" t="str">
            <v>A7240220</v>
          </cell>
          <cell r="R91">
            <v>148</v>
          </cell>
          <cell r="S91">
            <v>148</v>
          </cell>
          <cell r="V91">
            <v>148</v>
          </cell>
          <cell r="W91">
            <v>148</v>
          </cell>
          <cell r="X91">
            <v>0</v>
          </cell>
          <cell r="Y91" t="str">
            <v>JV</v>
          </cell>
          <cell r="Z91" t="str">
            <v>A7240220-Marine Maintenance Services</v>
          </cell>
          <cell r="AA91" t="str">
            <v>101177-GPO.GEN.TRANSPORT</v>
          </cell>
          <cell r="AB91" t="str">
            <v>Marine Maintenance Services</v>
          </cell>
          <cell r="AC91" t="str">
            <v>GPO.GEN.TRANSPORT</v>
          </cell>
          <cell r="AD91">
            <v>154.33515815085158</v>
          </cell>
          <cell r="AE91" t="str">
            <v>PLO</v>
          </cell>
        </row>
        <row r="92">
          <cell r="A92" t="str">
            <v>Line pigging (cleaning) and consumables.</v>
          </cell>
          <cell r="B92" t="str">
            <v>OGGS MAINTENANCE</v>
          </cell>
          <cell r="C92" t="str">
            <v>OGGS- Maintenance</v>
          </cell>
          <cell r="D92" t="str">
            <v>PRSM</v>
          </cell>
          <cell r="E92" t="str">
            <v>OPEX</v>
          </cell>
          <cell r="F92" t="str">
            <v>APF15COGGS</v>
          </cell>
          <cell r="G92" t="str">
            <v>O.NG.PSO.RPP.FAC.71300</v>
          </cell>
          <cell r="H92" t="str">
            <v>RECURRENT</v>
          </cell>
          <cell r="I92" t="str">
            <v>A7211320</v>
          </cell>
          <cell r="R92">
            <v>9</v>
          </cell>
          <cell r="S92">
            <v>9</v>
          </cell>
          <cell r="U92">
            <v>56</v>
          </cell>
          <cell r="V92">
            <v>230</v>
          </cell>
          <cell r="W92">
            <v>230.41176470588235</v>
          </cell>
          <cell r="X92">
            <v>56</v>
          </cell>
          <cell r="Y92" t="str">
            <v>JV</v>
          </cell>
          <cell r="Z92" t="str">
            <v>A7211320-Pigging Services</v>
          </cell>
          <cell r="AA92" t="str">
            <v>O.NG.PSO.RPP.FAC.71300-OGGS Riser Platform Facil O</v>
          </cell>
          <cell r="AB92" t="str">
            <v>Pigging Services</v>
          </cell>
          <cell r="AC92" t="str">
            <v>OGGS Riser Platform Facil O</v>
          </cell>
          <cell r="AD92">
            <v>0</v>
          </cell>
          <cell r="AE92" t="str">
            <v>PSO</v>
          </cell>
        </row>
        <row r="93">
          <cell r="A93" t="str">
            <v>Maintain 5Km Exclusion zone-Diesel for Security Patrol Vessel</v>
          </cell>
          <cell r="B93" t="str">
            <v>SECURITY/CD/CA - EA</v>
          </cell>
          <cell r="C93" t="str">
            <v>EA field security</v>
          </cell>
          <cell r="D93" t="str">
            <v>PREM</v>
          </cell>
          <cell r="E93" t="str">
            <v>OPEX</v>
          </cell>
          <cell r="F93" t="str">
            <v>APA65FEAXP</v>
          </cell>
          <cell r="G93" t="str">
            <v>101172</v>
          </cell>
          <cell r="H93" t="str">
            <v>RECURRENT</v>
          </cell>
          <cell r="I93" t="str">
            <v>A7490010</v>
          </cell>
          <cell r="K93">
            <v>40548.284557980289</v>
          </cell>
          <cell r="M93">
            <v>324.37323633373882</v>
          </cell>
          <cell r="N93">
            <v>29730.556789999999</v>
          </cell>
          <cell r="P93">
            <v>218.02189000000001</v>
          </cell>
          <cell r="R93">
            <v>301</v>
          </cell>
          <cell r="S93">
            <v>301</v>
          </cell>
          <cell r="V93">
            <v>655</v>
          </cell>
          <cell r="W93">
            <v>655</v>
          </cell>
          <cell r="X93">
            <v>0</v>
          </cell>
          <cell r="Y93" t="str">
            <v>JV</v>
          </cell>
          <cell r="Z93" t="str">
            <v>A7490010-Fuel, Gasoline/Diesel/Vaporising</v>
          </cell>
          <cell r="AA93" t="str">
            <v>101172-GPO.GEN.Security</v>
          </cell>
          <cell r="AB93" t="str">
            <v>Fuel, Gasoline/Diesel/Vaporising</v>
          </cell>
          <cell r="AC93" t="str">
            <v>GPO.GEN.Security</v>
          </cell>
          <cell r="AD93">
            <v>0.94801795063575178</v>
          </cell>
          <cell r="AE93" t="str">
            <v>PAO</v>
          </cell>
        </row>
        <row r="94">
          <cell r="A94" t="str">
            <v xml:space="preserve">Maintain 5Km Exclusion zone-Security Patrol </v>
          </cell>
          <cell r="B94" t="str">
            <v>SECURITY/CD/CA - EA</v>
          </cell>
          <cell r="C94" t="str">
            <v>EA field security</v>
          </cell>
          <cell r="D94" t="str">
            <v>PREM</v>
          </cell>
          <cell r="E94" t="str">
            <v>OPEX</v>
          </cell>
          <cell r="F94" t="str">
            <v>APA65FEAXP</v>
          </cell>
          <cell r="G94" t="str">
            <v>101172</v>
          </cell>
          <cell r="H94" t="str">
            <v>RECURRENT</v>
          </cell>
          <cell r="I94" t="str">
            <v>A7220980</v>
          </cell>
          <cell r="K94">
            <v>14962.715442019711</v>
          </cell>
          <cell r="L94">
            <v>1648</v>
          </cell>
          <cell r="M94">
            <v>1767.6969116000132</v>
          </cell>
          <cell r="N94">
            <v>6504.3180900000016</v>
          </cell>
          <cell r="O94">
            <v>1239.7662</v>
          </cell>
          <cell r="P94">
            <v>1288.5927600000002</v>
          </cell>
          <cell r="Q94">
            <v>13530.911749999999</v>
          </cell>
          <cell r="R94">
            <v>3458</v>
          </cell>
          <cell r="S94">
            <v>3557.4919981617645</v>
          </cell>
          <cell r="V94">
            <v>3203</v>
          </cell>
          <cell r="W94">
            <v>3203</v>
          </cell>
          <cell r="X94">
            <v>369</v>
          </cell>
          <cell r="Y94" t="str">
            <v>JV</v>
          </cell>
          <cell r="Z94" t="str">
            <v>A7220980-HSE Protection Services</v>
          </cell>
          <cell r="AA94" t="str">
            <v>101172-GPO.GEN.Security</v>
          </cell>
          <cell r="AB94" t="str">
            <v>HSE Protection Services</v>
          </cell>
          <cell r="AC94" t="str">
            <v>GPO.GEN.Security</v>
          </cell>
          <cell r="AD94">
            <v>250.38</v>
          </cell>
          <cell r="AE94" t="str">
            <v>PAO</v>
          </cell>
        </row>
        <row r="95">
          <cell r="A95" t="str">
            <v>Maintenance Services</v>
          </cell>
          <cell r="B95" t="str">
            <v>EA MAINTENANCE</v>
          </cell>
          <cell r="C95" t="str">
            <v>Production Facilities - Asset Integrity</v>
          </cell>
          <cell r="D95" t="str">
            <v>PREM</v>
          </cell>
          <cell r="E95" t="str">
            <v>OPEX</v>
          </cell>
          <cell r="F95" t="str">
            <v>APF50FEAXP</v>
          </cell>
          <cell r="G95" t="str">
            <v>O.NG.PAO.EAW.WEL.724WC</v>
          </cell>
          <cell r="H95" t="str">
            <v>RECURRENT</v>
          </cell>
          <cell r="I95" t="str">
            <v>A7211170</v>
          </cell>
          <cell r="J95">
            <v>215</v>
          </cell>
          <cell r="L95">
            <v>43</v>
          </cell>
          <cell r="M95">
            <v>43</v>
          </cell>
          <cell r="Q95">
            <v>18768</v>
          </cell>
          <cell r="R95">
            <v>493</v>
          </cell>
          <cell r="S95">
            <v>631</v>
          </cell>
          <cell r="U95">
            <v>350</v>
          </cell>
          <cell r="V95">
            <v>1300</v>
          </cell>
          <cell r="W95">
            <v>1302.5735294117646</v>
          </cell>
          <cell r="X95">
            <v>350</v>
          </cell>
          <cell r="Y95" t="str">
            <v>JV</v>
          </cell>
          <cell r="Z95" t="str">
            <v>A7211170-General Machinery Maintenance</v>
          </cell>
          <cell r="AA95" t="str">
            <v>O.NG.PAO.EAW.WEL.724WC-EA Wells Corr. Mtc</v>
          </cell>
          <cell r="AB95" t="str">
            <v>General Machinery Maintenance</v>
          </cell>
          <cell r="AC95" t="str">
            <v>EA Wells Corr. Mtc</v>
          </cell>
          <cell r="AD95">
            <v>916.43401367876766</v>
          </cell>
          <cell r="AE95" t="str">
            <v>PAO</v>
          </cell>
        </row>
        <row r="96">
          <cell r="A96" t="str">
            <v>Maintenance Spares and Consumables</v>
          </cell>
          <cell r="B96" t="str">
            <v>EA MAINTENANCE</v>
          </cell>
          <cell r="C96" t="str">
            <v>Production Facilities Maintenance</v>
          </cell>
          <cell r="D96" t="str">
            <v>PREM</v>
          </cell>
          <cell r="E96" t="str">
            <v>OPEX</v>
          </cell>
          <cell r="F96" t="str">
            <v>APF50FEAXP</v>
          </cell>
          <cell r="G96" t="str">
            <v>O.NG.PAO.EAW.WEL.724WC</v>
          </cell>
          <cell r="H96" t="str">
            <v>RECURRENT</v>
          </cell>
          <cell r="I96" t="str">
            <v>A7420070</v>
          </cell>
          <cell r="J96">
            <v>479</v>
          </cell>
          <cell r="K96">
            <v>33286</v>
          </cell>
          <cell r="L96">
            <v>795</v>
          </cell>
          <cell r="M96">
            <v>1061.2772953851104</v>
          </cell>
          <cell r="N96">
            <v>23782.447399999997</v>
          </cell>
          <cell r="O96">
            <v>456.34824999999989</v>
          </cell>
          <cell r="P96">
            <v>631.49857999999983</v>
          </cell>
          <cell r="Q96">
            <v>2720</v>
          </cell>
          <cell r="R96">
            <v>361</v>
          </cell>
          <cell r="S96">
            <v>381</v>
          </cell>
          <cell r="T96">
            <v>300</v>
          </cell>
          <cell r="U96">
            <v>400</v>
          </cell>
          <cell r="V96">
            <v>1400</v>
          </cell>
          <cell r="W96">
            <v>1402.9411764705883</v>
          </cell>
          <cell r="X96">
            <v>400</v>
          </cell>
          <cell r="Y96" t="str">
            <v>JV</v>
          </cell>
          <cell r="Z96" t="str">
            <v>A7420070-Spare Parts - All</v>
          </cell>
          <cell r="AA96" t="str">
            <v>O.NG.PAO.EAW.WEL.724WC-EA Wells Corr. Mtc</v>
          </cell>
          <cell r="AB96" t="str">
            <v>Spare Parts - All</v>
          </cell>
          <cell r="AC96" t="str">
            <v>EA Wells Corr. Mtc</v>
          </cell>
          <cell r="AD96">
            <v>0</v>
          </cell>
          <cell r="AE96" t="str">
            <v>PAO</v>
          </cell>
        </row>
        <row r="97">
          <cell r="A97" t="str">
            <v>Marine support specialist S. Potter</v>
          </cell>
          <cell r="B97" t="str">
            <v>EA PRODUCTION OPERATIONS</v>
          </cell>
          <cell r="C97" t="str">
            <v>Contract Staff Salaries</v>
          </cell>
          <cell r="D97" t="str">
            <v>PREM</v>
          </cell>
          <cell r="E97" t="str">
            <v>OPEX</v>
          </cell>
          <cell r="F97" t="str">
            <v>APF20FEAXP</v>
          </cell>
          <cell r="G97" t="str">
            <v>O.NG.PAO.EAF.FAC.71300</v>
          </cell>
          <cell r="H97" t="str">
            <v>RECURRENT</v>
          </cell>
          <cell r="I97" t="str">
            <v>A7260110</v>
          </cell>
          <cell r="J97">
            <v>62.73</v>
          </cell>
          <cell r="L97">
            <v>57</v>
          </cell>
          <cell r="M97">
            <v>57</v>
          </cell>
          <cell r="O97">
            <v>56.723959999999991</v>
          </cell>
          <cell r="P97">
            <v>56.724440000000001</v>
          </cell>
          <cell r="Q97">
            <v>0</v>
          </cell>
          <cell r="R97">
            <v>0</v>
          </cell>
          <cell r="S97">
            <v>0</v>
          </cell>
          <cell r="V97">
            <v>0</v>
          </cell>
          <cell r="W97">
            <v>0</v>
          </cell>
          <cell r="X97">
            <v>0</v>
          </cell>
          <cell r="Y97" t="str">
            <v>JV</v>
          </cell>
          <cell r="Z97" t="str">
            <v>A7260110-Manpower Services Generic</v>
          </cell>
          <cell r="AA97" t="str">
            <v>O.NG.PAO.EAF.FAC.71300-EA Sea Eagle FPSO Facilitie</v>
          </cell>
          <cell r="AB97" t="str">
            <v>Manpower Services Generic</v>
          </cell>
          <cell r="AC97" t="str">
            <v>EA Sea Eagle FPSO Facilitie</v>
          </cell>
          <cell r="AD97">
            <v>0</v>
          </cell>
          <cell r="AE97" t="str">
            <v>PAO</v>
          </cell>
        </row>
        <row r="98">
          <cell r="A98" t="str">
            <v>Metering station maintenance service on EA</v>
          </cell>
          <cell r="B98" t="str">
            <v>EA MAINTENANCE</v>
          </cell>
          <cell r="C98" t="str">
            <v>Production Facilities Maintenance</v>
          </cell>
          <cell r="D98" t="str">
            <v>PREM</v>
          </cell>
          <cell r="E98" t="str">
            <v>OPEX</v>
          </cell>
          <cell r="F98" t="str">
            <v>APF50FEAXP</v>
          </cell>
          <cell r="G98" t="str">
            <v>O.NG.PAO.EAW.WEL.724WC</v>
          </cell>
          <cell r="H98" t="str">
            <v>RECURRENT</v>
          </cell>
          <cell r="I98" t="str">
            <v>A7211150</v>
          </cell>
          <cell r="J98">
            <v>238</v>
          </cell>
          <cell r="K98">
            <v>2571</v>
          </cell>
          <cell r="L98">
            <v>30</v>
          </cell>
          <cell r="M98">
            <v>50.567173178967707</v>
          </cell>
          <cell r="N98">
            <v>1687.452</v>
          </cell>
          <cell r="O98">
            <v>7.6769999999999996</v>
          </cell>
          <cell r="P98">
            <v>19.826650000000001</v>
          </cell>
          <cell r="Q98">
            <v>1088</v>
          </cell>
          <cell r="R98">
            <v>50</v>
          </cell>
          <cell r="S98">
            <v>58</v>
          </cell>
          <cell r="V98">
            <v>100</v>
          </cell>
          <cell r="W98">
            <v>100</v>
          </cell>
          <cell r="X98">
            <v>0</v>
          </cell>
          <cell r="Y98" t="str">
            <v>JV</v>
          </cell>
          <cell r="Z98" t="str">
            <v>A7211150-Plant Equipment Services Specialized</v>
          </cell>
          <cell r="AA98" t="str">
            <v>O.NG.PAO.EAW.WEL.724WC-EA Wells Corr. Mtc</v>
          </cell>
          <cell r="AB98" t="str">
            <v>Plant Equipment Services Specialized</v>
          </cell>
          <cell r="AC98" t="str">
            <v>EA Wells Corr. Mtc</v>
          </cell>
          <cell r="AD98">
            <v>20</v>
          </cell>
          <cell r="AE98" t="str">
            <v>PAO</v>
          </cell>
        </row>
        <row r="99">
          <cell r="A99" t="str">
            <v>Miscellaneous IM&amp;T costs</v>
          </cell>
          <cell r="B99" t="str">
            <v>OFFSHORE IM &amp; T</v>
          </cell>
          <cell r="C99" t="str">
            <v>Onshore IM&amp;T costs</v>
          </cell>
          <cell r="D99" t="str">
            <v>SND-O</v>
          </cell>
          <cell r="E99" t="str">
            <v>OPEX</v>
          </cell>
          <cell r="F99" t="str">
            <v>APQ70TIMTS</v>
          </cell>
          <cell r="G99" t="str">
            <v>101180</v>
          </cell>
          <cell r="H99" t="str">
            <v>RECURRENT</v>
          </cell>
          <cell r="I99" t="str">
            <v>A7220330</v>
          </cell>
          <cell r="R99">
            <v>34</v>
          </cell>
          <cell r="S99">
            <v>34</v>
          </cell>
          <cell r="V99">
            <v>34</v>
          </cell>
          <cell r="W99">
            <v>34</v>
          </cell>
          <cell r="X99">
            <v>0</v>
          </cell>
          <cell r="Y99" t="str">
            <v>JV</v>
          </cell>
          <cell r="Z99" t="str">
            <v>A7220330-IT General</v>
          </cell>
          <cell r="AA99" t="str">
            <v>101180-GPO.GEN.IT SERVICES</v>
          </cell>
          <cell r="AB99" t="str">
            <v>IT General</v>
          </cell>
          <cell r="AC99" t="str">
            <v>GPO.GEN.IT SERVICES</v>
          </cell>
          <cell r="AD99">
            <v>27.182427511094605</v>
          </cell>
          <cell r="AE99" t="str">
            <v>PIO</v>
          </cell>
        </row>
        <row r="100">
          <cell r="A100" t="str">
            <v>Miscellaneous Logistics costs</v>
          </cell>
          <cell r="B100" t="str">
            <v>EA SUPPLY BASE/ CARGO HANDLING</v>
          </cell>
          <cell r="C100" t="str">
            <v>Land Logistics</v>
          </cell>
          <cell r="D100" t="str">
            <v>PRLO</v>
          </cell>
          <cell r="E100" t="str">
            <v>OPEX</v>
          </cell>
          <cell r="F100" t="str">
            <v>APF28TSULG</v>
          </cell>
          <cell r="G100" t="str">
            <v>101177</v>
          </cell>
          <cell r="H100" t="str">
            <v>RECURRENT</v>
          </cell>
          <cell r="I100" t="str">
            <v>A7240510</v>
          </cell>
          <cell r="J100">
            <v>14.7</v>
          </cell>
          <cell r="K100">
            <v>4500</v>
          </cell>
          <cell r="L100">
            <v>88</v>
          </cell>
          <cell r="M100">
            <v>123.99855282199715</v>
          </cell>
          <cell r="N100">
            <v>4083.4530100000015</v>
          </cell>
          <cell r="O100">
            <v>86.660700442583689</v>
          </cell>
          <cell r="P100">
            <v>116.63491091066021</v>
          </cell>
          <cell r="R100">
            <v>32</v>
          </cell>
          <cell r="S100">
            <v>32</v>
          </cell>
          <cell r="V100">
            <v>30</v>
          </cell>
          <cell r="W100">
            <v>30</v>
          </cell>
          <cell r="X100">
            <v>0</v>
          </cell>
          <cell r="Y100" t="str">
            <v>JV</v>
          </cell>
          <cell r="Z100" t="str">
            <v>A7240510-Logistics General Services Generic</v>
          </cell>
          <cell r="AA100" t="str">
            <v>101177-GPO.GEN.TRANSPORT</v>
          </cell>
          <cell r="AB100" t="str">
            <v>Logistics General Services Generic</v>
          </cell>
          <cell r="AC100" t="str">
            <v>GPO.GEN.TRANSPORT</v>
          </cell>
          <cell r="AD100">
            <v>0.53103964098728496</v>
          </cell>
          <cell r="AE100" t="str">
            <v>PLO</v>
          </cell>
        </row>
        <row r="101">
          <cell r="A101" t="str">
            <v>Miscellaneous maintenance services on sea Eagle</v>
          </cell>
          <cell r="B101" t="str">
            <v>EA MAINTENANCE</v>
          </cell>
          <cell r="C101" t="str">
            <v>Production Facilities Maintenance</v>
          </cell>
          <cell r="D101" t="str">
            <v>PREM</v>
          </cell>
          <cell r="E101" t="str">
            <v>OPEX</v>
          </cell>
          <cell r="F101" t="str">
            <v>APF50FEAXP</v>
          </cell>
          <cell r="G101" t="str">
            <v>O.NG.PAO.EAW.WEL.724WC</v>
          </cell>
          <cell r="H101" t="str">
            <v>RECURRENT</v>
          </cell>
          <cell r="I101" t="str">
            <v>A7211170</v>
          </cell>
          <cell r="J101">
            <v>30</v>
          </cell>
          <cell r="L101">
            <v>30</v>
          </cell>
          <cell r="M101">
            <v>30</v>
          </cell>
          <cell r="Q101">
            <v>9820</v>
          </cell>
          <cell r="R101">
            <v>0</v>
          </cell>
          <cell r="S101">
            <v>72.205882352941174</v>
          </cell>
          <cell r="V101">
            <v>1257</v>
          </cell>
          <cell r="W101">
            <v>1257</v>
          </cell>
          <cell r="X101">
            <v>0</v>
          </cell>
          <cell r="Y101" t="str">
            <v>JV</v>
          </cell>
          <cell r="Z101" t="str">
            <v>A7211170-General Machinery Maintenance</v>
          </cell>
          <cell r="AA101" t="str">
            <v>O.NG.PAO.EAW.WEL.724WC-EA Wells Corr. Mtc</v>
          </cell>
          <cell r="AB101" t="str">
            <v>General Machinery Maintenance</v>
          </cell>
          <cell r="AC101" t="str">
            <v>EA Wells Corr. Mtc</v>
          </cell>
          <cell r="AD101">
            <v>0</v>
          </cell>
          <cell r="AE101" t="str">
            <v>PAO</v>
          </cell>
        </row>
        <row r="102">
          <cell r="A102" t="str">
            <v>Mooring, Topsides And Operations Support (HEA)EAFPSO</v>
          </cell>
          <cell r="B102" t="str">
            <v>EA MAINTENANCE</v>
          </cell>
          <cell r="C102" t="str">
            <v>Production Facilities Maintenance</v>
          </cell>
          <cell r="D102" t="str">
            <v>PREM</v>
          </cell>
          <cell r="E102" t="str">
            <v>OPEX</v>
          </cell>
          <cell r="F102" t="str">
            <v>APF50FEAXP</v>
          </cell>
          <cell r="G102" t="str">
            <v>O.NG.PAO.EAW.WEL.724WC</v>
          </cell>
          <cell r="H102" t="str">
            <v>RECURRENT</v>
          </cell>
          <cell r="I102" t="str">
            <v>A7211150</v>
          </cell>
          <cell r="J102">
            <v>5974</v>
          </cell>
          <cell r="L102">
            <v>5900</v>
          </cell>
          <cell r="M102">
            <v>5900</v>
          </cell>
          <cell r="O102">
            <v>5778.7045300000036</v>
          </cell>
          <cell r="P102">
            <v>5778.7045300000036</v>
          </cell>
          <cell r="R102">
            <v>6813.6</v>
          </cell>
          <cell r="S102">
            <v>6813.6</v>
          </cell>
          <cell r="V102">
            <v>5814</v>
          </cell>
          <cell r="W102">
            <v>5814</v>
          </cell>
          <cell r="X102">
            <v>0</v>
          </cell>
          <cell r="Y102" t="str">
            <v>JV</v>
          </cell>
          <cell r="Z102" t="str">
            <v>A7211150-Plant Equipment Services Specialized</v>
          </cell>
          <cell r="AA102" t="str">
            <v>O.NG.PAO.EAW.WEL.724WC-EA Wells Corr. Mtc</v>
          </cell>
          <cell r="AB102" t="str">
            <v>Plant Equipment Services Specialized</v>
          </cell>
          <cell r="AC102" t="str">
            <v>EA Wells Corr. Mtc</v>
          </cell>
          <cell r="AD102">
            <v>6813.8231249999999</v>
          </cell>
          <cell r="AE102" t="str">
            <v>PAO</v>
          </cell>
        </row>
        <row r="103">
          <cell r="A103" t="str">
            <v>Motor Vehicles/Buses</v>
          </cell>
          <cell r="B103" t="str">
            <v>CAPEX - OTHERS</v>
          </cell>
          <cell r="C103" t="str">
            <v>Vehicles</v>
          </cell>
          <cell r="D103" t="str">
            <v>PRLO</v>
          </cell>
          <cell r="E103" t="str">
            <v>CAPEX</v>
          </cell>
          <cell r="F103" t="str">
            <v>C1N58</v>
          </cell>
          <cell r="G103" t="str">
            <v>C.NG.SSC.OR.02.430.A160</v>
          </cell>
          <cell r="H103" t="str">
            <v>CAPEX</v>
          </cell>
          <cell r="I103" t="str">
            <v>A7470010</v>
          </cell>
          <cell r="J103">
            <v>167.5</v>
          </cell>
          <cell r="K103">
            <v>8000</v>
          </cell>
          <cell r="L103">
            <v>202</v>
          </cell>
          <cell r="M103">
            <v>265.99742723910606</v>
          </cell>
          <cell r="N103">
            <v>7402.9815600000002</v>
          </cell>
          <cell r="O103">
            <v>181.19891000000004</v>
          </cell>
          <cell r="P103">
            <v>236.59460000000004</v>
          </cell>
          <cell r="Q103">
            <v>9700</v>
          </cell>
          <cell r="R103">
            <v>138</v>
          </cell>
          <cell r="S103">
            <v>209.3235294117647</v>
          </cell>
          <cell r="V103">
            <v>0</v>
          </cell>
          <cell r="W103">
            <v>0</v>
          </cell>
          <cell r="X103">
            <v>0</v>
          </cell>
          <cell r="Y103" t="str">
            <v>JV</v>
          </cell>
          <cell r="Z103" t="str">
            <v>A7470010-Cars, Road Vehicles</v>
          </cell>
          <cell r="AA103" t="str">
            <v>C.NG.SSC.OR.02.430.A160-0</v>
          </cell>
          <cell r="AB103" t="str">
            <v>Cars, Road Vehicles</v>
          </cell>
          <cell r="AC103">
            <v>0</v>
          </cell>
          <cell r="AD103">
            <v>207.05442011354421</v>
          </cell>
          <cell r="AE103" t="str">
            <v>PLO</v>
          </cell>
        </row>
        <row r="104">
          <cell r="A104" t="str">
            <v>NDT Inspections on FPSO</v>
          </cell>
          <cell r="B104" t="str">
            <v>EA MAINTENANCE</v>
          </cell>
          <cell r="C104" t="str">
            <v>Production Facilities Operations</v>
          </cell>
          <cell r="D104" t="str">
            <v>PREM</v>
          </cell>
          <cell r="E104" t="str">
            <v>OPEX</v>
          </cell>
          <cell r="F104" t="str">
            <v>APF50FEAXP</v>
          </cell>
          <cell r="G104" t="str">
            <v>O.NG.PAO.EAW.WEL.724WC</v>
          </cell>
          <cell r="H104" t="str">
            <v>RECURRENT</v>
          </cell>
          <cell r="I104" t="str">
            <v>A7212040</v>
          </cell>
          <cell r="J104">
            <v>70</v>
          </cell>
          <cell r="L104">
            <v>153</v>
          </cell>
          <cell r="M104">
            <v>153</v>
          </cell>
          <cell r="O104">
            <v>161.56249</v>
          </cell>
          <cell r="P104">
            <v>161.56249</v>
          </cell>
          <cell r="R104">
            <v>95</v>
          </cell>
          <cell r="S104">
            <v>95</v>
          </cell>
          <cell r="V104">
            <v>0</v>
          </cell>
          <cell r="W104">
            <v>0</v>
          </cell>
          <cell r="X104">
            <v>0</v>
          </cell>
          <cell r="Y104" t="str">
            <v>JV</v>
          </cell>
          <cell r="Z104" t="str">
            <v>A7212040-NDT Work</v>
          </cell>
          <cell r="AA104" t="str">
            <v>O.NG.PAO.EAW.WEL.724WC-EA Wells Corr. Mtc</v>
          </cell>
          <cell r="AB104" t="str">
            <v>NDT Work</v>
          </cell>
          <cell r="AC104" t="str">
            <v>EA Wells Corr. Mtc</v>
          </cell>
          <cell r="AD104">
            <v>54.170028245545737</v>
          </cell>
          <cell r="AE104" t="str">
            <v>PAO</v>
          </cell>
        </row>
        <row r="105">
          <cell r="A105" t="str">
            <v>New installation of PEC monitoring points</v>
          </cell>
          <cell r="B105" t="str">
            <v>CAPEX EA UPGRADES</v>
          </cell>
          <cell r="C105" t="str">
            <v>Sea Eagle Other CAPEX</v>
          </cell>
          <cell r="D105" t="str">
            <v>PREM</v>
          </cell>
          <cell r="E105" t="str">
            <v>CAPEX</v>
          </cell>
          <cell r="F105" t="str">
            <v>C1N58</v>
          </cell>
          <cell r="G105" t="str">
            <v>C.NG.SSC.OR.02.430.A160</v>
          </cell>
          <cell r="H105" t="str">
            <v>CAPEX</v>
          </cell>
          <cell r="I105" t="str">
            <v>A7211170</v>
          </cell>
          <cell r="V105">
            <v>0</v>
          </cell>
          <cell r="W105">
            <v>0</v>
          </cell>
          <cell r="X105">
            <v>0</v>
          </cell>
          <cell r="Y105" t="str">
            <v>JV</v>
          </cell>
          <cell r="Z105" t="str">
            <v>A7211170-General Machinery Maintenance</v>
          </cell>
          <cell r="AA105" t="str">
            <v>C.NG.SSC.OR.02.430.A160-0</v>
          </cell>
          <cell r="AB105" t="str">
            <v>General Machinery Maintenance</v>
          </cell>
          <cell r="AC105">
            <v>0</v>
          </cell>
          <cell r="AD105">
            <v>0</v>
          </cell>
          <cell r="AE105" t="str">
            <v>PAO</v>
          </cell>
        </row>
        <row r="106">
          <cell r="A106" t="str">
            <v xml:space="preserve">New office cost refurbishment. </v>
          </cell>
          <cell r="B106" t="str">
            <v>OVERHEADS</v>
          </cell>
          <cell r="C106" t="str">
            <v>Office Refurbishment</v>
          </cell>
          <cell r="D106" t="str">
            <v>SND-O</v>
          </cell>
          <cell r="E106" t="str">
            <v>OPEX</v>
          </cell>
          <cell r="F106" t="str">
            <v>GGPO</v>
          </cell>
          <cell r="G106" t="str">
            <v>101271</v>
          </cell>
          <cell r="H106" t="str">
            <v>OVERHEAD</v>
          </cell>
          <cell r="I106" t="str">
            <v>A7260370</v>
          </cell>
          <cell r="K106">
            <v>20500</v>
          </cell>
          <cell r="L106">
            <v>65</v>
          </cell>
          <cell r="M106">
            <v>228.99340730020924</v>
          </cell>
          <cell r="N106">
            <v>20477.513790000001</v>
          </cell>
          <cell r="O106">
            <v>25.553979999999999</v>
          </cell>
          <cell r="P106">
            <v>184.97602453210411</v>
          </cell>
          <cell r="V106">
            <v>0</v>
          </cell>
          <cell r="W106">
            <v>0</v>
          </cell>
          <cell r="X106">
            <v>0</v>
          </cell>
          <cell r="Y106" t="str">
            <v>JV</v>
          </cell>
          <cell r="Z106" t="str">
            <v>A7260370-Office Facility Management</v>
          </cell>
          <cell r="AA106" t="str">
            <v>101271-GPO General OH - Manage Company Business</v>
          </cell>
          <cell r="AB106" t="str">
            <v>Office Facility Management</v>
          </cell>
          <cell r="AC106" t="str">
            <v>GPO General OH - Manage Company Business</v>
          </cell>
          <cell r="AD106">
            <v>0</v>
          </cell>
          <cell r="AE106" t="str">
            <v>GPO</v>
          </cell>
        </row>
        <row r="107">
          <cell r="A107" t="str">
            <v>NLNG service agreement</v>
          </cell>
          <cell r="B107" t="str">
            <v>OGGS OPERATIONS</v>
          </cell>
          <cell r="C107" t="str">
            <v>OGGS- Operations</v>
          </cell>
          <cell r="D107" t="str">
            <v>PRSM</v>
          </cell>
          <cell r="E107" t="str">
            <v>OPEX</v>
          </cell>
          <cell r="F107" t="str">
            <v>APF15COGGS</v>
          </cell>
          <cell r="G107" t="str">
            <v>O.NG.PSO.RPP.FAC.71300</v>
          </cell>
          <cell r="H107" t="str">
            <v>RECURRENT</v>
          </cell>
          <cell r="I107" t="str">
            <v>A7212080</v>
          </cell>
          <cell r="J107">
            <v>288.5</v>
          </cell>
          <cell r="Q107">
            <v>7200</v>
          </cell>
          <cell r="R107">
            <v>517</v>
          </cell>
          <cell r="S107">
            <v>569.94117647058829</v>
          </cell>
          <cell r="U107">
            <v>110</v>
          </cell>
          <cell r="V107">
            <v>650</v>
          </cell>
          <cell r="W107">
            <v>650.80882352941171</v>
          </cell>
          <cell r="X107">
            <v>110</v>
          </cell>
          <cell r="Y107" t="str">
            <v>JV</v>
          </cell>
          <cell r="Z107" t="str">
            <v>A7212080-Oil &amp; Gas Facility Integrity Management</v>
          </cell>
          <cell r="AA107" t="str">
            <v>O.NG.PSO.RPP.FAC.71300-OGGS Riser Platform Facil O</v>
          </cell>
          <cell r="AB107" t="str">
            <v>Oil &amp; Gas Facility Integrity Management</v>
          </cell>
          <cell r="AC107" t="str">
            <v>OGGS Riser Platform Facil O</v>
          </cell>
          <cell r="AD107">
            <v>0</v>
          </cell>
          <cell r="AE107" t="str">
            <v>PSO</v>
          </cell>
        </row>
        <row r="108">
          <cell r="A108" t="str">
            <v>Non Payroll Ben. &amp; Welf.</v>
          </cell>
          <cell r="B108" t="str">
            <v>STAFF COSTS</v>
          </cell>
          <cell r="C108" t="str">
            <v>Other Staff Benefits</v>
          </cell>
          <cell r="D108" t="str">
            <v>SND-O</v>
          </cell>
          <cell r="E108" t="str">
            <v>OPEX</v>
          </cell>
          <cell r="F108" t="str">
            <v>GGPO-WEL</v>
          </cell>
          <cell r="G108" t="str">
            <v>101271</v>
          </cell>
          <cell r="H108" t="str">
            <v>OVERHEAD</v>
          </cell>
          <cell r="I108" t="str">
            <v>A7110090</v>
          </cell>
          <cell r="J108">
            <v>418.67525975000007</v>
          </cell>
          <cell r="K108">
            <v>8500</v>
          </cell>
          <cell r="L108">
            <v>60</v>
          </cell>
          <cell r="M108">
            <v>127.99726644155017</v>
          </cell>
          <cell r="N108">
            <v>751.76162000000011</v>
          </cell>
          <cell r="O108">
            <v>94.316299999999984</v>
          </cell>
          <cell r="P108">
            <v>99.861299999999986</v>
          </cell>
          <cell r="R108">
            <v>247</v>
          </cell>
          <cell r="S108">
            <v>247</v>
          </cell>
          <cell r="V108">
            <v>242</v>
          </cell>
          <cell r="W108">
            <v>242</v>
          </cell>
          <cell r="X108">
            <v>0</v>
          </cell>
          <cell r="Y108" t="str">
            <v>JV</v>
          </cell>
          <cell r="Z108" t="str">
            <v>A7110090-Staff Welfare</v>
          </cell>
          <cell r="AA108" t="str">
            <v>101271-GPO General OH - Manage Company Business</v>
          </cell>
          <cell r="AB108" t="str">
            <v>Staff Welfare</v>
          </cell>
          <cell r="AC108" t="str">
            <v>GPO General OH - Manage Company Business</v>
          </cell>
          <cell r="AD108">
            <v>161.1018311111111</v>
          </cell>
          <cell r="AE108" t="str">
            <v>GPO</v>
          </cell>
        </row>
        <row r="109">
          <cell r="A109" t="str">
            <v xml:space="preserve">OCS HEA Choke inspection </v>
          </cell>
          <cell r="B109" t="str">
            <v>EA PRODUCTION OPERATIONS</v>
          </cell>
          <cell r="C109" t="str">
            <v>Production Facilities Operations</v>
          </cell>
          <cell r="D109" t="str">
            <v>PREM</v>
          </cell>
          <cell r="E109" t="str">
            <v>OPEX</v>
          </cell>
          <cell r="F109" t="str">
            <v>APF20FEAXP</v>
          </cell>
          <cell r="G109" t="str">
            <v>O.NG.PAO.EAF.FAC.71300</v>
          </cell>
          <cell r="H109" t="str">
            <v>RECURRENT</v>
          </cell>
          <cell r="I109" t="str">
            <v>A7212010</v>
          </cell>
          <cell r="L109">
            <v>180</v>
          </cell>
          <cell r="M109">
            <v>180</v>
          </cell>
          <cell r="O109">
            <v>206.18324999999999</v>
          </cell>
          <cell r="P109">
            <v>206.18324999999999</v>
          </cell>
          <cell r="Q109">
            <v>0</v>
          </cell>
          <cell r="R109">
            <v>0</v>
          </cell>
          <cell r="S109">
            <v>0</v>
          </cell>
          <cell r="U109">
            <v>100</v>
          </cell>
          <cell r="V109">
            <v>51</v>
          </cell>
          <cell r="W109">
            <v>51.735294117647058</v>
          </cell>
          <cell r="X109">
            <v>0</v>
          </cell>
          <cell r="Y109" t="str">
            <v>JV</v>
          </cell>
          <cell r="Z109" t="str">
            <v>A7212010-Inspection Test Generic</v>
          </cell>
          <cell r="AA109" t="str">
            <v>O.NG.PAO.EAF.FAC.71300-EA Sea Eagle FPSO Facilitie</v>
          </cell>
          <cell r="AB109" t="str">
            <v>Inspection Test Generic</v>
          </cell>
          <cell r="AC109" t="str">
            <v>EA Sea Eagle FPSO Facilitie</v>
          </cell>
          <cell r="AD109">
            <v>0</v>
          </cell>
          <cell r="AE109" t="str">
            <v>PAO</v>
          </cell>
        </row>
        <row r="110">
          <cell r="A110" t="str">
            <v>Office furniture</v>
          </cell>
          <cell r="B110" t="str">
            <v>CAPEX - OTHERS</v>
          </cell>
          <cell r="C110" t="str">
            <v>Office Furniture</v>
          </cell>
          <cell r="D110" t="str">
            <v>PRLO</v>
          </cell>
          <cell r="E110" t="str">
            <v>CAPEX</v>
          </cell>
          <cell r="F110" t="str">
            <v>C1N58</v>
          </cell>
          <cell r="G110" t="str">
            <v>C.NG.SSC.OR.02.430.A160</v>
          </cell>
          <cell r="H110" t="str">
            <v>CAPEX</v>
          </cell>
          <cell r="I110" t="str">
            <v>A7460040</v>
          </cell>
          <cell r="J110">
            <v>347.5</v>
          </cell>
          <cell r="K110">
            <v>15000</v>
          </cell>
          <cell r="L110">
            <v>53</v>
          </cell>
          <cell r="M110">
            <v>172.99517607332382</v>
          </cell>
          <cell r="N110">
            <v>13901.719310000002</v>
          </cell>
          <cell r="P110">
            <v>107.66508</v>
          </cell>
          <cell r="S110">
            <v>0</v>
          </cell>
          <cell r="V110">
            <v>0</v>
          </cell>
          <cell r="W110">
            <v>0</v>
          </cell>
          <cell r="X110">
            <v>0</v>
          </cell>
          <cell r="Y110" t="str">
            <v>JV</v>
          </cell>
          <cell r="Z110" t="str">
            <v>A7460040-Office / Warehouse Equipment &amp; Goods</v>
          </cell>
          <cell r="AA110" t="str">
            <v>C.NG.SSC.OR.02.430.A160-0</v>
          </cell>
          <cell r="AB110" t="str">
            <v>Office / Warehouse Equipment &amp; Goods</v>
          </cell>
          <cell r="AC110">
            <v>0</v>
          </cell>
          <cell r="AD110">
            <v>0</v>
          </cell>
          <cell r="AE110" t="str">
            <v>PLO</v>
          </cell>
        </row>
        <row r="111">
          <cell r="A111" t="str">
            <v>Office Furniture - OPEX</v>
          </cell>
          <cell r="B111" t="str">
            <v>OVERHEADS</v>
          </cell>
          <cell r="C111" t="str">
            <v>Stationery &amp; Sundries</v>
          </cell>
          <cell r="D111" t="str">
            <v>SND-O</v>
          </cell>
          <cell r="E111" t="str">
            <v>OPEX</v>
          </cell>
          <cell r="F111" t="str">
            <v>GGPO</v>
          </cell>
          <cell r="G111" t="str">
            <v>101271</v>
          </cell>
          <cell r="H111" t="str">
            <v>OVERHEAD</v>
          </cell>
          <cell r="I111" t="str">
            <v>A7988010</v>
          </cell>
          <cell r="J111">
            <v>5</v>
          </cell>
          <cell r="K111">
            <v>3500</v>
          </cell>
          <cell r="L111">
            <v>6</v>
          </cell>
          <cell r="M111">
            <v>33.998874417108894</v>
          </cell>
          <cell r="N111">
            <v>2495.7866300000001</v>
          </cell>
          <cell r="O111">
            <v>0.55052000000000045</v>
          </cell>
          <cell r="P111">
            <v>19.809104289096634</v>
          </cell>
          <cell r="Q111">
            <v>0</v>
          </cell>
          <cell r="R111">
            <v>0</v>
          </cell>
          <cell r="S111">
            <v>0</v>
          </cell>
          <cell r="V111">
            <v>0</v>
          </cell>
          <cell r="W111">
            <v>0</v>
          </cell>
          <cell r="X111">
            <v>0</v>
          </cell>
          <cell r="Y111" t="str">
            <v>JV</v>
          </cell>
          <cell r="Z111" t="str">
            <v>A7988010-General Administration Costs</v>
          </cell>
          <cell r="AA111" t="str">
            <v>101271-GPO General OH - Manage Company Business</v>
          </cell>
          <cell r="AB111" t="str">
            <v>General Administration Costs</v>
          </cell>
          <cell r="AC111" t="str">
            <v>GPO General OH - Manage Company Business</v>
          </cell>
          <cell r="AD111">
            <v>0</v>
          </cell>
          <cell r="AE111" t="str">
            <v>GPO</v>
          </cell>
        </row>
        <row r="112">
          <cell r="A112" t="str">
            <v>Office Space Rent</v>
          </cell>
          <cell r="B112" t="str">
            <v>OVERHEADS</v>
          </cell>
          <cell r="C112" t="str">
            <v>General Overheads</v>
          </cell>
          <cell r="D112" t="str">
            <v>SND-O</v>
          </cell>
          <cell r="E112" t="str">
            <v>OPEX</v>
          </cell>
          <cell r="F112" t="str">
            <v>GGPO</v>
          </cell>
          <cell r="G112" t="str">
            <v>101271</v>
          </cell>
          <cell r="H112" t="str">
            <v>OVERHEAD</v>
          </cell>
          <cell r="I112" t="str">
            <v>A7260530</v>
          </cell>
          <cell r="J112">
            <v>253.51666666666668</v>
          </cell>
          <cell r="L112">
            <v>250</v>
          </cell>
          <cell r="M112">
            <v>250</v>
          </cell>
          <cell r="O112">
            <v>247.30890000000005</v>
          </cell>
          <cell r="P112">
            <v>247.30889998371134</v>
          </cell>
          <cell r="R112">
            <v>267</v>
          </cell>
          <cell r="S112">
            <v>267</v>
          </cell>
          <cell r="V112">
            <v>0</v>
          </cell>
          <cell r="W112">
            <v>0</v>
          </cell>
          <cell r="X112">
            <v>0</v>
          </cell>
          <cell r="Y112" t="str">
            <v>JV</v>
          </cell>
          <cell r="Z112" t="str">
            <v>A7260530-Housing Lease/Rent</v>
          </cell>
          <cell r="AA112" t="str">
            <v>101271-GPO General OH - Manage Company Business</v>
          </cell>
          <cell r="AB112" t="str">
            <v>Housing Lease/Rent</v>
          </cell>
          <cell r="AC112" t="str">
            <v>GPO General OH - Manage Company Business</v>
          </cell>
          <cell r="AD112">
            <v>257.59936163806083</v>
          </cell>
          <cell r="AE112" t="str">
            <v>GPO</v>
          </cell>
        </row>
        <row r="113">
          <cell r="A113" t="str">
            <v>Office Supplies &amp; Stationery</v>
          </cell>
          <cell r="B113" t="str">
            <v>OVERHEADS</v>
          </cell>
          <cell r="C113" t="str">
            <v>Stationery &amp; Sundries</v>
          </cell>
          <cell r="D113" t="str">
            <v>SND-O</v>
          </cell>
          <cell r="E113" t="str">
            <v>OPEX</v>
          </cell>
          <cell r="F113" t="str">
            <v>GGPO</v>
          </cell>
          <cell r="G113" t="str">
            <v>101271</v>
          </cell>
          <cell r="H113" t="str">
            <v>OVERHEAD</v>
          </cell>
          <cell r="I113" t="str">
            <v>A7988010</v>
          </cell>
          <cell r="J113">
            <v>123</v>
          </cell>
          <cell r="K113">
            <v>5500</v>
          </cell>
          <cell r="M113">
            <v>44</v>
          </cell>
          <cell r="N113">
            <v>4445</v>
          </cell>
          <cell r="O113">
            <v>-8</v>
          </cell>
          <cell r="P113">
            <v>25</v>
          </cell>
          <cell r="Q113">
            <v>13463.9</v>
          </cell>
          <cell r="S113">
            <v>98.999264705882354</v>
          </cell>
          <cell r="V113">
            <v>99</v>
          </cell>
          <cell r="W113">
            <v>99</v>
          </cell>
          <cell r="X113">
            <v>0</v>
          </cell>
          <cell r="Y113" t="str">
            <v>JV</v>
          </cell>
          <cell r="Z113" t="str">
            <v>A7988010-General Administration Costs</v>
          </cell>
          <cell r="AA113" t="str">
            <v>101271-GPO General OH - Manage Company Business</v>
          </cell>
          <cell r="AB113" t="str">
            <v>General Administration Costs</v>
          </cell>
          <cell r="AC113" t="str">
            <v>GPO General OH - Manage Company Business</v>
          </cell>
          <cell r="AD113">
            <v>9.7816716529543761</v>
          </cell>
          <cell r="AE113" t="str">
            <v>GPO</v>
          </cell>
        </row>
        <row r="114">
          <cell r="A114" t="str">
            <v>Office supplies and stationery INTELS/FPSO</v>
          </cell>
          <cell r="B114" t="str">
            <v>OVERHEADS</v>
          </cell>
          <cell r="C114" t="str">
            <v>Stationery &amp; Sundries</v>
          </cell>
          <cell r="D114" t="str">
            <v>SND-O</v>
          </cell>
          <cell r="E114" t="str">
            <v>OPEX</v>
          </cell>
          <cell r="F114" t="str">
            <v>GPAO</v>
          </cell>
          <cell r="G114" t="str">
            <v>101271</v>
          </cell>
          <cell r="H114" t="str">
            <v>OVERHEAD</v>
          </cell>
          <cell r="I114" t="str">
            <v>A7988010</v>
          </cell>
          <cell r="K114">
            <v>9500</v>
          </cell>
          <cell r="M114">
            <v>75.996944846438424</v>
          </cell>
          <cell r="N114">
            <v>11160.222582000002</v>
          </cell>
          <cell r="P114">
            <v>87.177461643042321</v>
          </cell>
          <cell r="R114">
            <v>0</v>
          </cell>
          <cell r="S114">
            <v>0</v>
          </cell>
          <cell r="V114">
            <v>0</v>
          </cell>
          <cell r="W114">
            <v>0</v>
          </cell>
          <cell r="X114">
            <v>0</v>
          </cell>
          <cell r="Y114" t="str">
            <v>JV</v>
          </cell>
          <cell r="Z114" t="str">
            <v>A7988010-General Administration Costs</v>
          </cell>
          <cell r="AA114" t="str">
            <v>101271-GPO General OH - Manage Company Business</v>
          </cell>
          <cell r="AB114" t="str">
            <v>General Administration Costs</v>
          </cell>
          <cell r="AC114" t="str">
            <v>GPO General OH - Manage Company Business</v>
          </cell>
          <cell r="AD114">
            <v>0</v>
          </cell>
          <cell r="AE114" t="str">
            <v>GPO</v>
          </cell>
        </row>
        <row r="115">
          <cell r="A115" t="str">
            <v>Offshore Emergency Response Procedures - Update</v>
          </cell>
          <cell r="B115" t="str">
            <v>HSE - EA</v>
          </cell>
          <cell r="C115" t="str">
            <v>HSE &amp; Consultancy-EA</v>
          </cell>
          <cell r="D115" t="str">
            <v>PREM</v>
          </cell>
          <cell r="E115" t="str">
            <v>OPEX</v>
          </cell>
          <cell r="F115" t="str">
            <v>APA25THSEC</v>
          </cell>
          <cell r="G115" t="str">
            <v>101173</v>
          </cell>
          <cell r="H115" t="str">
            <v>RECURRENT</v>
          </cell>
          <cell r="I115" t="str">
            <v>A7220950</v>
          </cell>
          <cell r="J115">
            <v>96</v>
          </cell>
          <cell r="L115">
            <v>162</v>
          </cell>
          <cell r="M115">
            <v>162</v>
          </cell>
          <cell r="O115">
            <v>162.07</v>
          </cell>
          <cell r="P115">
            <v>162.07</v>
          </cell>
          <cell r="S115">
            <v>0</v>
          </cell>
          <cell r="V115">
            <v>0</v>
          </cell>
          <cell r="W115">
            <v>0</v>
          </cell>
          <cell r="X115">
            <v>0</v>
          </cell>
          <cell r="Y115" t="str">
            <v>JV</v>
          </cell>
          <cell r="Z115" t="str">
            <v>A7220950-HSE Advisory Services</v>
          </cell>
          <cell r="AA115" t="str">
            <v>101173-GPO.GEN.Enviro Affairs</v>
          </cell>
          <cell r="AB115" t="str">
            <v>HSE Advisory Services</v>
          </cell>
          <cell r="AC115" t="str">
            <v>GPO.GEN.Enviro Affairs</v>
          </cell>
          <cell r="AD115">
            <v>0</v>
          </cell>
          <cell r="AE115" t="str">
            <v>PAO</v>
          </cell>
        </row>
        <row r="116">
          <cell r="A116" t="str">
            <v>Offshore Laboratory Services</v>
          </cell>
          <cell r="B116" t="str">
            <v>EA PRODUCTION OPERATIONS</v>
          </cell>
          <cell r="C116" t="str">
            <v>Production Facilities Operations</v>
          </cell>
          <cell r="D116" t="str">
            <v>PREM</v>
          </cell>
          <cell r="E116" t="str">
            <v>OPEX</v>
          </cell>
          <cell r="F116" t="str">
            <v>APF20FEAXP</v>
          </cell>
          <cell r="G116" t="str">
            <v>O.NG.PAO.EAF.FAC.71300</v>
          </cell>
          <cell r="H116" t="str">
            <v>RECURRENT</v>
          </cell>
          <cell r="I116" t="str">
            <v>A7212190</v>
          </cell>
          <cell r="J116">
            <v>59.455799999999996</v>
          </cell>
          <cell r="K116">
            <v>8120</v>
          </cell>
          <cell r="L116">
            <v>14</v>
          </cell>
          <cell r="M116">
            <v>78.957388647692625</v>
          </cell>
          <cell r="N116">
            <v>8032.5235500000026</v>
          </cell>
          <cell r="O116">
            <v>13.581</v>
          </cell>
          <cell r="P116">
            <v>74.777514272725909</v>
          </cell>
          <cell r="Q116">
            <v>6504</v>
          </cell>
          <cell r="R116">
            <v>12</v>
          </cell>
          <cell r="S116">
            <v>59.823529411764703</v>
          </cell>
          <cell r="U116">
            <v>65</v>
          </cell>
          <cell r="V116">
            <v>100</v>
          </cell>
          <cell r="W116">
            <v>100.47794117647059</v>
          </cell>
          <cell r="X116">
            <v>65</v>
          </cell>
          <cell r="Y116" t="str">
            <v>JV</v>
          </cell>
          <cell r="Z116" t="str">
            <v>A7212190-Prod Laboratory Services</v>
          </cell>
          <cell r="AA116" t="str">
            <v>O.NG.PAO.EAF.FAC.71300-EA Sea Eagle FPSO Facilitie</v>
          </cell>
          <cell r="AB116" t="str">
            <v>Prod Laboratory Services</v>
          </cell>
          <cell r="AC116" t="str">
            <v>EA Sea Eagle FPSO Facilitie</v>
          </cell>
          <cell r="AD116">
            <v>42.861278310971564</v>
          </cell>
          <cell r="AE116" t="str">
            <v>PAO</v>
          </cell>
        </row>
        <row r="117">
          <cell r="A117" t="str">
            <v>Offshore Support Unit SSIN-OPM</v>
          </cell>
          <cell r="B117" t="str">
            <v>OFFSHORE IM &amp; T</v>
          </cell>
          <cell r="C117" t="str">
            <v>IM&amp;T Tarrifs</v>
          </cell>
          <cell r="D117" t="str">
            <v>PREM</v>
          </cell>
          <cell r="E117" t="str">
            <v>OPEX</v>
          </cell>
          <cell r="F117" t="str">
            <v>APQ70TIMTS</v>
          </cell>
          <cell r="G117" t="str">
            <v>101180</v>
          </cell>
          <cell r="H117" t="str">
            <v>RECURRENT</v>
          </cell>
          <cell r="I117" t="str">
            <v>A7220210</v>
          </cell>
          <cell r="J117">
            <v>300</v>
          </cell>
          <cell r="K117">
            <v>3625</v>
          </cell>
          <cell r="L117">
            <v>220</v>
          </cell>
          <cell r="M117">
            <v>248.99883421771992</v>
          </cell>
          <cell r="R117">
            <v>72</v>
          </cell>
          <cell r="S117">
            <v>72</v>
          </cell>
          <cell r="V117">
            <v>0</v>
          </cell>
          <cell r="W117">
            <v>0</v>
          </cell>
          <cell r="X117">
            <v>76</v>
          </cell>
          <cell r="Y117" t="str">
            <v>JV</v>
          </cell>
          <cell r="Z117" t="str">
            <v>A7220210-IT &amp; Communication Services Generic</v>
          </cell>
          <cell r="AA117" t="str">
            <v>101180-GPO.GEN.IT SERVICES</v>
          </cell>
          <cell r="AB117" t="str">
            <v>IT &amp; Communication Services Generic</v>
          </cell>
          <cell r="AC117" t="str">
            <v>GPO.GEN.IT SERVICES</v>
          </cell>
          <cell r="AD117">
            <v>0</v>
          </cell>
          <cell r="AE117" t="str">
            <v>PIO</v>
          </cell>
        </row>
        <row r="118">
          <cell r="A118" t="str">
            <v>OGGS Offshore Consumables - Fuel, Lube Oil</v>
          </cell>
          <cell r="B118" t="str">
            <v>OGGS OPERATIONS</v>
          </cell>
          <cell r="C118" t="str">
            <v>OGGS- Operations</v>
          </cell>
          <cell r="D118" t="str">
            <v>PRSM</v>
          </cell>
          <cell r="E118" t="str">
            <v>OPEX</v>
          </cell>
          <cell r="F118" t="str">
            <v>APF15COGGS</v>
          </cell>
          <cell r="G118" t="str">
            <v>O.NG.PSO.RPP.FAC.71300</v>
          </cell>
          <cell r="H118" t="str">
            <v>RECURRENT</v>
          </cell>
          <cell r="I118" t="str">
            <v>A7490010</v>
          </cell>
          <cell r="J118">
            <v>288.5</v>
          </cell>
          <cell r="K118">
            <v>4000</v>
          </cell>
          <cell r="L118">
            <v>282</v>
          </cell>
          <cell r="M118">
            <v>313.99871361955303</v>
          </cell>
          <cell r="O118">
            <v>194.565</v>
          </cell>
          <cell r="P118">
            <v>194.565</v>
          </cell>
          <cell r="S118">
            <v>0</v>
          </cell>
          <cell r="U118">
            <v>10</v>
          </cell>
          <cell r="V118">
            <v>20</v>
          </cell>
          <cell r="W118">
            <v>20.073529411764707</v>
          </cell>
          <cell r="X118">
            <v>10</v>
          </cell>
          <cell r="Y118" t="str">
            <v>JV</v>
          </cell>
          <cell r="Z118" t="str">
            <v>A7490010-Fuel, Gasoline/Diesel/Vaporising</v>
          </cell>
          <cell r="AA118" t="str">
            <v>O.NG.PSO.RPP.FAC.71300-OGGS Riser Platform Facil O</v>
          </cell>
          <cell r="AB118" t="str">
            <v>Fuel, Gasoline/Diesel/Vaporising</v>
          </cell>
          <cell r="AC118" t="str">
            <v>OGGS Riser Platform Facil O</v>
          </cell>
          <cell r="AD118">
            <v>0</v>
          </cell>
          <cell r="AE118" t="str">
            <v>PSO</v>
          </cell>
        </row>
        <row r="119">
          <cell r="A119" t="str">
            <v>OGGS Overheads</v>
          </cell>
          <cell r="B119" t="str">
            <v>OGGS MAINTENANCE</v>
          </cell>
          <cell r="C119" t="str">
            <v>Consultancy-OGGS</v>
          </cell>
          <cell r="D119" t="str">
            <v>PRSM</v>
          </cell>
          <cell r="E119" t="str">
            <v>OPEX</v>
          </cell>
          <cell r="F119" t="str">
            <v>GGPO-OGGS</v>
          </cell>
          <cell r="G119" t="str">
            <v>101271</v>
          </cell>
          <cell r="H119" t="str">
            <v>OVERHEAD</v>
          </cell>
          <cell r="I119" t="str">
            <v>A7260160</v>
          </cell>
          <cell r="J119">
            <v>283</v>
          </cell>
          <cell r="K119">
            <v>0</v>
          </cell>
          <cell r="L119">
            <v>60</v>
          </cell>
          <cell r="M119">
            <v>60</v>
          </cell>
          <cell r="N119">
            <v>0</v>
          </cell>
          <cell r="O119">
            <v>0</v>
          </cell>
          <cell r="P119">
            <v>0</v>
          </cell>
          <cell r="V119">
            <v>0</v>
          </cell>
          <cell r="W119">
            <v>0</v>
          </cell>
          <cell r="X119">
            <v>0</v>
          </cell>
          <cell r="Y119" t="str">
            <v>JV</v>
          </cell>
          <cell r="Z119" t="str">
            <v>A7260160-Consultants General</v>
          </cell>
          <cell r="AA119" t="str">
            <v>101271-GPO General OH - Manage Company Business</v>
          </cell>
          <cell r="AB119" t="str">
            <v>Consultants General</v>
          </cell>
          <cell r="AC119" t="str">
            <v>GPO General OH - Manage Company Business</v>
          </cell>
          <cell r="AD119">
            <v>0</v>
          </cell>
          <cell r="AE119" t="str">
            <v>PSO</v>
          </cell>
        </row>
        <row r="120">
          <cell r="A120" t="str">
            <v>Oil test sampling (WDT contract)</v>
          </cell>
          <cell r="B120" t="str">
            <v>EA PRODUCTION OPERATIONS</v>
          </cell>
          <cell r="C120" t="str">
            <v>Production Facilities Operations</v>
          </cell>
          <cell r="D120" t="str">
            <v>PREM</v>
          </cell>
          <cell r="E120" t="str">
            <v>OPEX</v>
          </cell>
          <cell r="F120" t="str">
            <v>APF20FEAXP</v>
          </cell>
          <cell r="G120" t="str">
            <v>O.NG.PAO.EAF.FAC.71300</v>
          </cell>
          <cell r="H120" t="str">
            <v>RECURRENT</v>
          </cell>
          <cell r="I120" t="str">
            <v>A7212100</v>
          </cell>
          <cell r="K120">
            <v>37000</v>
          </cell>
          <cell r="L120">
            <v>50</v>
          </cell>
          <cell r="M120">
            <v>345.98810098086545</v>
          </cell>
          <cell r="N120">
            <v>35248.035029999999</v>
          </cell>
          <cell r="O120">
            <v>51.466010000000011</v>
          </cell>
          <cell r="P120">
            <v>326.40068581859072</v>
          </cell>
          <cell r="S120">
            <v>0</v>
          </cell>
          <cell r="U120">
            <v>217</v>
          </cell>
          <cell r="V120">
            <v>0</v>
          </cell>
          <cell r="W120">
            <v>1.5955882352941178</v>
          </cell>
          <cell r="X120">
            <v>0</v>
          </cell>
          <cell r="Y120" t="str">
            <v>JV</v>
          </cell>
          <cell r="Z120" t="str">
            <v>A7212100-Prod/Sample Analyse</v>
          </cell>
          <cell r="AA120" t="str">
            <v>O.NG.PAO.EAF.FAC.71300-EA Sea Eagle FPSO Facilitie</v>
          </cell>
          <cell r="AB120" t="str">
            <v>Prod/Sample Analyse</v>
          </cell>
          <cell r="AC120" t="str">
            <v>EA Sea Eagle FPSO Facilitie</v>
          </cell>
          <cell r="AD120">
            <v>0</v>
          </cell>
          <cell r="AE120" t="str">
            <v>PAO</v>
          </cell>
        </row>
        <row r="121">
          <cell r="A121" t="str">
            <v>Onshore Expat - Relocation Cost</v>
          </cell>
          <cell r="B121" t="str">
            <v>STAFF COSTS</v>
          </cell>
          <cell r="C121" t="str">
            <v>Other Staff Benefits</v>
          </cell>
          <cell r="D121" t="str">
            <v>SND-O</v>
          </cell>
          <cell r="E121" t="str">
            <v>OPEX</v>
          </cell>
          <cell r="F121" t="str">
            <v>GGPO-WEL</v>
          </cell>
          <cell r="G121" t="str">
            <v>101271</v>
          </cell>
          <cell r="H121" t="str">
            <v>OVERHEAD</v>
          </cell>
          <cell r="I121" t="str">
            <v>A7010370</v>
          </cell>
          <cell r="J121">
            <v>50</v>
          </cell>
          <cell r="L121">
            <v>60</v>
          </cell>
          <cell r="M121">
            <v>60</v>
          </cell>
          <cell r="O121">
            <v>59.96435000000001</v>
          </cell>
          <cell r="P121">
            <v>59.96435000000001</v>
          </cell>
          <cell r="R121">
            <v>49</v>
          </cell>
          <cell r="S121">
            <v>49</v>
          </cell>
          <cell r="V121">
            <v>49</v>
          </cell>
          <cell r="W121">
            <v>49</v>
          </cell>
          <cell r="X121">
            <v>0</v>
          </cell>
          <cell r="Y121" t="str">
            <v>JV</v>
          </cell>
          <cell r="Z121" t="str">
            <v>A7010370-Other Staff cost, Declarable</v>
          </cell>
          <cell r="AA121" t="str">
            <v>101271-GPO General OH - Manage Company Business</v>
          </cell>
          <cell r="AB121" t="str">
            <v>Other Staff cost, Declarable</v>
          </cell>
          <cell r="AC121" t="str">
            <v>GPO General OH - Manage Company Business</v>
          </cell>
          <cell r="AD121">
            <v>0</v>
          </cell>
          <cell r="AE121" t="str">
            <v>GPO</v>
          </cell>
        </row>
        <row r="122">
          <cell r="A122" t="str">
            <v>OPE$T Training &amp; Asset Modelling (EA)</v>
          </cell>
          <cell r="B122" t="str">
            <v>CONSULTANCY</v>
          </cell>
          <cell r="C122" t="str">
            <v>HSE &amp; Consultancy-EA</v>
          </cell>
          <cell r="D122" t="str">
            <v>SND-O</v>
          </cell>
          <cell r="E122" t="str">
            <v>OPEX</v>
          </cell>
          <cell r="F122" t="str">
            <v>GPAO</v>
          </cell>
          <cell r="G122" t="str">
            <v>101271</v>
          </cell>
          <cell r="H122" t="str">
            <v>OVERHEAD</v>
          </cell>
          <cell r="I122" t="str">
            <v>A7260160</v>
          </cell>
          <cell r="J122">
            <v>90</v>
          </cell>
          <cell r="L122">
            <v>60</v>
          </cell>
          <cell r="M122">
            <v>60</v>
          </cell>
          <cell r="O122">
            <v>63.441000000000003</v>
          </cell>
          <cell r="P122">
            <v>63.441000000000003</v>
          </cell>
          <cell r="R122">
            <v>0</v>
          </cell>
          <cell r="S122">
            <v>0</v>
          </cell>
          <cell r="V122">
            <v>0</v>
          </cell>
          <cell r="W122">
            <v>0</v>
          </cell>
          <cell r="X122">
            <v>0</v>
          </cell>
          <cell r="Y122" t="str">
            <v>JV</v>
          </cell>
          <cell r="Z122" t="str">
            <v>A7260160-Consultants General</v>
          </cell>
          <cell r="AA122" t="str">
            <v>101271-GPO General OH - Manage Company Business</v>
          </cell>
          <cell r="AB122" t="str">
            <v>Consultants General</v>
          </cell>
          <cell r="AC122" t="str">
            <v>GPO General OH - Manage Company Business</v>
          </cell>
          <cell r="AD122">
            <v>0</v>
          </cell>
          <cell r="AE122" t="str">
            <v>GPO</v>
          </cell>
        </row>
        <row r="123">
          <cell r="A123" t="str">
            <v>Other EA Upgrades</v>
          </cell>
          <cell r="B123" t="str">
            <v>CAPEX EA UPGRADES</v>
          </cell>
          <cell r="C123" t="str">
            <v>Other EA Upgrades</v>
          </cell>
          <cell r="D123" t="str">
            <v>PREM</v>
          </cell>
          <cell r="E123" t="str">
            <v>CAPEX</v>
          </cell>
          <cell r="F123" t="str">
            <v>C1N58-AF</v>
          </cell>
          <cell r="G123">
            <v>0</v>
          </cell>
          <cell r="H123" t="str">
            <v>-</v>
          </cell>
          <cell r="I123" t="str">
            <v>A7420120</v>
          </cell>
          <cell r="S123">
            <v>0</v>
          </cell>
          <cell r="V123">
            <v>900</v>
          </cell>
          <cell r="W123">
            <v>900</v>
          </cell>
          <cell r="X123">
            <v>0</v>
          </cell>
          <cell r="Y123" t="str">
            <v>AF</v>
          </cell>
          <cell r="Z123" t="str">
            <v>A7420120-Plant Elements &amp; Parts, General</v>
          </cell>
          <cell r="AA123" t="str">
            <v>0-0</v>
          </cell>
          <cell r="AB123" t="str">
            <v>Plant Elements &amp; Parts, General</v>
          </cell>
          <cell r="AC123">
            <v>0</v>
          </cell>
          <cell r="AD123">
            <v>0</v>
          </cell>
          <cell r="AE123" t="str">
            <v>PAO</v>
          </cell>
        </row>
        <row r="124">
          <cell r="A124" t="str">
            <v>Other IT equipment onshore staff</v>
          </cell>
          <cell r="B124" t="str">
            <v>CAPEX IM &amp; T</v>
          </cell>
          <cell r="C124" t="str">
            <v>Data/ Telecoms links Offshore</v>
          </cell>
          <cell r="D124" t="str">
            <v>PRLO</v>
          </cell>
          <cell r="E124" t="str">
            <v>CAPEX</v>
          </cell>
          <cell r="F124" t="str">
            <v>C1N58</v>
          </cell>
          <cell r="G124" t="str">
            <v>C.NG.SSC.OR.02.430.A160</v>
          </cell>
          <cell r="H124" t="str">
            <v>CAPEX</v>
          </cell>
          <cell r="I124" t="str">
            <v>A7450050</v>
          </cell>
          <cell r="J124">
            <v>649</v>
          </cell>
          <cell r="K124">
            <v>4780</v>
          </cell>
          <cell r="L124">
            <v>258</v>
          </cell>
          <cell r="M124">
            <v>296.2384627753658</v>
          </cell>
          <cell r="N124">
            <v>3622.5</v>
          </cell>
          <cell r="O124">
            <v>0</v>
          </cell>
          <cell r="P124">
            <v>28.255500000000001</v>
          </cell>
          <cell r="Q124">
            <v>0</v>
          </cell>
          <cell r="R124">
            <v>28</v>
          </cell>
          <cell r="S124">
            <v>28</v>
          </cell>
          <cell r="V124">
            <v>0</v>
          </cell>
          <cell r="W124">
            <v>0</v>
          </cell>
          <cell r="X124">
            <v>0</v>
          </cell>
          <cell r="Y124" t="str">
            <v>JV</v>
          </cell>
          <cell r="Z124" t="str">
            <v>A7450050-Computers, Pc</v>
          </cell>
          <cell r="AA124" t="str">
            <v>C.NG.SSC.OR.02.430.A160-0</v>
          </cell>
          <cell r="AB124" t="str">
            <v>Computers, Pc</v>
          </cell>
          <cell r="AC124">
            <v>0</v>
          </cell>
          <cell r="AD124">
            <v>5.173688100517368</v>
          </cell>
          <cell r="AE124" t="str">
            <v>PLO</v>
          </cell>
        </row>
        <row r="125">
          <cell r="A125" t="str">
            <v>Pacer development - pipeline module.</v>
          </cell>
          <cell r="B125" t="str">
            <v>OGGS MAINTENANCE</v>
          </cell>
          <cell r="C125" t="str">
            <v>OGGS- Maintenance</v>
          </cell>
          <cell r="D125" t="str">
            <v>PRSM</v>
          </cell>
          <cell r="E125" t="str">
            <v>OPEX</v>
          </cell>
          <cell r="F125" t="str">
            <v>APF15COGGS</v>
          </cell>
          <cell r="G125" t="str">
            <v>O.NG.PSO.RPP.FAC.71300</v>
          </cell>
          <cell r="H125" t="str">
            <v>RECURRENT</v>
          </cell>
          <cell r="I125" t="str">
            <v>A7211310</v>
          </cell>
          <cell r="R125">
            <v>40</v>
          </cell>
          <cell r="S125">
            <v>40</v>
          </cell>
          <cell r="V125">
            <v>0</v>
          </cell>
          <cell r="W125">
            <v>0</v>
          </cell>
          <cell r="X125">
            <v>0</v>
          </cell>
          <cell r="Y125" t="str">
            <v>JV</v>
          </cell>
          <cell r="Z125" t="str">
            <v>A7211310-Pipeline Services Generic</v>
          </cell>
          <cell r="AA125" t="str">
            <v>O.NG.PSO.RPP.FAC.71300-OGGS Riser Platform Facil O</v>
          </cell>
          <cell r="AB125" t="str">
            <v>Pipeline Services Generic</v>
          </cell>
          <cell r="AC125" t="str">
            <v>OGGS Riser Platform Facil O</v>
          </cell>
          <cell r="AD125">
            <v>0</v>
          </cell>
          <cell r="AE125" t="str">
            <v>PSO</v>
          </cell>
        </row>
        <row r="126">
          <cell r="A126" t="str">
            <v>PAO - Payroll Salary</v>
          </cell>
          <cell r="B126" t="str">
            <v>STAFF COSTS</v>
          </cell>
          <cell r="C126" t="str">
            <v>Salaries</v>
          </cell>
          <cell r="D126" t="str">
            <v>SND-O</v>
          </cell>
          <cell r="E126" t="str">
            <v>OPEX</v>
          </cell>
          <cell r="F126" t="str">
            <v>GPAO1</v>
          </cell>
          <cell r="G126" t="str">
            <v>101258</v>
          </cell>
          <cell r="H126" t="str">
            <v>SALARY</v>
          </cell>
          <cell r="I126" t="str">
            <v>A7010010</v>
          </cell>
          <cell r="J126">
            <v>6903</v>
          </cell>
          <cell r="K126">
            <v>652053</v>
          </cell>
          <cell r="L126">
            <v>957</v>
          </cell>
          <cell r="M126">
            <v>6173.2143029426015</v>
          </cell>
          <cell r="N126">
            <v>572835.63170000003</v>
          </cell>
          <cell r="O126">
            <v>1035.90002</v>
          </cell>
          <cell r="P126">
            <v>5314.1634799999993</v>
          </cell>
          <cell r="Q126">
            <v>8741.4240000000009</v>
          </cell>
          <cell r="R126">
            <v>356.04</v>
          </cell>
          <cell r="S126">
            <v>420.31572</v>
          </cell>
          <cell r="V126">
            <v>6289</v>
          </cell>
          <cell r="W126">
            <v>6289</v>
          </cell>
          <cell r="X126">
            <v>0</v>
          </cell>
          <cell r="Y126" t="str">
            <v>JV</v>
          </cell>
          <cell r="Z126" t="str">
            <v>A7010010-Salaries &amp; Wages</v>
          </cell>
          <cell r="AA126" t="str">
            <v>101258-GPO - General S &amp; W</v>
          </cell>
          <cell r="AB126" t="str">
            <v>Salaries &amp; Wages</v>
          </cell>
          <cell r="AC126" t="str">
            <v>GPO - General S &amp; W</v>
          </cell>
          <cell r="AD126">
            <v>0</v>
          </cell>
          <cell r="AE126" t="str">
            <v>GPO</v>
          </cell>
        </row>
        <row r="127">
          <cell r="A127" t="str">
            <v>PAO Contract Staff Salaries</v>
          </cell>
          <cell r="B127" t="str">
            <v>STAFF COSTS</v>
          </cell>
          <cell r="C127" t="str">
            <v>Contract Staff Salaries</v>
          </cell>
          <cell r="D127" t="str">
            <v>SND-O</v>
          </cell>
          <cell r="E127" t="str">
            <v>OPEX</v>
          </cell>
          <cell r="F127" t="str">
            <v>GPAO2</v>
          </cell>
          <cell r="G127" t="str">
            <v>101271</v>
          </cell>
          <cell r="H127" t="str">
            <v>OVERHEAD</v>
          </cell>
          <cell r="I127" t="str">
            <v>A7260110</v>
          </cell>
          <cell r="J127">
            <v>966.2639430555555</v>
          </cell>
          <cell r="K127">
            <v>14226</v>
          </cell>
          <cell r="L127">
            <v>1189</v>
          </cell>
          <cell r="M127">
            <v>1302.8034249879402</v>
          </cell>
          <cell r="N127">
            <v>17180.842576564013</v>
          </cell>
          <cell r="O127">
            <v>1204.9017883870965</v>
          </cell>
          <cell r="P127">
            <v>1333.697913525622</v>
          </cell>
          <cell r="Q127">
            <v>0</v>
          </cell>
          <cell r="R127">
            <v>154</v>
          </cell>
          <cell r="S127">
            <v>154</v>
          </cell>
          <cell r="T127">
            <v>1079</v>
          </cell>
          <cell r="U127">
            <v>2320</v>
          </cell>
          <cell r="V127">
            <v>1500</v>
          </cell>
          <cell r="W127">
            <v>154</v>
          </cell>
          <cell r="X127">
            <v>0</v>
          </cell>
          <cell r="Y127" t="str">
            <v>JV</v>
          </cell>
          <cell r="Z127" t="str">
            <v>A7260110-Manpower Services Generic</v>
          </cell>
          <cell r="AA127" t="str">
            <v>101271-GPO General OH - Manage Company Business</v>
          </cell>
          <cell r="AB127" t="str">
            <v>Manpower Services Generic</v>
          </cell>
          <cell r="AC127" t="str">
            <v>GPO General OH - Manage Company Business</v>
          </cell>
          <cell r="AD127">
            <v>850.60852003041362</v>
          </cell>
          <cell r="AE127" t="str">
            <v>GPO</v>
          </cell>
        </row>
        <row r="128">
          <cell r="A128" t="str">
            <v>PCO - Payroll Salary</v>
          </cell>
          <cell r="B128" t="str">
            <v>STAFF COSTS</v>
          </cell>
          <cell r="C128" t="str">
            <v>Salaries</v>
          </cell>
          <cell r="D128" t="str">
            <v>SND-O</v>
          </cell>
          <cell r="E128" t="str">
            <v>OPEX</v>
          </cell>
          <cell r="F128" t="str">
            <v>GPCO1</v>
          </cell>
          <cell r="G128" t="str">
            <v>101258</v>
          </cell>
          <cell r="H128" t="str">
            <v>SALARY</v>
          </cell>
          <cell r="I128" t="str">
            <v>A7010010</v>
          </cell>
          <cell r="J128">
            <v>6903</v>
          </cell>
          <cell r="K128">
            <v>22652</v>
          </cell>
          <cell r="L128">
            <v>48</v>
          </cell>
          <cell r="M128">
            <v>229.20871522752876</v>
          </cell>
          <cell r="N128">
            <v>17708.303769999999</v>
          </cell>
          <cell r="O128">
            <v>44.921169999999996</v>
          </cell>
          <cell r="P128">
            <v>177.76554000000002</v>
          </cell>
          <cell r="S128">
            <v>0</v>
          </cell>
          <cell r="V128">
            <v>0</v>
          </cell>
          <cell r="W128">
            <v>0</v>
          </cell>
          <cell r="X128">
            <v>0</v>
          </cell>
          <cell r="Y128" t="str">
            <v>JV</v>
          </cell>
          <cell r="Z128" t="str">
            <v>A7010010-salaries &amp; Wages</v>
          </cell>
          <cell r="AA128" t="str">
            <v>101258-GPO - General S &amp; W</v>
          </cell>
          <cell r="AB128" t="str">
            <v>salaries &amp; Wages</v>
          </cell>
          <cell r="AC128" t="str">
            <v>GPO - General S &amp; W</v>
          </cell>
          <cell r="AD128">
            <v>0</v>
          </cell>
          <cell r="AE128" t="str">
            <v>GPO</v>
          </cell>
        </row>
        <row r="129">
          <cell r="A129" t="str">
            <v>PE Studies, ARP development</v>
          </cell>
          <cell r="B129" t="str">
            <v>CONSULTANCY</v>
          </cell>
          <cell r="C129" t="str">
            <v>Production Facilities - Asset Integrity</v>
          </cell>
          <cell r="D129" t="str">
            <v>SND-O</v>
          </cell>
          <cell r="E129" t="str">
            <v>OPEX</v>
          </cell>
          <cell r="F129" t="str">
            <v>GPAO</v>
          </cell>
          <cell r="G129" t="str">
            <v>101271</v>
          </cell>
          <cell r="H129" t="str">
            <v>OVERHEAD</v>
          </cell>
          <cell r="I129" t="str">
            <v>A7260160</v>
          </cell>
          <cell r="J129">
            <v>385</v>
          </cell>
          <cell r="R129">
            <v>91</v>
          </cell>
          <cell r="S129">
            <v>91</v>
          </cell>
          <cell r="V129">
            <v>91</v>
          </cell>
          <cell r="W129">
            <v>91</v>
          </cell>
          <cell r="X129">
            <v>0</v>
          </cell>
          <cell r="Y129" t="str">
            <v>JV</v>
          </cell>
          <cell r="Z129" t="str">
            <v>A7260160-Consultants General</v>
          </cell>
          <cell r="AA129" t="str">
            <v>101271-GPO General OH - Manage Company Business</v>
          </cell>
          <cell r="AB129" t="str">
            <v>Consultants General</v>
          </cell>
          <cell r="AC129" t="str">
            <v>GPO General OH - Manage Company Business</v>
          </cell>
          <cell r="AD129">
            <v>114.54489421548244</v>
          </cell>
          <cell r="AE129" t="str">
            <v>GPO</v>
          </cell>
        </row>
        <row r="130">
          <cell r="A130" t="str">
            <v>PFO - Payroll Salary</v>
          </cell>
          <cell r="B130" t="str">
            <v>STAFF COSTS</v>
          </cell>
          <cell r="C130" t="str">
            <v>Salaries</v>
          </cell>
          <cell r="D130" t="str">
            <v>SND-O</v>
          </cell>
          <cell r="E130" t="str">
            <v>OPEX</v>
          </cell>
          <cell r="F130" t="str">
            <v>GPFO1</v>
          </cell>
          <cell r="G130" t="str">
            <v>101258</v>
          </cell>
          <cell r="H130" t="str">
            <v>SALARY</v>
          </cell>
          <cell r="I130" t="str">
            <v>A7010010</v>
          </cell>
          <cell r="J130">
            <v>6903</v>
          </cell>
          <cell r="K130">
            <v>87752</v>
          </cell>
          <cell r="L130">
            <v>167</v>
          </cell>
          <cell r="M130">
            <v>868.98777938575415</v>
          </cell>
          <cell r="N130">
            <v>76789.357560000004</v>
          </cell>
          <cell r="O130">
            <v>180.23926</v>
          </cell>
          <cell r="P130">
            <v>753.82707000000005</v>
          </cell>
          <cell r="S130">
            <v>0</v>
          </cell>
          <cell r="V130">
            <v>0</v>
          </cell>
          <cell r="W130">
            <v>0</v>
          </cell>
          <cell r="X130">
            <v>0</v>
          </cell>
          <cell r="Y130" t="str">
            <v>JV</v>
          </cell>
          <cell r="Z130" t="str">
            <v>A7010010-salaries &amp; Wages</v>
          </cell>
          <cell r="AA130" t="str">
            <v>101258-GPO - General S &amp; W</v>
          </cell>
          <cell r="AB130" t="str">
            <v>salaries &amp; Wages</v>
          </cell>
          <cell r="AC130" t="str">
            <v>GPO - General S &amp; W</v>
          </cell>
          <cell r="AD130">
            <v>0</v>
          </cell>
          <cell r="AE130" t="str">
            <v>GPO</v>
          </cell>
        </row>
        <row r="131">
          <cell r="A131" t="str">
            <v xml:space="preserve">Pilottage &amp; Mooring For FPSO. </v>
          </cell>
          <cell r="B131" t="str">
            <v>EA TERMINAL OPERATIONS</v>
          </cell>
          <cell r="C131" t="str">
            <v>Terminal Faciities Operations</v>
          </cell>
          <cell r="D131" t="str">
            <v>PREM</v>
          </cell>
          <cell r="E131" t="str">
            <v>OPEX</v>
          </cell>
          <cell r="F131" t="str">
            <v>APF28TSULG</v>
          </cell>
          <cell r="G131" t="str">
            <v>101177</v>
          </cell>
          <cell r="H131" t="str">
            <v>RECURRENT</v>
          </cell>
          <cell r="I131" t="str">
            <v>A7240320</v>
          </cell>
          <cell r="J131">
            <v>188.9473684210526</v>
          </cell>
          <cell r="K131">
            <v>9368</v>
          </cell>
          <cell r="L131">
            <v>559</v>
          </cell>
          <cell r="M131">
            <v>633.94098729699317</v>
          </cell>
          <cell r="N131">
            <v>8097.8675999999978</v>
          </cell>
          <cell r="O131">
            <v>877.04327999999998</v>
          </cell>
          <cell r="P131">
            <v>937.87959795773327</v>
          </cell>
          <cell r="Q131">
            <v>6233.684210526314</v>
          </cell>
          <cell r="R131">
            <v>711.18213473684216</v>
          </cell>
          <cell r="S131">
            <v>757.01804804953554</v>
          </cell>
          <cell r="U131">
            <v>222</v>
          </cell>
          <cell r="V131">
            <v>1800</v>
          </cell>
          <cell r="W131">
            <v>757.01804804953554</v>
          </cell>
          <cell r="X131">
            <v>221.6</v>
          </cell>
          <cell r="Y131" t="str">
            <v>JV</v>
          </cell>
          <cell r="Z131" t="str">
            <v>A7240320-Sbm Terminal Operations</v>
          </cell>
          <cell r="AA131" t="str">
            <v>101177-GPO.GEN.TRANSPORT</v>
          </cell>
          <cell r="AB131" t="str">
            <v>Sbm Terminal Operations</v>
          </cell>
          <cell r="AC131" t="str">
            <v>GPO.GEN.TRANSPORT</v>
          </cell>
          <cell r="AD131">
            <v>798.91452555882813</v>
          </cell>
          <cell r="AE131" t="str">
            <v>PAO</v>
          </cell>
        </row>
        <row r="132">
          <cell r="A132" t="str">
            <v>PIO - Payroll Salary</v>
          </cell>
          <cell r="B132" t="str">
            <v>STAFF COSTS</v>
          </cell>
          <cell r="C132" t="str">
            <v>Salaries</v>
          </cell>
          <cell r="D132" t="str">
            <v>SND-O</v>
          </cell>
          <cell r="E132" t="str">
            <v>OPEX</v>
          </cell>
          <cell r="F132" t="str">
            <v>GPIO1</v>
          </cell>
          <cell r="G132" t="str">
            <v>101258</v>
          </cell>
          <cell r="H132" t="str">
            <v>SALARY</v>
          </cell>
          <cell r="I132" t="str">
            <v>A7010010</v>
          </cell>
          <cell r="J132">
            <v>6903</v>
          </cell>
          <cell r="K132">
            <v>19795</v>
          </cell>
          <cell r="L132">
            <v>24</v>
          </cell>
          <cell r="M132">
            <v>182.35363402476301</v>
          </cell>
          <cell r="N132">
            <v>17321.83353</v>
          </cell>
          <cell r="O132">
            <v>25.882459999999998</v>
          </cell>
          <cell r="P132">
            <v>155.27008999999995</v>
          </cell>
          <cell r="S132">
            <v>0</v>
          </cell>
          <cell r="V132">
            <v>0</v>
          </cell>
          <cell r="W132">
            <v>0</v>
          </cell>
          <cell r="X132">
            <v>0</v>
          </cell>
          <cell r="Y132" t="str">
            <v>JV</v>
          </cell>
          <cell r="Z132" t="str">
            <v>A7010010-salaries &amp; Wages</v>
          </cell>
          <cell r="AA132" t="str">
            <v>101258-GPO - General S &amp; W</v>
          </cell>
          <cell r="AB132" t="str">
            <v>salaries &amp; Wages</v>
          </cell>
          <cell r="AC132" t="str">
            <v>GPO - General S &amp; W</v>
          </cell>
          <cell r="AD132">
            <v>0</v>
          </cell>
          <cell r="AE132" t="str">
            <v>GPO</v>
          </cell>
        </row>
        <row r="133">
          <cell r="A133" t="str">
            <v>PLO - Payroll Salary</v>
          </cell>
          <cell r="B133" t="str">
            <v>STAFF COSTS</v>
          </cell>
          <cell r="C133" t="str">
            <v>Salaries</v>
          </cell>
          <cell r="D133" t="str">
            <v>SND-O</v>
          </cell>
          <cell r="E133" t="str">
            <v>OPEX</v>
          </cell>
          <cell r="F133" t="str">
            <v>GPLO1</v>
          </cell>
          <cell r="G133" t="str">
            <v>101258</v>
          </cell>
          <cell r="H133" t="str">
            <v>SALARY</v>
          </cell>
          <cell r="I133" t="str">
            <v>A7010010</v>
          </cell>
          <cell r="J133">
            <v>6903</v>
          </cell>
          <cell r="K133">
            <v>38213</v>
          </cell>
          <cell r="L133">
            <v>71.599999999999994</v>
          </cell>
          <cell r="M133">
            <v>377.29171088599492</v>
          </cell>
          <cell r="N133">
            <v>34495.679100000001</v>
          </cell>
          <cell r="O133">
            <v>80.693490000000011</v>
          </cell>
          <cell r="P133">
            <v>338.07831000000004</v>
          </cell>
          <cell r="S133">
            <v>0</v>
          </cell>
          <cell r="V133">
            <v>0</v>
          </cell>
          <cell r="W133">
            <v>0</v>
          </cell>
          <cell r="X133">
            <v>0</v>
          </cell>
          <cell r="Y133" t="str">
            <v>JV</v>
          </cell>
          <cell r="Z133" t="str">
            <v>A7010010-salaries &amp; Wages</v>
          </cell>
          <cell r="AA133" t="str">
            <v>101258-GPO - General S &amp; W</v>
          </cell>
          <cell r="AB133" t="str">
            <v>salaries &amp; Wages</v>
          </cell>
          <cell r="AC133" t="str">
            <v>GPO - General S &amp; W</v>
          </cell>
          <cell r="AD133">
            <v>0</v>
          </cell>
          <cell r="AE133" t="str">
            <v>GPO</v>
          </cell>
        </row>
        <row r="134">
          <cell r="A134" t="str">
            <v>PMO - Payroll Salary</v>
          </cell>
          <cell r="B134" t="str">
            <v>STAFF COSTS</v>
          </cell>
          <cell r="C134" t="str">
            <v>Salaries</v>
          </cell>
          <cell r="D134" t="str">
            <v>SND-O</v>
          </cell>
          <cell r="E134" t="str">
            <v>OPEX</v>
          </cell>
          <cell r="F134" t="str">
            <v>GPMO1</v>
          </cell>
          <cell r="G134" t="str">
            <v>101258</v>
          </cell>
          <cell r="H134" t="str">
            <v>SALARY</v>
          </cell>
          <cell r="I134" t="str">
            <v>A7010010</v>
          </cell>
          <cell r="J134">
            <v>6903</v>
          </cell>
          <cell r="K134">
            <v>11326</v>
          </cell>
          <cell r="L134">
            <v>24</v>
          </cell>
          <cell r="M134">
            <v>114.60435761376438</v>
          </cell>
          <cell r="N134">
            <v>9911.1184900000007</v>
          </cell>
          <cell r="O134">
            <v>25.882459999999998</v>
          </cell>
          <cell r="P134">
            <v>99.914810000000017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 t="str">
            <v>JV</v>
          </cell>
          <cell r="Z134" t="str">
            <v>A7010010-salaries &amp; Wages</v>
          </cell>
          <cell r="AA134" t="str">
            <v>101258-GPO - General S &amp; W</v>
          </cell>
          <cell r="AB134" t="str">
            <v>salaries &amp; Wages</v>
          </cell>
          <cell r="AC134" t="str">
            <v>GPO - General S &amp; W</v>
          </cell>
          <cell r="AD134">
            <v>0</v>
          </cell>
          <cell r="AE134" t="str">
            <v>GPO</v>
          </cell>
        </row>
        <row r="135">
          <cell r="A135" t="str">
            <v>PPE for EA staff-OPEX</v>
          </cell>
          <cell r="B135" t="str">
            <v>HSE - EA</v>
          </cell>
          <cell r="C135" t="str">
            <v>HSE &amp; Consultancy-EA</v>
          </cell>
          <cell r="D135" t="str">
            <v>PREM</v>
          </cell>
          <cell r="E135" t="str">
            <v>OPEX</v>
          </cell>
          <cell r="F135" t="str">
            <v>APA25THSEC</v>
          </cell>
          <cell r="G135" t="str">
            <v>101173</v>
          </cell>
          <cell r="H135" t="str">
            <v>RECURRENT</v>
          </cell>
          <cell r="I135" t="str">
            <v>A7220970</v>
          </cell>
          <cell r="J135">
            <v>40</v>
          </cell>
          <cell r="K135">
            <v>3200</v>
          </cell>
          <cell r="L135">
            <v>60</v>
          </cell>
          <cell r="M135">
            <v>85.598970895642424</v>
          </cell>
          <cell r="N135">
            <v>3198.375</v>
          </cell>
          <cell r="O135">
            <v>55.730459999999994</v>
          </cell>
          <cell r="P135">
            <v>79.412910072017397</v>
          </cell>
          <cell r="R135">
            <v>100</v>
          </cell>
          <cell r="S135">
            <v>100</v>
          </cell>
          <cell r="V135">
            <v>100</v>
          </cell>
          <cell r="W135">
            <v>100</v>
          </cell>
          <cell r="X135">
            <v>0</v>
          </cell>
          <cell r="Y135" t="str">
            <v>JV</v>
          </cell>
          <cell r="Z135" t="str">
            <v>A7220970-HSE Equipment</v>
          </cell>
          <cell r="AA135" t="str">
            <v>101173-GPO.GEN.Enviro Affairs</v>
          </cell>
          <cell r="AB135" t="str">
            <v>HSE Equipment</v>
          </cell>
          <cell r="AC135" t="str">
            <v>GPO.GEN.Enviro Affairs</v>
          </cell>
          <cell r="AD135">
            <v>35.227606830500783</v>
          </cell>
          <cell r="AE135" t="str">
            <v>PAO</v>
          </cell>
        </row>
        <row r="136">
          <cell r="A136" t="str">
            <v>Pre-Phase 2 study</v>
          </cell>
          <cell r="B136" t="str">
            <v>CONSULTANCY</v>
          </cell>
          <cell r="C136" t="str">
            <v>STUDIES</v>
          </cell>
          <cell r="D136" t="str">
            <v>SND-O</v>
          </cell>
          <cell r="E136" t="str">
            <v>CAPEX</v>
          </cell>
          <cell r="F136" t="str">
            <v>GGPO-AF</v>
          </cell>
          <cell r="G136">
            <v>0</v>
          </cell>
          <cell r="H136" t="str">
            <v>-</v>
          </cell>
          <cell r="I136" t="str">
            <v>A7260160</v>
          </cell>
          <cell r="S136">
            <v>0</v>
          </cell>
          <cell r="V136">
            <v>0</v>
          </cell>
          <cell r="W136">
            <v>0</v>
          </cell>
          <cell r="X136">
            <v>1500</v>
          </cell>
          <cell r="Y136" t="str">
            <v>AF</v>
          </cell>
          <cell r="Z136" t="str">
            <v>A7260160-Consultants General</v>
          </cell>
          <cell r="AA136" t="str">
            <v>0-0</v>
          </cell>
          <cell r="AB136" t="str">
            <v>Consultants General</v>
          </cell>
          <cell r="AC136">
            <v>0</v>
          </cell>
          <cell r="AD136">
            <v>0</v>
          </cell>
          <cell r="AE136" t="str">
            <v>GPO</v>
          </cell>
        </row>
        <row r="137">
          <cell r="A137" t="str">
            <v>Procurement of Export hose</v>
          </cell>
          <cell r="B137" t="str">
            <v>EA TERMINAL OPERATIONS</v>
          </cell>
          <cell r="C137" t="str">
            <v>Terminal Faciities Operations</v>
          </cell>
          <cell r="D137" t="str">
            <v>PREM</v>
          </cell>
          <cell r="E137" t="str">
            <v>OPEX</v>
          </cell>
          <cell r="F137" t="str">
            <v>APF28TSULG</v>
          </cell>
          <cell r="G137" t="str">
            <v>101177</v>
          </cell>
          <cell r="H137" t="str">
            <v>RECURRENT</v>
          </cell>
          <cell r="I137" t="str">
            <v>A7240320</v>
          </cell>
          <cell r="Q137">
            <v>0</v>
          </cell>
          <cell r="R137">
            <v>0</v>
          </cell>
          <cell r="S137">
            <v>0</v>
          </cell>
          <cell r="V137">
            <v>0</v>
          </cell>
          <cell r="W137">
            <v>0</v>
          </cell>
          <cell r="X137">
            <v>0</v>
          </cell>
          <cell r="Y137" t="str">
            <v>JV</v>
          </cell>
          <cell r="Z137" t="str">
            <v>A7240320-Sbm Terminal Operations</v>
          </cell>
          <cell r="AA137" t="str">
            <v>101177-GPO.GEN.TRANSPORT</v>
          </cell>
          <cell r="AB137" t="str">
            <v>Sbm Terminal Operations</v>
          </cell>
          <cell r="AC137" t="str">
            <v>GPO.GEN.TRANSPORT</v>
          </cell>
          <cell r="AD137">
            <v>0</v>
          </cell>
          <cell r="AE137" t="str">
            <v>PAO</v>
          </cell>
        </row>
        <row r="138">
          <cell r="A138" t="str">
            <v>PSO - Payroll Salary</v>
          </cell>
          <cell r="B138" t="str">
            <v>STAFF COSTS</v>
          </cell>
          <cell r="C138" t="str">
            <v>Salaries</v>
          </cell>
          <cell r="D138" t="str">
            <v>SND-O</v>
          </cell>
          <cell r="E138" t="str">
            <v>OPEX</v>
          </cell>
          <cell r="F138" t="str">
            <v>GPSO1</v>
          </cell>
          <cell r="G138" t="str">
            <v>101258</v>
          </cell>
          <cell r="H138" t="str">
            <v>SALARY</v>
          </cell>
          <cell r="I138" t="str">
            <v>A7010010</v>
          </cell>
          <cell r="J138">
            <v>6903</v>
          </cell>
          <cell r="K138">
            <v>264738</v>
          </cell>
          <cell r="L138">
            <v>550</v>
          </cell>
          <cell r="M138">
            <v>2667.8188615533068</v>
          </cell>
          <cell r="N138">
            <v>232722.11731</v>
          </cell>
          <cell r="O138">
            <v>596.83846999999992</v>
          </cell>
          <cell r="P138">
            <v>2334.9007399999996</v>
          </cell>
          <cell r="S138">
            <v>0</v>
          </cell>
          <cell r="V138">
            <v>0</v>
          </cell>
          <cell r="W138">
            <v>0</v>
          </cell>
          <cell r="X138">
            <v>0</v>
          </cell>
          <cell r="Y138" t="str">
            <v>JV</v>
          </cell>
          <cell r="Z138" t="str">
            <v>A7010010-salaries &amp; Wages</v>
          </cell>
          <cell r="AA138" t="str">
            <v>101258-GPO - General S &amp; W</v>
          </cell>
          <cell r="AB138" t="str">
            <v>salaries &amp; Wages</v>
          </cell>
          <cell r="AC138" t="str">
            <v>GPO - General S &amp; W</v>
          </cell>
          <cell r="AD138">
            <v>0</v>
          </cell>
          <cell r="AE138" t="str">
            <v>GPO</v>
          </cell>
        </row>
        <row r="139">
          <cell r="A139" t="str">
            <v>Rental of VSAT Stabilised System</v>
          </cell>
          <cell r="B139" t="str">
            <v>OFFSHORE IM &amp; T</v>
          </cell>
          <cell r="C139" t="str">
            <v>Offshore IM&amp;T costs</v>
          </cell>
          <cell r="D139" t="str">
            <v>PREM</v>
          </cell>
          <cell r="E139" t="str">
            <v>OPEX</v>
          </cell>
          <cell r="F139" t="str">
            <v>APQ70TIMTS</v>
          </cell>
          <cell r="G139" t="str">
            <v>101180</v>
          </cell>
          <cell r="H139" t="str">
            <v>RECURRENT</v>
          </cell>
          <cell r="I139" t="str">
            <v>A7220230</v>
          </cell>
          <cell r="J139">
            <v>149</v>
          </cell>
          <cell r="L139">
            <v>149</v>
          </cell>
          <cell r="M139">
            <v>149</v>
          </cell>
          <cell r="O139">
            <v>149.38300000000001</v>
          </cell>
          <cell r="P139">
            <v>149.38300000000001</v>
          </cell>
          <cell r="R139">
            <v>150</v>
          </cell>
          <cell r="S139">
            <v>150</v>
          </cell>
          <cell r="V139">
            <v>150</v>
          </cell>
          <cell r="W139">
            <v>150</v>
          </cell>
          <cell r="X139">
            <v>0</v>
          </cell>
          <cell r="Y139" t="str">
            <v>JV</v>
          </cell>
          <cell r="Z139" t="str">
            <v>A7220230-Telecom Equipment Services</v>
          </cell>
          <cell r="AA139" t="str">
            <v>101180-GPO.GEN.IT SERVICES</v>
          </cell>
          <cell r="AB139" t="str">
            <v>Telecom Equipment Services</v>
          </cell>
          <cell r="AC139" t="str">
            <v>GPO.GEN.IT SERVICES</v>
          </cell>
          <cell r="AD139">
            <v>0</v>
          </cell>
          <cell r="AE139" t="str">
            <v>PIO</v>
          </cell>
        </row>
        <row r="140">
          <cell r="A140" t="str">
            <v>Resid.Accom.(Inc.Tel.)Onshore</v>
          </cell>
          <cell r="B140" t="str">
            <v>STAFF COSTS</v>
          </cell>
          <cell r="C140" t="str">
            <v>Residential Accommodation</v>
          </cell>
          <cell r="D140" t="str">
            <v>SND-O</v>
          </cell>
          <cell r="E140" t="str">
            <v>OPEX</v>
          </cell>
          <cell r="F140" t="str">
            <v>GGPO-WEL</v>
          </cell>
          <cell r="G140" t="str">
            <v>101271</v>
          </cell>
          <cell r="H140" t="str">
            <v>OVERHEAD</v>
          </cell>
          <cell r="I140" t="str">
            <v>A7110010</v>
          </cell>
          <cell r="J140">
            <v>526.13333333333333</v>
          </cell>
          <cell r="K140">
            <v>4521</v>
          </cell>
          <cell r="L140">
            <v>165</v>
          </cell>
          <cell r="M140">
            <v>201.1665460684998</v>
          </cell>
          <cell r="N140">
            <v>3287.8465399999991</v>
          </cell>
          <cell r="O140">
            <v>24.635616000000038</v>
          </cell>
          <cell r="P140">
            <v>50.168899585812262</v>
          </cell>
          <cell r="Q140">
            <v>0</v>
          </cell>
          <cell r="R140">
            <v>91</v>
          </cell>
          <cell r="S140">
            <v>91</v>
          </cell>
          <cell r="T140">
            <v>277.74294670846393</v>
          </cell>
          <cell r="U140">
            <v>886</v>
          </cell>
          <cell r="V140">
            <v>1100</v>
          </cell>
          <cell r="W140">
            <v>1106.5147058823529</v>
          </cell>
          <cell r="X140">
            <v>1200</v>
          </cell>
          <cell r="Y140" t="str">
            <v>JV</v>
          </cell>
          <cell r="Z140" t="str">
            <v>A7110010-Company Housing</v>
          </cell>
          <cell r="AA140" t="str">
            <v>101271-GPO General OH - Manage Company Business</v>
          </cell>
          <cell r="AB140" t="str">
            <v>Company Housing</v>
          </cell>
          <cell r="AC140" t="str">
            <v>GPO General OH - Manage Company Business</v>
          </cell>
          <cell r="AD140">
            <v>976.5</v>
          </cell>
          <cell r="AE140" t="str">
            <v>GPO</v>
          </cell>
        </row>
        <row r="141">
          <cell r="A141" t="str">
            <v>Resid.Accom.(Inc.Tel.)Onshore - Onne</v>
          </cell>
          <cell r="B141" t="str">
            <v>STAFF COSTS</v>
          </cell>
          <cell r="C141" t="str">
            <v>Residential Accommodation</v>
          </cell>
          <cell r="D141" t="str">
            <v>SND-O</v>
          </cell>
          <cell r="E141" t="str">
            <v>OPEX</v>
          </cell>
          <cell r="F141" t="str">
            <v>GGPO-WEL</v>
          </cell>
          <cell r="G141" t="str">
            <v>101271</v>
          </cell>
          <cell r="H141" t="str">
            <v>OVERHEAD</v>
          </cell>
          <cell r="I141" t="str">
            <v>A7260530</v>
          </cell>
          <cell r="R141">
            <v>107</v>
          </cell>
          <cell r="S141">
            <v>107</v>
          </cell>
          <cell r="V141">
            <v>107</v>
          </cell>
          <cell r="W141">
            <v>107</v>
          </cell>
          <cell r="X141">
            <v>0</v>
          </cell>
          <cell r="Y141" t="str">
            <v>JV</v>
          </cell>
          <cell r="Z141" t="str">
            <v>A7260530-Housing Lease/Rent</v>
          </cell>
          <cell r="AA141" t="str">
            <v>101271-GPO General OH - Manage Company Business</v>
          </cell>
          <cell r="AB141" t="str">
            <v>Housing Lease/Rent</v>
          </cell>
          <cell r="AC141" t="str">
            <v>GPO General OH - Manage Company Business</v>
          </cell>
          <cell r="AD141">
            <v>0</v>
          </cell>
          <cell r="AE141" t="str">
            <v>GPO</v>
          </cell>
        </row>
        <row r="142">
          <cell r="A142" t="str">
            <v>Rotators Onshore - International flights &amp; Hotels</v>
          </cell>
          <cell r="B142" t="str">
            <v>STAFF COSTS</v>
          </cell>
          <cell r="C142" t="str">
            <v>Rotational Staff - Accom &amp; Flights</v>
          </cell>
          <cell r="D142" t="str">
            <v>SND-O</v>
          </cell>
          <cell r="E142" t="str">
            <v>OPEX</v>
          </cell>
          <cell r="F142" t="str">
            <v>GGPO</v>
          </cell>
          <cell r="G142" t="str">
            <v>101271</v>
          </cell>
          <cell r="H142" t="str">
            <v>OVERHEAD</v>
          </cell>
          <cell r="I142" t="str">
            <v>A7250670</v>
          </cell>
          <cell r="R142">
            <v>226</v>
          </cell>
          <cell r="S142">
            <v>226</v>
          </cell>
          <cell r="T142">
            <v>122.25705329153604</v>
          </cell>
          <cell r="U142">
            <v>390</v>
          </cell>
          <cell r="V142">
            <v>650</v>
          </cell>
          <cell r="X142">
            <v>0</v>
          </cell>
          <cell r="Y142" t="str">
            <v>JV</v>
          </cell>
          <cell r="Z142" t="str">
            <v>A7250670-Travel O'seas Post, Passenger Airfreight</v>
          </cell>
          <cell r="AA142" t="str">
            <v>101271-GPO General OH - Manage Company Business</v>
          </cell>
          <cell r="AB142" t="str">
            <v>Travel O'seas Post, Passenger Airfreight</v>
          </cell>
          <cell r="AC142" t="str">
            <v>GPO General OH - Manage Company Business</v>
          </cell>
          <cell r="AD142">
            <v>0</v>
          </cell>
          <cell r="AE142" t="str">
            <v>GPO</v>
          </cell>
        </row>
        <row r="143">
          <cell r="A143" t="str">
            <v>Safety &amp; Life Management Systems - EA</v>
          </cell>
          <cell r="B143" t="str">
            <v>HSE - EA</v>
          </cell>
          <cell r="C143" t="str">
            <v>HSE &amp; Consultancy-EA</v>
          </cell>
          <cell r="D143" t="str">
            <v>PREM</v>
          </cell>
          <cell r="E143" t="str">
            <v>OPEX</v>
          </cell>
          <cell r="F143" t="str">
            <v>APA25THSEC</v>
          </cell>
          <cell r="G143" t="str">
            <v>101173</v>
          </cell>
          <cell r="H143" t="str">
            <v>RECURRENT</v>
          </cell>
          <cell r="I143" t="str">
            <v>A7220950</v>
          </cell>
          <cell r="R143">
            <v>10</v>
          </cell>
          <cell r="S143">
            <v>10</v>
          </cell>
          <cell r="V143">
            <v>0</v>
          </cell>
          <cell r="W143">
            <v>0</v>
          </cell>
          <cell r="X143">
            <v>0</v>
          </cell>
          <cell r="Y143" t="str">
            <v>JV</v>
          </cell>
          <cell r="Z143" t="str">
            <v>A7220950-HSE Advisory Services</v>
          </cell>
          <cell r="AA143" t="str">
            <v>101173-GPO.GEN.Enviro Affairs</v>
          </cell>
          <cell r="AB143" t="str">
            <v>HSE Advisory Services</v>
          </cell>
          <cell r="AC143" t="str">
            <v>GPO.GEN.Enviro Affairs</v>
          </cell>
          <cell r="AD143">
            <v>2.406937888844594</v>
          </cell>
          <cell r="AE143" t="str">
            <v>PAO</v>
          </cell>
        </row>
        <row r="144">
          <cell r="A144" t="str">
            <v>Security - Onshore</v>
          </cell>
          <cell r="B144" t="str">
            <v>OVERHEADS</v>
          </cell>
          <cell r="C144" t="str">
            <v>Security - Onshore</v>
          </cell>
          <cell r="D144" t="str">
            <v>SND-O</v>
          </cell>
          <cell r="E144" t="str">
            <v>OPEX</v>
          </cell>
          <cell r="F144" t="str">
            <v>GGPO</v>
          </cell>
          <cell r="G144" t="str">
            <v>101271</v>
          </cell>
          <cell r="H144" t="str">
            <v>OVERHEAD</v>
          </cell>
          <cell r="I144" t="str">
            <v>A7260390</v>
          </cell>
          <cell r="Q144">
            <v>0</v>
          </cell>
          <cell r="R144">
            <v>49</v>
          </cell>
          <cell r="S144">
            <v>49</v>
          </cell>
          <cell r="V144">
            <v>0</v>
          </cell>
          <cell r="W144">
            <v>0</v>
          </cell>
          <cell r="X144">
            <v>0</v>
          </cell>
          <cell r="Y144" t="str">
            <v>JV</v>
          </cell>
          <cell r="Z144" t="str">
            <v>A7260390-Office / Gate Security services</v>
          </cell>
          <cell r="AA144" t="str">
            <v>101271-GPO General OH - Manage Company Business</v>
          </cell>
          <cell r="AB144" t="str">
            <v>Office / Gate Security services</v>
          </cell>
          <cell r="AC144" t="str">
            <v>GPO General OH - Manage Company Business</v>
          </cell>
          <cell r="AD144">
            <v>0</v>
          </cell>
          <cell r="AE144" t="str">
            <v>GPO</v>
          </cell>
        </row>
        <row r="145">
          <cell r="A145" t="str">
            <v>Security Surveillance contracts with communities</v>
          </cell>
          <cell r="B145" t="str">
            <v>SECURITY/CD/CA - EA</v>
          </cell>
          <cell r="C145" t="str">
            <v>Community affairs/development</v>
          </cell>
          <cell r="D145" t="str">
            <v>PREM</v>
          </cell>
          <cell r="E145" t="str">
            <v>OPEX</v>
          </cell>
          <cell r="F145" t="str">
            <v>APA65FEAXP</v>
          </cell>
          <cell r="G145" t="str">
            <v>101172</v>
          </cell>
          <cell r="H145" t="str">
            <v>RECURRENT</v>
          </cell>
          <cell r="I145" t="str">
            <v>A7911580</v>
          </cell>
          <cell r="K145">
            <v>31420</v>
          </cell>
          <cell r="M145">
            <v>251.34989548158896</v>
          </cell>
          <cell r="N145">
            <v>17575.130730000019</v>
          </cell>
          <cell r="P145">
            <v>141.25775158068595</v>
          </cell>
          <cell r="Q145">
            <v>60881.885977500009</v>
          </cell>
          <cell r="S145">
            <v>447.66092630514714</v>
          </cell>
          <cell r="V145">
            <v>448</v>
          </cell>
          <cell r="W145">
            <v>448</v>
          </cell>
          <cell r="X145">
            <v>0</v>
          </cell>
          <cell r="Y145" t="str">
            <v>JV</v>
          </cell>
          <cell r="Z145" t="str">
            <v>A7911580-Comm. Expenditure - Others</v>
          </cell>
          <cell r="AA145" t="str">
            <v>101172-GPO.GEN.Security</v>
          </cell>
          <cell r="AB145" t="str">
            <v>Comm. Expenditure - Others</v>
          </cell>
          <cell r="AC145" t="str">
            <v>GPO.GEN.Security</v>
          </cell>
          <cell r="AD145">
            <v>43.623318821111233</v>
          </cell>
          <cell r="AE145" t="str">
            <v>PAO</v>
          </cell>
        </row>
        <row r="146">
          <cell r="A146" t="str">
            <v>Staff costs and oheads pre phase 2</v>
          </cell>
          <cell r="B146" t="str">
            <v>CAPEX EA UPGRADES</v>
          </cell>
          <cell r="C146" t="str">
            <v>Sea Eagle Other CAPEX</v>
          </cell>
          <cell r="D146" t="str">
            <v>PREM</v>
          </cell>
          <cell r="E146" t="str">
            <v>CAPEX</v>
          </cell>
          <cell r="F146" t="str">
            <v>C1N58-AF</v>
          </cell>
          <cell r="G146">
            <v>0</v>
          </cell>
          <cell r="H146" t="str">
            <v>-</v>
          </cell>
          <cell r="I146" t="str">
            <v>A7260110</v>
          </cell>
          <cell r="V146">
            <v>0</v>
          </cell>
          <cell r="X146">
            <v>1500</v>
          </cell>
          <cell r="Y146" t="str">
            <v>AF</v>
          </cell>
          <cell r="Z146" t="str">
            <v>A7260110-Manpower Services Generic</v>
          </cell>
          <cell r="AA146" t="str">
            <v>0-0</v>
          </cell>
          <cell r="AB146" t="str">
            <v>Manpower Services Generic</v>
          </cell>
          <cell r="AC146">
            <v>0</v>
          </cell>
          <cell r="AD146">
            <v>0</v>
          </cell>
          <cell r="AE146" t="str">
            <v>PAO</v>
          </cell>
        </row>
        <row r="147">
          <cell r="A147" t="str">
            <v>Studies - transient modelling, variation in gas composition</v>
          </cell>
          <cell r="B147" t="str">
            <v>OGGS OPERATIONS</v>
          </cell>
          <cell r="C147" t="str">
            <v>OGGS- Operations</v>
          </cell>
          <cell r="D147" t="str">
            <v>PRSM</v>
          </cell>
          <cell r="E147" t="str">
            <v>OPEX</v>
          </cell>
          <cell r="F147" t="str">
            <v>APF15COGGS</v>
          </cell>
          <cell r="G147" t="str">
            <v>O.NG.PSO.RPP.FAC.71300</v>
          </cell>
          <cell r="H147" t="str">
            <v>RECURRENT</v>
          </cell>
          <cell r="I147" t="str">
            <v>A7212080</v>
          </cell>
          <cell r="S147">
            <v>0</v>
          </cell>
          <cell r="U147">
            <v>50</v>
          </cell>
          <cell r="V147">
            <v>80</v>
          </cell>
          <cell r="W147">
            <v>80.367647058823536</v>
          </cell>
          <cell r="X147">
            <v>50</v>
          </cell>
          <cell r="Y147" t="str">
            <v>JV</v>
          </cell>
          <cell r="Z147" t="str">
            <v>A7212080-Oil &amp; Gas Facility Integrity Management</v>
          </cell>
          <cell r="AA147" t="str">
            <v>O.NG.PSO.RPP.FAC.71300-OGGS Riser Platform Facil O</v>
          </cell>
          <cell r="AB147" t="str">
            <v>Oil &amp; Gas Facility Integrity Management</v>
          </cell>
          <cell r="AC147" t="str">
            <v>OGGS Riser Platform Facil O</v>
          </cell>
          <cell r="AD147">
            <v>0</v>
          </cell>
          <cell r="AE147" t="str">
            <v>PSO</v>
          </cell>
        </row>
        <row r="148">
          <cell r="A148" t="str">
            <v>Supply Base - Internal Fence</v>
          </cell>
          <cell r="B148" t="str">
            <v>EA SUPPLY BASE/ CARGO HANDLING</v>
          </cell>
          <cell r="C148" t="str">
            <v>Supply base</v>
          </cell>
          <cell r="D148" t="str">
            <v>PRLO</v>
          </cell>
          <cell r="E148" t="str">
            <v>OPEX</v>
          </cell>
          <cell r="F148" t="str">
            <v>APF28TSULG</v>
          </cell>
          <cell r="G148" t="str">
            <v>101177</v>
          </cell>
          <cell r="H148" t="str">
            <v>RECURRENT</v>
          </cell>
          <cell r="I148" t="str">
            <v>A7240750</v>
          </cell>
          <cell r="R148">
            <v>42</v>
          </cell>
          <cell r="S148">
            <v>42</v>
          </cell>
          <cell r="V148">
            <v>0</v>
          </cell>
          <cell r="W148">
            <v>0</v>
          </cell>
          <cell r="X148">
            <v>0</v>
          </cell>
          <cell r="Y148" t="str">
            <v>JV</v>
          </cell>
          <cell r="Z148" t="str">
            <v>A7240750-Storage/Warehouse Services</v>
          </cell>
          <cell r="AA148" t="str">
            <v>101177-GPO.GEN.TRANSPORT</v>
          </cell>
          <cell r="AB148" t="str">
            <v>Storage/Warehouse Services</v>
          </cell>
          <cell r="AC148" t="str">
            <v>GPO.GEN.TRANSPORT</v>
          </cell>
          <cell r="AD148">
            <v>41.821415474452557</v>
          </cell>
          <cell r="AE148" t="str">
            <v>PLO</v>
          </cell>
        </row>
        <row r="149">
          <cell r="A149" t="str">
            <v>Supply base annual lease &amp; stacking area</v>
          </cell>
          <cell r="B149" t="str">
            <v>EA SUPPLY BASE/ CARGO HANDLING</v>
          </cell>
          <cell r="C149" t="str">
            <v>Supply base</v>
          </cell>
          <cell r="D149" t="str">
            <v>PRLO</v>
          </cell>
          <cell r="E149" t="str">
            <v>OPEX</v>
          </cell>
          <cell r="F149" t="str">
            <v>APF28TSULG</v>
          </cell>
          <cell r="G149" t="str">
            <v>101177</v>
          </cell>
          <cell r="H149" t="str">
            <v>RECURRENT</v>
          </cell>
          <cell r="I149" t="str">
            <v>A7240710</v>
          </cell>
          <cell r="J149">
            <v>781</v>
          </cell>
          <cell r="K149">
            <v>70</v>
          </cell>
          <cell r="L149">
            <v>290</v>
          </cell>
          <cell r="M149">
            <v>290.55997748834216</v>
          </cell>
          <cell r="N149">
            <v>65.090400000000002</v>
          </cell>
          <cell r="O149">
            <v>285.95272</v>
          </cell>
          <cell r="P149">
            <v>286.46693999999997</v>
          </cell>
          <cell r="R149">
            <v>554</v>
          </cell>
          <cell r="S149">
            <v>554</v>
          </cell>
          <cell r="V149">
            <v>554</v>
          </cell>
          <cell r="W149">
            <v>554</v>
          </cell>
          <cell r="X149">
            <v>0</v>
          </cell>
          <cell r="Y149" t="str">
            <v>JV</v>
          </cell>
          <cell r="Z149" t="str">
            <v>A7240710-Storage Handling Services Generic</v>
          </cell>
          <cell r="AA149" t="str">
            <v>101177-GPO.GEN.TRANSPORT</v>
          </cell>
          <cell r="AB149" t="str">
            <v>Storage Handling Services Generic</v>
          </cell>
          <cell r="AC149" t="str">
            <v>GPO.GEN.TRANSPORT</v>
          </cell>
          <cell r="AD149">
            <v>878.85725000000002</v>
          </cell>
          <cell r="AE149" t="str">
            <v>PLO</v>
          </cell>
        </row>
        <row r="150">
          <cell r="A150" t="str">
            <v>Supply base external fence</v>
          </cell>
          <cell r="B150" t="str">
            <v>EA SUPPLY BASE/ CARGO HANDLING</v>
          </cell>
          <cell r="C150" t="str">
            <v>Supply base</v>
          </cell>
          <cell r="D150" t="str">
            <v>PRLO</v>
          </cell>
          <cell r="E150" t="str">
            <v>OPEX</v>
          </cell>
          <cell r="F150" t="str">
            <v>APF28TSULG</v>
          </cell>
          <cell r="G150" t="str">
            <v>101177</v>
          </cell>
          <cell r="H150" t="str">
            <v>RECURRENT</v>
          </cell>
          <cell r="I150" t="str">
            <v>A7240750</v>
          </cell>
          <cell r="R150">
            <v>150</v>
          </cell>
          <cell r="S150">
            <v>150</v>
          </cell>
          <cell r="V150">
            <v>0</v>
          </cell>
          <cell r="X150">
            <v>0</v>
          </cell>
          <cell r="Y150" t="str">
            <v>JV</v>
          </cell>
          <cell r="Z150" t="str">
            <v>A7240750-Storage/Warehouse Services</v>
          </cell>
          <cell r="AA150" t="str">
            <v>101177-GPO.GEN.TRANSPORT</v>
          </cell>
          <cell r="AB150" t="str">
            <v>Storage/Warehouse Services</v>
          </cell>
          <cell r="AC150" t="str">
            <v>GPO.GEN.TRANSPORT</v>
          </cell>
          <cell r="AD150">
            <v>0</v>
          </cell>
          <cell r="AE150" t="str">
            <v>PLO</v>
          </cell>
        </row>
        <row r="151">
          <cell r="A151" t="str">
            <v>Supply base furniture &amp; storage racks</v>
          </cell>
          <cell r="B151" t="str">
            <v>CAPEX - OTHERS</v>
          </cell>
          <cell r="C151" t="str">
            <v>Supply Base Equipment</v>
          </cell>
          <cell r="D151" t="str">
            <v>PRLO</v>
          </cell>
          <cell r="E151" t="str">
            <v>CAPEX</v>
          </cell>
          <cell r="F151" t="str">
            <v>C1N58</v>
          </cell>
          <cell r="G151" t="str">
            <v>C.NG.SSC.OR.02.430.A160</v>
          </cell>
          <cell r="H151" t="str">
            <v>CAPEX</v>
          </cell>
          <cell r="I151" t="str">
            <v>A7460040</v>
          </cell>
          <cell r="J151">
            <v>400</v>
          </cell>
          <cell r="K151">
            <v>1000</v>
          </cell>
          <cell r="L151">
            <v>400</v>
          </cell>
          <cell r="M151">
            <v>407.99967840488824</v>
          </cell>
          <cell r="N151">
            <v>476</v>
          </cell>
          <cell r="P151">
            <v>3.4272005130324517</v>
          </cell>
          <cell r="Q151">
            <v>9148</v>
          </cell>
          <cell r="R151">
            <v>201</v>
          </cell>
          <cell r="S151">
            <v>268.26470588235293</v>
          </cell>
          <cell r="V151">
            <v>0</v>
          </cell>
          <cell r="W151">
            <v>0</v>
          </cell>
          <cell r="X151">
            <v>0</v>
          </cell>
          <cell r="Y151" t="str">
            <v>JV</v>
          </cell>
          <cell r="Z151" t="str">
            <v>A7460040-Office / Warehouse Equipment &amp; Goods</v>
          </cell>
          <cell r="AA151" t="str">
            <v>C.NG.SSC.OR.02.430.A160-0</v>
          </cell>
          <cell r="AB151" t="str">
            <v>Office / Warehouse Equipment &amp; Goods</v>
          </cell>
          <cell r="AC151">
            <v>0</v>
          </cell>
          <cell r="AD151">
            <v>268.50951846715333</v>
          </cell>
          <cell r="AE151" t="str">
            <v>PLO</v>
          </cell>
        </row>
        <row r="152">
          <cell r="A152" t="str">
            <v>Supply base operating cost</v>
          </cell>
          <cell r="B152" t="str">
            <v>EA SUPPLY BASE/ CARGO HANDLING</v>
          </cell>
          <cell r="C152" t="str">
            <v>Supply base</v>
          </cell>
          <cell r="D152" t="str">
            <v>PRLO</v>
          </cell>
          <cell r="E152" t="str">
            <v>OPEX</v>
          </cell>
          <cell r="F152" t="str">
            <v>APF28TSULG</v>
          </cell>
          <cell r="G152" t="str">
            <v>101177</v>
          </cell>
          <cell r="H152" t="str">
            <v>RECURRENT</v>
          </cell>
          <cell r="I152" t="str">
            <v>A7240710</v>
          </cell>
          <cell r="J152">
            <v>458.11957706666664</v>
          </cell>
          <cell r="K152">
            <v>750</v>
          </cell>
          <cell r="L152">
            <v>351</v>
          </cell>
          <cell r="M152">
            <v>356.99975880366617</v>
          </cell>
          <cell r="N152">
            <v>667.81945999999994</v>
          </cell>
          <cell r="O152">
            <v>351.27038086180414</v>
          </cell>
          <cell r="P152">
            <v>355.95950086180414</v>
          </cell>
          <cell r="Q152">
            <v>5999.8</v>
          </cell>
          <cell r="R152">
            <v>615</v>
          </cell>
          <cell r="S152">
            <v>659.11617647058824</v>
          </cell>
          <cell r="V152">
            <v>700</v>
          </cell>
          <cell r="W152">
            <v>700</v>
          </cell>
          <cell r="X152">
            <v>0</v>
          </cell>
          <cell r="Y152" t="str">
            <v>JV</v>
          </cell>
          <cell r="Z152" t="str">
            <v>A7240710-Storage Handling Services Generic</v>
          </cell>
          <cell r="AA152" t="str">
            <v>101177-GPO.GEN.TRANSPORT</v>
          </cell>
          <cell r="AB152" t="str">
            <v>Storage Handling Services Generic</v>
          </cell>
          <cell r="AC152" t="str">
            <v>GPO.GEN.TRANSPORT</v>
          </cell>
          <cell r="AD152">
            <v>39.220904822911486</v>
          </cell>
          <cell r="AE152" t="str">
            <v>PLO</v>
          </cell>
        </row>
        <row r="153">
          <cell r="A153" t="str">
            <v>Tarriffed staff IT &amp; Tel. Costs</v>
          </cell>
          <cell r="B153" t="str">
            <v>OVERHEADS</v>
          </cell>
          <cell r="C153" t="str">
            <v>IM&amp;T Tarrifs</v>
          </cell>
          <cell r="D153" t="str">
            <v>SND-O</v>
          </cell>
          <cell r="E153" t="str">
            <v>OPEX</v>
          </cell>
          <cell r="F153" t="str">
            <v>GGPO31</v>
          </cell>
          <cell r="G153" t="str">
            <v>101271</v>
          </cell>
          <cell r="H153" t="str">
            <v>OVERHEAD</v>
          </cell>
          <cell r="I153" t="str">
            <v>A7220210</v>
          </cell>
          <cell r="J153">
            <v>167</v>
          </cell>
          <cell r="K153">
            <v>4167</v>
          </cell>
          <cell r="L153">
            <v>150</v>
          </cell>
          <cell r="M153">
            <v>183.33465991316936</v>
          </cell>
          <cell r="N153">
            <v>3154.20109</v>
          </cell>
          <cell r="O153">
            <v>68.741009999999989</v>
          </cell>
          <cell r="P153">
            <v>93.204980000000006</v>
          </cell>
          <cell r="V153">
            <v>222</v>
          </cell>
          <cell r="W153">
            <v>222</v>
          </cell>
          <cell r="X153">
            <v>200</v>
          </cell>
          <cell r="Y153" t="str">
            <v>JV</v>
          </cell>
          <cell r="Z153" t="str">
            <v>A7220210-IT &amp; Communication Services Generic</v>
          </cell>
          <cell r="AA153" t="str">
            <v>101271-GPO General OH - Manage Company Business</v>
          </cell>
          <cell r="AB153" t="str">
            <v>IT &amp; Communication Services Generic</v>
          </cell>
          <cell r="AC153" t="str">
            <v>GPO General OH - Manage Company Business</v>
          </cell>
          <cell r="AD153">
            <v>0</v>
          </cell>
          <cell r="AE153" t="str">
            <v>PIO</v>
          </cell>
        </row>
        <row r="154">
          <cell r="A154" t="str">
            <v>Technical Training for EA Offshore Staff</v>
          </cell>
          <cell r="B154" t="str">
            <v>EA OFFSHORE STAFF TRAINING</v>
          </cell>
          <cell r="C154" t="str">
            <v>Training</v>
          </cell>
          <cell r="D154" t="str">
            <v>PREM</v>
          </cell>
          <cell r="E154" t="str">
            <v>OPEX</v>
          </cell>
          <cell r="F154" t="str">
            <v>ASP64FEAXP</v>
          </cell>
          <cell r="G154" t="str">
            <v>101175</v>
          </cell>
          <cell r="H154" t="str">
            <v>OVERHEAD</v>
          </cell>
          <cell r="I154" t="str">
            <v>A7260010</v>
          </cell>
          <cell r="J154">
            <v>963.13333333333333</v>
          </cell>
          <cell r="K154">
            <v>16</v>
          </cell>
          <cell r="L154">
            <v>719</v>
          </cell>
          <cell r="M154">
            <v>719.12799485447817</v>
          </cell>
          <cell r="N154">
            <v>15.662799999999999</v>
          </cell>
          <cell r="O154">
            <v>752.20388537062934</v>
          </cell>
          <cell r="P154">
            <v>752.32762537062933</v>
          </cell>
          <cell r="Q154">
            <v>0</v>
          </cell>
          <cell r="R154">
            <v>1483</v>
          </cell>
          <cell r="S154">
            <v>1483</v>
          </cell>
          <cell r="V154">
            <v>1483</v>
          </cell>
          <cell r="W154">
            <v>1483</v>
          </cell>
          <cell r="X154">
            <v>0</v>
          </cell>
          <cell r="Y154" t="str">
            <v>JV</v>
          </cell>
          <cell r="Z154" t="str">
            <v>A7260010-Pers. Training &amp; Development Generic</v>
          </cell>
          <cell r="AA154" t="str">
            <v>101175-GPO.General OH - Manage Company Business</v>
          </cell>
          <cell r="AB154" t="str">
            <v>Pers. Training &amp; Development Generic</v>
          </cell>
          <cell r="AC154" t="str">
            <v>GPO.General OH - Manage Company Business</v>
          </cell>
          <cell r="AD154">
            <v>539.91621711621713</v>
          </cell>
          <cell r="AE154" t="str">
            <v>PAO</v>
          </cell>
        </row>
        <row r="155">
          <cell r="A155" t="str">
            <v>Telecomm Maint Test Equip EA FPSO</v>
          </cell>
          <cell r="B155" t="str">
            <v>CAPEX IM &amp; T</v>
          </cell>
          <cell r="C155" t="str">
            <v>IT Equipment FPSO</v>
          </cell>
          <cell r="D155" t="str">
            <v>PREM</v>
          </cell>
          <cell r="E155" t="str">
            <v>CAPEX</v>
          </cell>
          <cell r="F155" t="str">
            <v>C1N58</v>
          </cell>
          <cell r="G155" t="str">
            <v>C.NG.SSC.OR.02.430.A160</v>
          </cell>
          <cell r="H155" t="str">
            <v>CAPEX</v>
          </cell>
          <cell r="I155" t="str">
            <v>A7450050</v>
          </cell>
          <cell r="J155">
            <v>54.915200000000006</v>
          </cell>
          <cell r="K155">
            <v>250</v>
          </cell>
          <cell r="L155">
            <v>55</v>
          </cell>
          <cell r="M155">
            <v>56.999919601222061</v>
          </cell>
          <cell r="N155">
            <v>243.18615000000003</v>
          </cell>
          <cell r="O155">
            <v>54.915200000000006</v>
          </cell>
          <cell r="P155">
            <v>56.822529999999993</v>
          </cell>
          <cell r="S155">
            <v>0</v>
          </cell>
          <cell r="V155">
            <v>0</v>
          </cell>
          <cell r="W155">
            <v>0</v>
          </cell>
          <cell r="X155">
            <v>0</v>
          </cell>
          <cell r="Y155" t="str">
            <v>JV</v>
          </cell>
          <cell r="Z155" t="str">
            <v>A7450050-Computers, Pc</v>
          </cell>
          <cell r="AA155" t="str">
            <v>C.NG.SSC.OR.02.430.A160-0</v>
          </cell>
          <cell r="AB155" t="str">
            <v>Computers, Pc</v>
          </cell>
          <cell r="AC155">
            <v>0</v>
          </cell>
          <cell r="AD155">
            <v>40.911513844036378</v>
          </cell>
          <cell r="AE155" t="str">
            <v>PAO</v>
          </cell>
        </row>
        <row r="156">
          <cell r="A156" t="str">
            <v>Telecoms equipt/GSM - Acquisition, Support, charges</v>
          </cell>
          <cell r="B156" t="str">
            <v>OFFSHORE IM &amp; T</v>
          </cell>
          <cell r="C156" t="str">
            <v>Onshore IM&amp;T costs</v>
          </cell>
          <cell r="D156" t="str">
            <v>SND-O</v>
          </cell>
          <cell r="E156" t="str">
            <v>OPEX</v>
          </cell>
          <cell r="F156" t="str">
            <v>APQ70TIMTS</v>
          </cell>
          <cell r="G156" t="str">
            <v>101180</v>
          </cell>
          <cell r="H156" t="str">
            <v>RECURRENT</v>
          </cell>
          <cell r="I156" t="str">
            <v>A7220260</v>
          </cell>
          <cell r="R156">
            <v>148</v>
          </cell>
          <cell r="S156">
            <v>148</v>
          </cell>
          <cell r="V156">
            <v>223</v>
          </cell>
          <cell r="W156">
            <v>223</v>
          </cell>
          <cell r="X156">
            <v>0</v>
          </cell>
          <cell r="Y156" t="str">
            <v>JV</v>
          </cell>
          <cell r="Z156" t="str">
            <v>A7220260-Mobile Phone Airtime Services</v>
          </cell>
          <cell r="AA156" t="str">
            <v>101180-GPO.GEN.IT SERVICES</v>
          </cell>
          <cell r="AB156" t="str">
            <v>Mobile Phone Airtime Services</v>
          </cell>
          <cell r="AC156" t="str">
            <v>GPO.GEN.IT SERVICES</v>
          </cell>
          <cell r="AD156">
            <v>0</v>
          </cell>
          <cell r="AE156" t="str">
            <v>PIO</v>
          </cell>
        </row>
        <row r="157">
          <cell r="A157" t="str">
            <v xml:space="preserve">Training-Onshore staff </v>
          </cell>
          <cell r="B157" t="str">
            <v>STAFF COSTS</v>
          </cell>
          <cell r="C157" t="str">
            <v>Training</v>
          </cell>
          <cell r="D157" t="str">
            <v>SND-O</v>
          </cell>
          <cell r="E157" t="str">
            <v>OPEX</v>
          </cell>
          <cell r="F157" t="str">
            <v>GGPO</v>
          </cell>
          <cell r="G157" t="str">
            <v>101271</v>
          </cell>
          <cell r="H157" t="str">
            <v>OVERHEAD</v>
          </cell>
          <cell r="I157" t="str">
            <v>A7260010</v>
          </cell>
          <cell r="J157">
            <v>158.88333333333333</v>
          </cell>
          <cell r="K157">
            <v>3126</v>
          </cell>
          <cell r="L157">
            <v>5</v>
          </cell>
          <cell r="M157">
            <v>30.006994693680685</v>
          </cell>
          <cell r="O157">
            <v>15.045999999999999</v>
          </cell>
          <cell r="P157">
            <v>15.045999999999999</v>
          </cell>
          <cell r="Q157">
            <v>0</v>
          </cell>
          <cell r="W157">
            <v>0</v>
          </cell>
          <cell r="X157">
            <v>0</v>
          </cell>
          <cell r="Y157" t="str">
            <v>JV</v>
          </cell>
          <cell r="Z157" t="str">
            <v>A7260010-Pers. Training &amp; Development Generic</v>
          </cell>
          <cell r="AA157" t="str">
            <v>101271-GPO General OH - Manage Company Business</v>
          </cell>
          <cell r="AB157" t="str">
            <v>Pers. Training &amp; Development Generic</v>
          </cell>
          <cell r="AC157" t="str">
            <v>GPO General OH - Manage Company Business</v>
          </cell>
          <cell r="AD157">
            <v>37.71079438706257</v>
          </cell>
          <cell r="AE157" t="str">
            <v>GPO</v>
          </cell>
        </row>
        <row r="158">
          <cell r="A158" t="str">
            <v>Training-Onshore staff (EA asset team)</v>
          </cell>
          <cell r="B158" t="str">
            <v>STAFF COSTS</v>
          </cell>
          <cell r="C158" t="str">
            <v>Training</v>
          </cell>
          <cell r="D158" t="str">
            <v>SND-O</v>
          </cell>
          <cell r="E158" t="str">
            <v>OPEX</v>
          </cell>
          <cell r="F158" t="str">
            <v>GGPO</v>
          </cell>
          <cell r="G158" t="str">
            <v>101271</v>
          </cell>
          <cell r="H158" t="str">
            <v>OVERHEAD</v>
          </cell>
          <cell r="I158" t="str">
            <v>A7260010</v>
          </cell>
          <cell r="Q158">
            <v>0</v>
          </cell>
          <cell r="T158">
            <v>47.939698492462313</v>
          </cell>
          <cell r="U158">
            <v>95.4</v>
          </cell>
          <cell r="W158">
            <v>0.70147058823529418</v>
          </cell>
          <cell r="X158">
            <v>0</v>
          </cell>
          <cell r="Y158" t="str">
            <v>JV</v>
          </cell>
          <cell r="Z158" t="str">
            <v>A7260010-Pers. Training &amp; Development Generic</v>
          </cell>
          <cell r="AA158" t="str">
            <v>101271-GPO General OH - Manage Company Business</v>
          </cell>
          <cell r="AB158" t="str">
            <v>Pers. Training &amp; Development Generic</v>
          </cell>
          <cell r="AC158" t="str">
            <v>GPO General OH - Manage Company Business</v>
          </cell>
          <cell r="AD158">
            <v>0</v>
          </cell>
          <cell r="AE158" t="str">
            <v>GPO</v>
          </cell>
        </row>
        <row r="159">
          <cell r="A159" t="str">
            <v>Training-Onshore staff (Management training)</v>
          </cell>
          <cell r="B159" t="str">
            <v>STAFF COSTS</v>
          </cell>
          <cell r="C159" t="str">
            <v>Training</v>
          </cell>
          <cell r="D159" t="str">
            <v>SND-O</v>
          </cell>
          <cell r="E159" t="str">
            <v>OPEX</v>
          </cell>
          <cell r="F159" t="str">
            <v>GGPO</v>
          </cell>
          <cell r="G159" t="str">
            <v>101271</v>
          </cell>
          <cell r="H159" t="str">
            <v>OVERHEAD</v>
          </cell>
          <cell r="I159" t="str">
            <v>A7260010</v>
          </cell>
          <cell r="Q159">
            <v>0</v>
          </cell>
          <cell r="R159">
            <v>99</v>
          </cell>
          <cell r="S159">
            <v>99</v>
          </cell>
          <cell r="V159">
            <v>310</v>
          </cell>
          <cell r="W159">
            <v>310</v>
          </cell>
          <cell r="X159">
            <v>0</v>
          </cell>
          <cell r="Y159" t="str">
            <v>JV</v>
          </cell>
          <cell r="Z159" t="str">
            <v>A7260010-Pers. Training &amp; Development Generic</v>
          </cell>
          <cell r="AA159" t="str">
            <v>101271-GPO General OH - Manage Company Business</v>
          </cell>
          <cell r="AB159" t="str">
            <v>Pers. Training &amp; Development Generic</v>
          </cell>
          <cell r="AC159" t="str">
            <v>GPO General OH - Manage Company Business</v>
          </cell>
          <cell r="AD159">
            <v>0</v>
          </cell>
          <cell r="AE159" t="str">
            <v>GPO</v>
          </cell>
        </row>
        <row r="160">
          <cell r="A160" t="str">
            <v>Training-Onshore staff (PRIO, PRSM, PRLO)</v>
          </cell>
          <cell r="B160" t="str">
            <v>STAFF COSTS</v>
          </cell>
          <cell r="C160" t="str">
            <v>Training</v>
          </cell>
          <cell r="D160" t="str">
            <v>SND-O</v>
          </cell>
          <cell r="E160" t="str">
            <v>OPEX</v>
          </cell>
          <cell r="F160" t="str">
            <v>GGPO</v>
          </cell>
          <cell r="G160" t="str">
            <v>101271</v>
          </cell>
          <cell r="H160" t="str">
            <v>OVERHEAD</v>
          </cell>
          <cell r="I160" t="str">
            <v>A7260010</v>
          </cell>
          <cell r="Q160">
            <v>0</v>
          </cell>
          <cell r="T160">
            <v>36.180904522613069</v>
          </cell>
          <cell r="U160">
            <v>72</v>
          </cell>
          <cell r="W160">
            <v>0.52941176470588236</v>
          </cell>
          <cell r="X160">
            <v>0</v>
          </cell>
          <cell r="Y160" t="str">
            <v>JV</v>
          </cell>
          <cell r="Z160" t="str">
            <v>A7260010-Pers. Training &amp; Development Generic</v>
          </cell>
          <cell r="AA160" t="str">
            <v>101271-GPO General OH - Manage Company Business</v>
          </cell>
          <cell r="AB160" t="str">
            <v>Pers. Training &amp; Development Generic</v>
          </cell>
          <cell r="AC160" t="str">
            <v>GPO General OH - Manage Company Business</v>
          </cell>
          <cell r="AD160">
            <v>0</v>
          </cell>
          <cell r="AE160" t="str">
            <v>GPO</v>
          </cell>
        </row>
        <row r="161">
          <cell r="A161" t="str">
            <v>Training-Onshore staff (SNFM, SCIO)</v>
          </cell>
          <cell r="B161" t="str">
            <v>STAFF COSTS</v>
          </cell>
          <cell r="C161" t="str">
            <v>Training</v>
          </cell>
          <cell r="D161" t="str">
            <v>SND-O</v>
          </cell>
          <cell r="E161" t="str">
            <v>OPEX</v>
          </cell>
          <cell r="F161" t="str">
            <v>GGPO</v>
          </cell>
          <cell r="G161" t="str">
            <v>101271</v>
          </cell>
          <cell r="H161" t="str">
            <v>OVERHEAD</v>
          </cell>
          <cell r="I161" t="str">
            <v>A7260010</v>
          </cell>
          <cell r="Q161">
            <v>0</v>
          </cell>
          <cell r="T161">
            <v>16.08040201005025</v>
          </cell>
          <cell r="U161">
            <v>32</v>
          </cell>
          <cell r="W161">
            <v>0.23529411764705882</v>
          </cell>
          <cell r="X161">
            <v>0</v>
          </cell>
          <cell r="Y161" t="str">
            <v>JV</v>
          </cell>
          <cell r="Z161" t="str">
            <v>A7260010-Pers. Training &amp; Development Generic</v>
          </cell>
          <cell r="AA161" t="str">
            <v>101271-GPO General OH - Manage Company Business</v>
          </cell>
          <cell r="AB161" t="str">
            <v>Pers. Training &amp; Development Generic</v>
          </cell>
          <cell r="AC161" t="str">
            <v>GPO General OH - Manage Company Business</v>
          </cell>
          <cell r="AD161">
            <v>0</v>
          </cell>
          <cell r="AE161" t="str">
            <v>GPO</v>
          </cell>
        </row>
        <row r="162">
          <cell r="A162" t="str">
            <v>Utilities (NEPA, LGA levies etc)</v>
          </cell>
          <cell r="B162" t="str">
            <v>OVERHEADS</v>
          </cell>
          <cell r="C162" t="str">
            <v>General Overheads</v>
          </cell>
          <cell r="D162" t="str">
            <v>SND-O</v>
          </cell>
          <cell r="E162" t="str">
            <v>OPEX</v>
          </cell>
          <cell r="F162" t="str">
            <v>GGPO</v>
          </cell>
          <cell r="G162" t="str">
            <v>101271</v>
          </cell>
          <cell r="H162" t="str">
            <v>OVERHEAD</v>
          </cell>
          <cell r="I162" t="str">
            <v>A7240810</v>
          </cell>
          <cell r="Q162">
            <v>5439.9</v>
          </cell>
          <cell r="S162">
            <v>39.999264705882354</v>
          </cell>
          <cell r="V162">
            <v>0</v>
          </cell>
          <cell r="W162">
            <v>0</v>
          </cell>
          <cell r="X162">
            <v>0</v>
          </cell>
          <cell r="Y162" t="str">
            <v>JV</v>
          </cell>
          <cell r="Z162" t="str">
            <v>A7240810-Utilities / Energy Generic</v>
          </cell>
          <cell r="AA162" t="str">
            <v>101271-GPO General OH - Manage Company Business</v>
          </cell>
          <cell r="AB162" t="str">
            <v>Utilities / Energy Generic</v>
          </cell>
          <cell r="AC162" t="str">
            <v>GPO General OH - Manage Company Business</v>
          </cell>
          <cell r="AD162">
            <v>2.6760000000000002</v>
          </cell>
          <cell r="AE162" t="str">
            <v>GPO</v>
          </cell>
        </row>
        <row r="163">
          <cell r="A163" t="str">
            <v>Vehicle operations and maintenance</v>
          </cell>
          <cell r="B163" t="str">
            <v>OVERHEADS</v>
          </cell>
          <cell r="C163" t="str">
            <v>General Overheads</v>
          </cell>
          <cell r="D163" t="str">
            <v>PRLO</v>
          </cell>
          <cell r="E163" t="str">
            <v>OPEX</v>
          </cell>
          <cell r="F163" t="str">
            <v>GGPO</v>
          </cell>
          <cell r="G163" t="str">
            <v>101271</v>
          </cell>
          <cell r="H163" t="str">
            <v>OVERHEAD</v>
          </cell>
          <cell r="I163" t="str">
            <v>A7240030</v>
          </cell>
          <cell r="Q163">
            <v>10199.9</v>
          </cell>
          <cell r="R163">
            <v>102</v>
          </cell>
          <cell r="S163">
            <v>176.99926470588235</v>
          </cell>
          <cell r="V163">
            <v>0</v>
          </cell>
          <cell r="W163">
            <v>0</v>
          </cell>
          <cell r="X163">
            <v>0</v>
          </cell>
          <cell r="Y163" t="str">
            <v>JV</v>
          </cell>
          <cell r="Z163" t="str">
            <v>A7240030-Light Vehicles Services</v>
          </cell>
          <cell r="AA163" t="str">
            <v>101271-GPO General OH - Manage Company Business</v>
          </cell>
          <cell r="AB163" t="str">
            <v>Light Vehicles Services</v>
          </cell>
          <cell r="AC163" t="str">
            <v>GPO General OH - Manage Company Business</v>
          </cell>
          <cell r="AD163">
            <v>79.852999999999994</v>
          </cell>
          <cell r="AE163" t="str">
            <v>GPO</v>
          </cell>
        </row>
        <row r="164">
          <cell r="A164" t="str">
            <v>Vendor Support/cost for telecoms eqpt</v>
          </cell>
          <cell r="B164" t="str">
            <v>OFFSHORE IM &amp; T</v>
          </cell>
          <cell r="C164" t="str">
            <v>Onshore IM&amp;T costs</v>
          </cell>
          <cell r="D164" t="str">
            <v>PREM</v>
          </cell>
          <cell r="E164" t="str">
            <v>OPEX</v>
          </cell>
          <cell r="F164" t="str">
            <v>APQ70TIMTS</v>
          </cell>
          <cell r="G164" t="str">
            <v>101180</v>
          </cell>
          <cell r="H164" t="str">
            <v>RECURRENT</v>
          </cell>
          <cell r="I164" t="str">
            <v>A7220230</v>
          </cell>
          <cell r="J164">
            <v>38</v>
          </cell>
          <cell r="K164">
            <v>4500</v>
          </cell>
          <cell r="L164">
            <v>38</v>
          </cell>
          <cell r="M164">
            <v>73.998552821997151</v>
          </cell>
          <cell r="N164">
            <v>3720.8696299999997</v>
          </cell>
          <cell r="O164">
            <v>4.9205100000000019</v>
          </cell>
          <cell r="P164">
            <v>33.112950000000005</v>
          </cell>
          <cell r="R164">
            <v>49</v>
          </cell>
          <cell r="S164">
            <v>49</v>
          </cell>
          <cell r="V164">
            <v>49</v>
          </cell>
          <cell r="W164">
            <v>49</v>
          </cell>
          <cell r="X164">
            <v>0</v>
          </cell>
          <cell r="Y164" t="str">
            <v>JV</v>
          </cell>
          <cell r="Z164" t="str">
            <v>A7220230-Telecom Equipment Services</v>
          </cell>
          <cell r="AA164" t="str">
            <v>101180-GPO.GEN.IT SERVICES</v>
          </cell>
          <cell r="AB164" t="str">
            <v>Telecom Equipment Services</v>
          </cell>
          <cell r="AC164" t="str">
            <v>GPO.GEN.IT SERVICES</v>
          </cell>
          <cell r="AD164">
            <v>0</v>
          </cell>
          <cell r="AE164" t="str">
            <v>PIO</v>
          </cell>
        </row>
        <row r="165">
          <cell r="A165" t="str">
            <v>Vessel Entry &amp; Inspection</v>
          </cell>
          <cell r="B165" t="str">
            <v>EA MAINTENANCE</v>
          </cell>
          <cell r="C165" t="str">
            <v>Production Facilities - Asset Integrity</v>
          </cell>
          <cell r="D165" t="str">
            <v>PREM</v>
          </cell>
          <cell r="E165" t="str">
            <v>OPEX</v>
          </cell>
          <cell r="F165" t="str">
            <v>APF50FEAXP</v>
          </cell>
          <cell r="G165" t="str">
            <v>O.NG.PAO.EAW.WEL.724WC</v>
          </cell>
          <cell r="H165" t="str">
            <v>RECURRENT</v>
          </cell>
          <cell r="I165" t="str">
            <v>A7212210</v>
          </cell>
          <cell r="J165">
            <v>660</v>
          </cell>
          <cell r="L165">
            <v>100</v>
          </cell>
          <cell r="M165">
            <v>100</v>
          </cell>
          <cell r="Q165">
            <v>0</v>
          </cell>
          <cell r="R165">
            <v>0</v>
          </cell>
          <cell r="S165">
            <v>0</v>
          </cell>
          <cell r="V165">
            <v>0</v>
          </cell>
          <cell r="W165">
            <v>0</v>
          </cell>
          <cell r="X165">
            <v>0</v>
          </cell>
          <cell r="Y165" t="str">
            <v>JV</v>
          </cell>
          <cell r="Z165" t="str">
            <v>A7212210-Insp &amp; Exped. Agency</v>
          </cell>
          <cell r="AA165" t="str">
            <v>O.NG.PAO.EAW.WEL.724WC-EA Wells Corr. Mtc</v>
          </cell>
          <cell r="AB165" t="str">
            <v>Insp &amp; Exped. Agency</v>
          </cell>
          <cell r="AC165" t="str">
            <v>EA Wells Corr. Mtc</v>
          </cell>
          <cell r="AD165">
            <v>0</v>
          </cell>
          <cell r="AE165" t="str">
            <v>PAO</v>
          </cell>
        </row>
        <row r="166">
          <cell r="A166" t="str">
            <v>VSAT Space Segment Rental 2003/2004</v>
          </cell>
          <cell r="B166" t="str">
            <v>OFFSHORE IM &amp; T</v>
          </cell>
          <cell r="C166" t="str">
            <v>Offshore IM&amp;T costs</v>
          </cell>
          <cell r="D166" t="str">
            <v>PREM</v>
          </cell>
          <cell r="E166" t="str">
            <v>OPEX</v>
          </cell>
          <cell r="F166" t="str">
            <v>APQ70TIMTS</v>
          </cell>
          <cell r="G166" t="str">
            <v>101180</v>
          </cell>
          <cell r="H166" t="str">
            <v>RECURRENT</v>
          </cell>
          <cell r="I166" t="str">
            <v>A7220230</v>
          </cell>
          <cell r="J166">
            <v>420</v>
          </cell>
          <cell r="L166">
            <v>420</v>
          </cell>
          <cell r="M166">
            <v>420</v>
          </cell>
          <cell r="O166">
            <v>457.44909999999999</v>
          </cell>
          <cell r="P166">
            <v>457.44909999999999</v>
          </cell>
          <cell r="R166">
            <v>223</v>
          </cell>
          <cell r="S166">
            <v>223</v>
          </cell>
          <cell r="V166">
            <v>223</v>
          </cell>
          <cell r="W166">
            <v>223</v>
          </cell>
          <cell r="X166">
            <v>0</v>
          </cell>
          <cell r="Y166" t="str">
            <v>JV</v>
          </cell>
          <cell r="Z166" t="str">
            <v>A7220230-Telecom Equipment Services</v>
          </cell>
          <cell r="AA166" t="str">
            <v>101180-GPO.GEN.IT SERVICES</v>
          </cell>
          <cell r="AB166" t="str">
            <v>Telecom Equipment Services</v>
          </cell>
          <cell r="AC166" t="str">
            <v>GPO.GEN.IT SERVICES</v>
          </cell>
          <cell r="AD166">
            <v>0</v>
          </cell>
          <cell r="AE166" t="str">
            <v>PIO</v>
          </cell>
        </row>
        <row r="167">
          <cell r="A167" t="str">
            <v>Waste Management Services</v>
          </cell>
          <cell r="B167" t="str">
            <v>EA PRODUCTION OPERATIONS</v>
          </cell>
          <cell r="C167" t="str">
            <v>Production Facilities Operations</v>
          </cell>
          <cell r="D167" t="str">
            <v>PREM</v>
          </cell>
          <cell r="E167" t="str">
            <v>OPEX</v>
          </cell>
          <cell r="F167" t="str">
            <v>APF28TSULG</v>
          </cell>
          <cell r="G167" t="str">
            <v>101177</v>
          </cell>
          <cell r="H167" t="str">
            <v>RECURRENT</v>
          </cell>
          <cell r="I167" t="str">
            <v>A7220710</v>
          </cell>
          <cell r="J167">
            <v>158</v>
          </cell>
          <cell r="K167">
            <v>3500</v>
          </cell>
          <cell r="L167">
            <v>133</v>
          </cell>
          <cell r="M167">
            <v>160.99887441710888</v>
          </cell>
          <cell r="N167">
            <v>3269.46605</v>
          </cell>
          <cell r="O167">
            <v>132.94791999999998</v>
          </cell>
          <cell r="P167">
            <v>157.93184564981638</v>
          </cell>
          <cell r="Q167">
            <v>2992</v>
          </cell>
          <cell r="R167">
            <v>134</v>
          </cell>
          <cell r="S167">
            <v>156</v>
          </cell>
          <cell r="V167">
            <v>160</v>
          </cell>
          <cell r="W167">
            <v>160</v>
          </cell>
          <cell r="X167">
            <v>0</v>
          </cell>
          <cell r="Y167" t="str">
            <v>JV</v>
          </cell>
          <cell r="Z167" t="str">
            <v>A7220710-Waste Management Services Generic</v>
          </cell>
          <cell r="AA167" t="str">
            <v>101177-GPO.GEN.TRANSPORT</v>
          </cell>
          <cell r="AB167" t="str">
            <v>Waste Management Services Generic</v>
          </cell>
          <cell r="AC167" t="str">
            <v>GPO.GEN.TRANSPORT</v>
          </cell>
          <cell r="AD167">
            <v>155.78093430656935</v>
          </cell>
          <cell r="AE167" t="str">
            <v>PAO</v>
          </cell>
        </row>
        <row r="168">
          <cell r="A168" t="str">
            <v>Welfare items  - EA FPSO</v>
          </cell>
          <cell r="B168" t="str">
            <v>EA CATERING/ HOUSEKEEPING AND WELFARE</v>
          </cell>
          <cell r="C168" t="str">
            <v>Offshore Catering</v>
          </cell>
          <cell r="D168" t="str">
            <v>PREM</v>
          </cell>
          <cell r="E168" t="str">
            <v>OPEX</v>
          </cell>
          <cell r="F168" t="str">
            <v>APP86FEAXP</v>
          </cell>
          <cell r="G168" t="str">
            <v>101179</v>
          </cell>
          <cell r="H168" t="str">
            <v>RECURRENT</v>
          </cell>
          <cell r="I168" t="str">
            <v>A7110090</v>
          </cell>
          <cell r="Q168">
            <v>6528</v>
          </cell>
          <cell r="S168">
            <v>48</v>
          </cell>
          <cell r="V168">
            <v>0</v>
          </cell>
          <cell r="W168">
            <v>0</v>
          </cell>
          <cell r="X168">
            <v>0</v>
          </cell>
          <cell r="Y168" t="str">
            <v>JV</v>
          </cell>
          <cell r="Z168" t="str">
            <v>A7110090-Staff Welfare</v>
          </cell>
          <cell r="AA168" t="str">
            <v>101179-GPO.GEN.CATERING</v>
          </cell>
          <cell r="AB168" t="str">
            <v>Staff Welfare</v>
          </cell>
          <cell r="AC168" t="str">
            <v>GPO.GEN.CATERING</v>
          </cell>
          <cell r="AD168">
            <v>10.948905109489051</v>
          </cell>
          <cell r="AE168" t="str">
            <v>PAO</v>
          </cell>
        </row>
        <row r="169">
          <cell r="A169" t="str">
            <v>Workover/General Wellhead Maintenance</v>
          </cell>
          <cell r="B169" t="str">
            <v>EA MAINTENANCE</v>
          </cell>
          <cell r="C169" t="str">
            <v>Well/well head maintenance</v>
          </cell>
          <cell r="D169" t="str">
            <v>PREM</v>
          </cell>
          <cell r="E169" t="str">
            <v>OPEX</v>
          </cell>
          <cell r="F169" t="str">
            <v>APH10FEAXP</v>
          </cell>
          <cell r="G169" t="str">
            <v>O.NG.PAO.EAW.WEL.71300</v>
          </cell>
          <cell r="H169" t="str">
            <v>RECURRENT</v>
          </cell>
          <cell r="I169" t="str">
            <v>A7210210</v>
          </cell>
          <cell r="J169">
            <v>481</v>
          </cell>
          <cell r="R169">
            <v>196</v>
          </cell>
          <cell r="S169">
            <v>196</v>
          </cell>
          <cell r="U169">
            <v>300</v>
          </cell>
          <cell r="V169">
            <v>250</v>
          </cell>
          <cell r="W169">
            <v>252.20588235294119</v>
          </cell>
          <cell r="X169">
            <v>300</v>
          </cell>
          <cell r="Y169" t="str">
            <v>JV</v>
          </cell>
          <cell r="Z169" t="str">
            <v>A7210210-Well Maintenance, Prod Services Generic</v>
          </cell>
          <cell r="AA169" t="str">
            <v>O.NG.PAO.EAW.WEL.71300-EA Wells Operations</v>
          </cell>
          <cell r="AB169" t="str">
            <v>Well Maintenance, Prod Services Generic</v>
          </cell>
          <cell r="AC169" t="str">
            <v>EA Wells Operations</v>
          </cell>
          <cell r="AD169">
            <v>80</v>
          </cell>
          <cell r="AE169" t="str">
            <v>PAO</v>
          </cell>
        </row>
        <row r="170">
          <cell r="A170" t="str">
            <v>X-over Heater Ops (Manpower, Rental, Diesel)</v>
          </cell>
          <cell r="B170" t="str">
            <v>OGGS OPERATIONS</v>
          </cell>
          <cell r="C170" t="str">
            <v>OGGS- Operations</v>
          </cell>
          <cell r="D170" t="str">
            <v>PRSM</v>
          </cell>
          <cell r="E170" t="str">
            <v>OPEX</v>
          </cell>
          <cell r="F170" t="str">
            <v>APF15COGGS</v>
          </cell>
          <cell r="G170" t="str">
            <v>O.NG.PSO.RPP.FAC.71300</v>
          </cell>
          <cell r="H170" t="str">
            <v>RECURRENT</v>
          </cell>
          <cell r="I170" t="str">
            <v>A7420140</v>
          </cell>
          <cell r="Q170">
            <v>0</v>
          </cell>
          <cell r="R170">
            <v>0</v>
          </cell>
          <cell r="S170">
            <v>0</v>
          </cell>
          <cell r="U170">
            <v>700</v>
          </cell>
          <cell r="V170">
            <v>0</v>
          </cell>
          <cell r="W170">
            <v>5.1470588235294121</v>
          </cell>
          <cell r="X170">
            <v>700</v>
          </cell>
          <cell r="Y170" t="str">
            <v>JV</v>
          </cell>
          <cell r="Z170" t="str">
            <v>A7420140-Heaters, Heat Exchangers/Condensors</v>
          </cell>
          <cell r="AA170" t="str">
            <v>O.NG.PSO.RPP.FAC.71300-OGGS Riser Platform Facil O</v>
          </cell>
          <cell r="AB170" t="str">
            <v>Heaters, Heat Exchangers/Condensors</v>
          </cell>
          <cell r="AC170" t="str">
            <v>OGGS Riser Platform Facil O</v>
          </cell>
          <cell r="AD170">
            <v>723.75624087591234</v>
          </cell>
          <cell r="AE170" t="str">
            <v>PSO</v>
          </cell>
        </row>
      </sheetData>
      <sheetData sheetId="4">
        <row r="1">
          <cell r="A1" t="str">
            <v>Short Item (final)</v>
          </cell>
        </row>
      </sheetData>
      <sheetData sheetId="5">
        <row r="1">
          <cell r="A1" t="str">
            <v>Short Item (final)</v>
          </cell>
        </row>
        <row r="6">
          <cell r="A6" t="str">
            <v>101172</v>
          </cell>
          <cell r="B6" t="str">
            <v>RECURRENT</v>
          </cell>
          <cell r="C6">
            <v>2343.4200434153413</v>
          </cell>
          <cell r="D6">
            <v>1647.8724015806861</v>
          </cell>
          <cell r="E6">
            <v>4306</v>
          </cell>
          <cell r="F6">
            <v>294.95133677174698</v>
          </cell>
        </row>
        <row r="7">
          <cell r="A7" t="str">
            <v>101173</v>
          </cell>
          <cell r="B7" t="str">
            <v>RECURRENT</v>
          </cell>
          <cell r="C7">
            <v>657.9801013024603</v>
          </cell>
          <cell r="D7">
            <v>507.45041007201735</v>
          </cell>
          <cell r="E7">
            <v>996</v>
          </cell>
          <cell r="F7">
            <v>57.372398333536061</v>
          </cell>
        </row>
        <row r="8">
          <cell r="A8" t="str">
            <v>101174</v>
          </cell>
          <cell r="B8" t="str">
            <v>OPEX PROJECT</v>
          </cell>
          <cell r="C8">
            <v>595.97604116417494</v>
          </cell>
          <cell r="D8">
            <v>379.16325290264666</v>
          </cell>
          <cell r="E8">
            <v>1556</v>
          </cell>
          <cell r="F8">
            <v>1613.6025428115706</v>
          </cell>
        </row>
        <row r="9">
          <cell r="A9" t="str">
            <v>101175</v>
          </cell>
          <cell r="B9" t="str">
            <v>OVERHEAD</v>
          </cell>
          <cell r="C9">
            <v>719.12799485447817</v>
          </cell>
          <cell r="D9">
            <v>752.32762537062933</v>
          </cell>
          <cell r="E9">
            <v>1483</v>
          </cell>
          <cell r="F9">
            <v>539.91621711621713</v>
          </cell>
        </row>
        <row r="10">
          <cell r="A10" t="str">
            <v>101177</v>
          </cell>
          <cell r="B10" t="str">
            <v>RECURRENT</v>
          </cell>
          <cell r="C10">
            <v>21109.958916224477</v>
          </cell>
          <cell r="D10">
            <v>21243.780797903335</v>
          </cell>
          <cell r="E10">
            <v>19180</v>
          </cell>
          <cell r="F10">
            <v>10992.440616991615</v>
          </cell>
        </row>
        <row r="11">
          <cell r="A11" t="str">
            <v>101179</v>
          </cell>
          <cell r="B11" t="str">
            <v>RECURRENT</v>
          </cell>
          <cell r="C11">
            <v>599.97588036661909</v>
          </cell>
          <cell r="D11">
            <v>482.98787000000033</v>
          </cell>
          <cell r="E11">
            <v>600</v>
          </cell>
          <cell r="F11">
            <v>534.01411153284653</v>
          </cell>
        </row>
        <row r="12">
          <cell r="A12" t="str">
            <v>101180</v>
          </cell>
          <cell r="B12" t="str">
            <v>RECURRENT</v>
          </cell>
          <cell r="C12">
            <v>1146.9965830519377</v>
          </cell>
          <cell r="D12">
            <v>824.0914905496777</v>
          </cell>
          <cell r="E12">
            <v>679</v>
          </cell>
          <cell r="F12">
            <v>27.182427511094605</v>
          </cell>
        </row>
        <row r="13">
          <cell r="A13" t="str">
            <v>101258</v>
          </cell>
          <cell r="B13" t="str">
            <v>SALARY</v>
          </cell>
          <cell r="C13">
            <v>10761.954357613775</v>
          </cell>
          <cell r="D13">
            <v>9549.1882898559452</v>
          </cell>
          <cell r="E13">
            <v>10193</v>
          </cell>
          <cell r="F13">
            <v>5638.4548100000002</v>
          </cell>
        </row>
        <row r="14">
          <cell r="A14" t="str">
            <v>101271</v>
          </cell>
          <cell r="B14" t="str">
            <v>OVERHEAD</v>
          </cell>
          <cell r="C14">
            <v>7878.1170606206815</v>
          </cell>
          <cell r="D14">
            <v>8035.2114461481897</v>
          </cell>
          <cell r="E14">
            <v>14442</v>
          </cell>
          <cell r="F14">
            <v>5948.6973749224289</v>
          </cell>
        </row>
        <row r="15">
          <cell r="A15" t="str">
            <v>C.NG.SSC.OR.02.430.A160</v>
          </cell>
          <cell r="B15" t="str">
            <v>CAPEX</v>
          </cell>
          <cell r="C15">
            <v>2285.0273757838886</v>
          </cell>
          <cell r="D15">
            <v>1227.4797957743635</v>
          </cell>
          <cell r="E15">
            <v>0</v>
          </cell>
          <cell r="F15">
            <v>521.64914052525125</v>
          </cell>
        </row>
        <row r="16">
          <cell r="A16" t="str">
            <v>O.NG.PAO.EAF.FAC.71300</v>
          </cell>
          <cell r="B16" t="str">
            <v>RECURRENT</v>
          </cell>
          <cell r="C16">
            <v>3368.8999839202461</v>
          </cell>
          <cell r="D16">
            <v>3216.0982100908209</v>
          </cell>
          <cell r="E16">
            <v>1401</v>
          </cell>
          <cell r="F16">
            <v>1145.3232479742139</v>
          </cell>
        </row>
        <row r="17">
          <cell r="A17" t="str">
            <v>O.NG.PAO.EAW.WEL.71300</v>
          </cell>
          <cell r="B17" t="str">
            <v>RECURRENT</v>
          </cell>
          <cell r="C17">
            <v>87983448.053333327</v>
          </cell>
          <cell r="D17">
            <v>281784.75</v>
          </cell>
          <cell r="E17">
            <v>250</v>
          </cell>
          <cell r="F17">
            <v>80</v>
          </cell>
        </row>
        <row r="18">
          <cell r="A18" t="str">
            <v>O.NG.PAO.EAW.WEL.724WC</v>
          </cell>
          <cell r="B18" t="str">
            <v>RECURRENT</v>
          </cell>
          <cell r="C18">
            <v>9276.8735240063052</v>
          </cell>
          <cell r="D18">
            <v>7941.1513171428614</v>
          </cell>
          <cell r="E18">
            <v>14077</v>
          </cell>
          <cell r="F18">
            <v>8673.8078783598357</v>
          </cell>
        </row>
        <row r="19">
          <cell r="A19" t="str">
            <v>O.NG.PSO.RPP.FAC.71300</v>
          </cell>
          <cell r="B19" t="str">
            <v>RECURRENT</v>
          </cell>
          <cell r="C19">
            <v>439.99839202444127</v>
          </cell>
          <cell r="D19">
            <v>194.565</v>
          </cell>
          <cell r="E19">
            <v>2630</v>
          </cell>
          <cell r="F19">
            <v>723.75624087591234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actmpvar"/>
      <sheetName val="refs"/>
      <sheetName val="2003 Budget"/>
      <sheetName val="keys2002 Act"/>
      <sheetName val="KEYS 2003 July LE"/>
      <sheetName val="Average KEYS 02-03"/>
      <sheetName val="2003 Stats"/>
      <sheetName val="Woodside"/>
      <sheetName val="Pakistan"/>
      <sheetName val="Tanzania"/>
      <sheetName val="BSP"/>
      <sheetName val="Brunei Deepwater"/>
      <sheetName val="Shell Expl. China"/>
      <sheetName val="SSPC"/>
      <sheetName val="SSB"/>
      <sheetName val="STOS"/>
      <sheetName val="Shell Phillipines"/>
      <sheetName val="TSEPCO"/>
      <sheetName val="CAPSA"/>
      <sheetName val="Canada"/>
      <sheetName val="SEPCO"/>
      <sheetName val="Venezuela"/>
      <sheetName val="Trinidad"/>
      <sheetName val="Bangladesh"/>
      <sheetName val="Egypt"/>
      <sheetName val="PDO"/>
      <sheetName val="Sakhalin"/>
      <sheetName val="Syria"/>
      <sheetName val="Shell Morocco"/>
      <sheetName val="Enterprise Morocco "/>
      <sheetName val="Pecten Cam."/>
      <sheetName val="Gabon"/>
      <sheetName val="Gabon Offshore"/>
      <sheetName val="SPDC"/>
      <sheetName val="SNEPCO"/>
      <sheetName val="NAM"/>
      <sheetName val="NSEP"/>
      <sheetName val="Expro"/>
      <sheetName val="Namibia"/>
      <sheetName val="Ent Ireland"/>
      <sheetName val="Woodside Act 2002"/>
      <sheetName val="BSP Act 2002"/>
      <sheetName val="Shell Expl. China act. LE 2002"/>
      <sheetName val="SSPC  act 2002"/>
      <sheetName val="SSB act 2002"/>
      <sheetName val="STOS act 2002"/>
      <sheetName val="Shell Philipines act 2002"/>
      <sheetName val="TSEPCO act 2002"/>
      <sheetName val="Capsa act 2002"/>
      <sheetName val="Shell Canada act 2002"/>
      <sheetName val="SEPCO act 2002"/>
      <sheetName val="Shell Venezuela act 2002"/>
      <sheetName val="Shell Trinidad act 2002"/>
      <sheetName val="Shell Bangladesh act 2002"/>
      <sheetName val="Shell Egypt act 2002"/>
      <sheetName val="PDO act 2002"/>
      <sheetName val="Sakhaling act 2002"/>
      <sheetName val="Syria act 2002"/>
      <sheetName val="Shell Morocco act 2002 "/>
      <sheetName val="Enterprise Morocco act 2002"/>
      <sheetName val="Pecten Cameroon act 2002"/>
      <sheetName val="Shell Gabon act 2002"/>
      <sheetName val="Shell Offshore Gabon act 2002"/>
      <sheetName val="SPDC act 2002"/>
      <sheetName val="SNEPCo act 2002"/>
      <sheetName val="NAM act 2002"/>
      <sheetName val="NSEP act 2002"/>
      <sheetName val="Expro act 2002"/>
      <sheetName val="Shell Namibia act 2002"/>
      <sheetName val="Enterprise Ireland act 2002"/>
      <sheetName val="Template Acc adv Q2 2005"/>
      <sheetName val="charge Jan 05"/>
      <sheetName val="Invoice Sep-2005"/>
      <sheetName val="backing Accrual advise Q2 2005"/>
      <sheetName val="invoices backing Jun 05"/>
      <sheetName val="Summary IT-V"/>
      <sheetName val="G-67 2005-06-16"/>
      <sheetName val="JE"/>
      <sheetName val="Accrual advise Q1"/>
      <sheetName val="Billing requirements"/>
      <sheetName val="2004 final keys - overview"/>
      <sheetName val="Dec 2004 recalculation complete"/>
      <sheetName val="IT Vision on Op.cap2004"/>
      <sheetName val="2004 final keys at 18 mar 2005"/>
      <sheetName val="2005.04"/>
      <sheetName val="2005.01"/>
      <sheetName val="`09-2005 journal for September "/>
      <sheetName val="EPA summary per OpCo"/>
      <sheetName val="AWARDED"/>
      <sheetName val="Budget Data SAP"/>
      <sheetName val="sma"/>
    </sheetNames>
    <sheetDataSet>
      <sheetData sheetId="0" refreshError="1">
        <row r="5">
          <cell r="B5" t="str">
            <v>WEL</v>
          </cell>
        </row>
        <row r="14">
          <cell r="B14" t="str">
            <v>NAM</v>
          </cell>
        </row>
        <row r="18">
          <cell r="B18" t="str">
            <v>SEPM</v>
          </cell>
        </row>
        <row r="19">
          <cell r="B19" t="str">
            <v>EOE</v>
          </cell>
        </row>
        <row r="22">
          <cell r="B22" t="str">
            <v>PDO</v>
          </cell>
        </row>
        <row r="23">
          <cell r="B23" t="str">
            <v>PDO</v>
          </cell>
        </row>
        <row r="27">
          <cell r="B27" t="str">
            <v>SPCO</v>
          </cell>
        </row>
        <row r="28">
          <cell r="B28" t="str">
            <v>SDOP</v>
          </cell>
        </row>
        <row r="29">
          <cell r="B29" t="str">
            <v>CAPSA</v>
          </cell>
        </row>
        <row r="30">
          <cell r="B30" t="str">
            <v>SCAN</v>
          </cell>
        </row>
        <row r="33">
          <cell r="B33" t="str">
            <v>SEPCO</v>
          </cell>
        </row>
        <row r="34">
          <cell r="B34" t="str">
            <v>SDT</v>
          </cell>
        </row>
      </sheetData>
      <sheetData sheetId="1"/>
      <sheetData sheetId="2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5">
          <cell r="B5" t="str">
            <v>WEL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KPI"/>
      <sheetName val="Profit &amp; Loss"/>
      <sheetName val="Balance Sheet"/>
      <sheetName val="Cashflow"/>
      <sheetName val="RoT"/>
      <sheetName val="Volumes"/>
      <sheetName val="Indicators"/>
      <sheetName val="Sheet2"/>
      <sheetName val="Sheet1"/>
      <sheetName val="Lookup Sheet"/>
    </sheetNames>
    <sheetDataSet>
      <sheetData sheetId="0" refreshError="1">
        <row r="1">
          <cell r="I1">
            <v>2006</v>
          </cell>
        </row>
        <row r="7">
          <cell r="C7" t="str">
            <v>Nigeria (SPDC)</v>
          </cell>
        </row>
        <row r="9">
          <cell r="C9" t="str">
            <v>N</v>
          </cell>
        </row>
        <row r="14">
          <cell r="C14" t="str">
            <v>Group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conomic"/>
      <sheetName val="Financial"/>
      <sheetName val="OU-Data"/>
      <sheetName val="AFE"/>
      <sheetName val="Indicators"/>
      <sheetName val="Automated Profit &amp; Loss"/>
      <sheetName val="do not Delete"/>
      <sheetName val="nieP03301_revised 4-6"/>
      <sheetName val="PH1 Facilty Prev Mtce"/>
      <sheetName val="PH1 Facilty Cor Mtce "/>
      <sheetName val="prodprof 1"/>
      <sheetName val="PLANNING"/>
      <sheetName val="Eng Rate Summary (Primary)"/>
    </sheetNames>
    <sheetDataSet>
      <sheetData sheetId="0" refreshError="1">
        <row r="1">
          <cell r="I1">
            <v>2003</v>
          </cell>
        </row>
        <row r="8">
          <cell r="C8" t="str">
            <v>Shell Petroleum Development Company</v>
          </cell>
        </row>
        <row r="10">
          <cell r="C10" t="str">
            <v>Walker, Tim SPDC-BSL-CPE</v>
          </cell>
        </row>
        <row r="11">
          <cell r="C11" t="str">
            <v>Tim.T.Walker@spdc.shell.com</v>
          </cell>
        </row>
        <row r="37">
          <cell r="C37" t="str">
            <v>Contract Commit - Govt/NOC</v>
          </cell>
        </row>
        <row r="70">
          <cell r="E70" t="str">
            <v>n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Control"/>
      <sheetName val="Scenario Chart"/>
      <sheetName val="Chart Data"/>
      <sheetName val="Cash Surplus Chart"/>
      <sheetName val="Scenario"/>
      <sheetName val="Foundation"/>
      <sheetName val="ETotalAdjs"/>
      <sheetName val="E1"/>
      <sheetName val="E2"/>
      <sheetName val="E3"/>
      <sheetName val="E4"/>
      <sheetName val="E5"/>
      <sheetName val="E6"/>
      <sheetName val="E7"/>
      <sheetName val="E8"/>
      <sheetName val="E9"/>
      <sheetName val="E10"/>
      <sheetName val="E11"/>
      <sheetName val="E12"/>
      <sheetName val="E13"/>
      <sheetName val="E14"/>
      <sheetName val="E15"/>
      <sheetName val="E16"/>
      <sheetName val="E17"/>
      <sheetName val="E18"/>
      <sheetName val="E19"/>
      <sheetName val="E20"/>
      <sheetName val="E21"/>
      <sheetName val="E22"/>
      <sheetName val="E23"/>
      <sheetName val="E24"/>
      <sheetName val="E25"/>
      <sheetName val="E26"/>
      <sheetName val="E27"/>
      <sheetName val="E28"/>
      <sheetName val="E29"/>
      <sheetName val="E30"/>
      <sheetName val="Base Estimate (Shaun)"/>
      <sheetName val="SetUp"/>
    </sheetNames>
    <sheetDataSet>
      <sheetData sheetId="0" refreshError="1">
        <row r="2">
          <cell r="X2">
            <v>0.36499999999999999</v>
          </cell>
          <cell r="AG2">
            <v>1.02</v>
          </cell>
        </row>
        <row r="4">
          <cell r="L4">
            <v>6.2893081761006284</v>
          </cell>
          <cell r="M4">
            <v>6.0923999999999996</v>
          </cell>
        </row>
      </sheetData>
      <sheetData sheetId="1">
        <row r="2">
          <cell r="X2">
            <v>0.36499999999999999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 not Delete"/>
      <sheetName val="Final List"/>
      <sheetName val="Analysis"/>
      <sheetName val="Sheet3"/>
      <sheetName val="Budget per MGR"/>
      <sheetName val="Costing"/>
      <sheetName val="CourseCOST"/>
      <sheetName val="Budget"/>
      <sheetName val="Pf_Criteria"/>
      <sheetName val="SBR1940-SHLDRS"/>
      <sheetName val="Overhead Summary"/>
      <sheetName val="Categories"/>
    </sheetNames>
    <sheetDataSet>
      <sheetData sheetId="0">
        <row r="2">
          <cell r="A2" t="str">
            <v>Technical</v>
          </cell>
          <cell r="D2" t="str">
            <v>Business</v>
          </cell>
          <cell r="E2" t="str">
            <v>Nigeria</v>
          </cell>
        </row>
        <row r="3">
          <cell r="A3" t="str">
            <v>Production</v>
          </cell>
          <cell r="D3" t="str">
            <v>Foundation</v>
          </cell>
          <cell r="E3" t="str">
            <v>Netherlands</v>
          </cell>
        </row>
        <row r="4">
          <cell r="A4" t="str">
            <v>JV Finance</v>
          </cell>
          <cell r="D4" t="str">
            <v>HSE</v>
          </cell>
          <cell r="E4" t="str">
            <v>United Kingdom</v>
          </cell>
        </row>
        <row r="5">
          <cell r="A5" t="str">
            <v>Gas&amp;Power</v>
          </cell>
          <cell r="D5" t="str">
            <v>Leadership</v>
          </cell>
          <cell r="E5" t="str">
            <v>United States</v>
          </cell>
        </row>
        <row r="6">
          <cell r="A6" t="str">
            <v>Human Resources</v>
          </cell>
          <cell r="D6" t="str">
            <v>Professional</v>
          </cell>
          <cell r="E6" t="str">
            <v>Asia</v>
          </cell>
        </row>
        <row r="7">
          <cell r="A7" t="str">
            <v>External Affairs</v>
          </cell>
          <cell r="D7" t="str">
            <v>Technical</v>
          </cell>
          <cell r="E7" t="str">
            <v>Middle East</v>
          </cell>
        </row>
        <row r="8">
          <cell r="A8" t="str">
            <v>Corporate Affairs</v>
          </cell>
          <cell r="E8" t="str">
            <v>Africa</v>
          </cell>
        </row>
        <row r="9">
          <cell r="E9" t="str">
            <v>Europe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1"/>
      <sheetName val="ActivityData"/>
      <sheetName val="Accruals mar03"/>
      <sheetName val="FLARE"/>
      <sheetName val="BUDGET 2003"/>
      <sheetName val="CD Projects od 2003"/>
      <sheetName val="Accruals 2002 Dec"/>
      <sheetName val="LIST STAFF"/>
      <sheetName val="AFE"/>
      <sheetName val="do not Delete"/>
      <sheetName val="values"/>
      <sheetName val="1997"/>
      <sheetName val="Overhead Summary"/>
      <sheetName val="Final"/>
      <sheetName val="Eng Rate Summary (Primary)"/>
      <sheetName val="Sheet6"/>
      <sheetName val="EXP PLAN"/>
      <sheetName val="DATAMAREND"/>
      <sheetName val="BALSHEET TEMPLATE"/>
      <sheetName val="LCY BALSHEET WKS"/>
      <sheetName val="POM-AFE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>
        <row r="1">
          <cell r="A1" t="str">
            <v>Short Item</v>
          </cell>
        </row>
      </sheetData>
      <sheetData sheetId="4">
        <row r="1">
          <cell r="A1" t="str">
            <v>Short Item</v>
          </cell>
        </row>
      </sheetData>
      <sheetData sheetId="5"/>
      <sheetData sheetId="6"/>
      <sheetData sheetId="7"/>
      <sheetData sheetId="8">
        <row r="1">
          <cell r="A1" t="str">
            <v>Short Item</v>
          </cell>
        </row>
      </sheetData>
      <sheetData sheetId="9" refreshError="1">
        <row r="1">
          <cell r="A1" t="str">
            <v>Short Item</v>
          </cell>
        </row>
        <row r="2">
          <cell r="A2" t="str">
            <v>Air Transport Logistics</v>
          </cell>
          <cell r="B2" t="str">
            <v>VAOS0L33</v>
          </cell>
        </row>
        <row r="3">
          <cell r="A3" t="str">
            <v>Asset Integrity On EA FPSO</v>
          </cell>
          <cell r="B3" t="str">
            <v>VAOT0M21</v>
          </cell>
        </row>
        <row r="4">
          <cell r="A4" t="str">
            <v>Business Travel (Local)</v>
          </cell>
          <cell r="B4" t="str">
            <v>VGO0051</v>
          </cell>
        </row>
        <row r="5">
          <cell r="A5" t="str">
            <v>Business Travel (Overseas)</v>
          </cell>
          <cell r="B5" t="str">
            <v>VGO0052</v>
          </cell>
        </row>
        <row r="6">
          <cell r="A6" t="str">
            <v>Consultancy - General</v>
          </cell>
          <cell r="B6" t="str">
            <v>VGO0001</v>
          </cell>
        </row>
        <row r="7">
          <cell r="A7" t="str">
            <v>Contract Management</v>
          </cell>
          <cell r="B7" t="str">
            <v>VPOC0202</v>
          </cell>
        </row>
        <row r="8">
          <cell r="A8" t="str">
            <v>EA Asset Planning Management Systems</v>
          </cell>
          <cell r="B8" t="str">
            <v>VAOE0A11</v>
          </cell>
        </row>
        <row r="9">
          <cell r="A9" t="str">
            <v>EA Business Travel (Local)</v>
          </cell>
          <cell r="B9" t="str">
            <v>VGOE051</v>
          </cell>
        </row>
        <row r="10">
          <cell r="A10" t="str">
            <v>EA Business Travel (Overseas)</v>
          </cell>
          <cell r="B10" t="str">
            <v>VGOE052</v>
          </cell>
        </row>
        <row r="11">
          <cell r="A11" t="str">
            <v>EA Consultancy - General</v>
          </cell>
          <cell r="B11" t="str">
            <v>VGOE001</v>
          </cell>
        </row>
        <row r="12">
          <cell r="A12" t="str">
            <v>EA Entertainment</v>
          </cell>
          <cell r="B12" t="str">
            <v>VGOE083</v>
          </cell>
        </row>
        <row r="13">
          <cell r="A13" t="str">
            <v>EA Facility Design Services</v>
          </cell>
          <cell r="B13" t="str">
            <v>VAOT0C21</v>
          </cell>
        </row>
        <row r="14">
          <cell r="A14" t="str">
            <v>EA field CD Projects</v>
          </cell>
          <cell r="B14" t="str">
            <v>VPOE0301</v>
          </cell>
        </row>
        <row r="15">
          <cell r="A15" t="str">
            <v>EA Field Core Maintainance - Corrective   Unscheduled</v>
          </cell>
          <cell r="B15" t="str">
            <v>VAOEMM40</v>
          </cell>
        </row>
        <row r="16">
          <cell r="A16" t="str">
            <v>EA Field Core Maintainance - Preventive   Scheduled</v>
          </cell>
          <cell r="B16" t="str">
            <v>VAOEMM40</v>
          </cell>
        </row>
        <row r="17">
          <cell r="A17" t="str">
            <v>EA Field Core Maintainance.</v>
          </cell>
          <cell r="B17" t="str">
            <v>VAOEMM40</v>
          </cell>
        </row>
        <row r="18">
          <cell r="A18" t="str">
            <v>EA Field Extraordinary Maintenance</v>
          </cell>
          <cell r="B18" t="str">
            <v>VAOEMM40</v>
          </cell>
        </row>
        <row r="19">
          <cell r="A19" t="str">
            <v>EA Field Extraordinary Maintenance - Corrective (Unscheduled)</v>
          </cell>
          <cell r="B19" t="str">
            <v>VAOEMM40</v>
          </cell>
        </row>
        <row r="20">
          <cell r="A20" t="str">
            <v>EA Field Extraordinary Maintenance - Preventive (Scheduled)</v>
          </cell>
          <cell r="B20" t="str">
            <v>VAOEMM40</v>
          </cell>
        </row>
        <row r="21">
          <cell r="A21" t="str">
            <v>EA Field Maintenance Inspections</v>
          </cell>
          <cell r="B21" t="str">
            <v>VAOEMM40</v>
          </cell>
        </row>
        <row r="22">
          <cell r="A22" t="str">
            <v>EA Field Well Maintenance</v>
          </cell>
          <cell r="B22" t="str">
            <v>VAOEMM40</v>
          </cell>
        </row>
        <row r="23">
          <cell r="A23" t="str">
            <v>EA FPSO Chemicals &amp; Production Chemicals</v>
          </cell>
          <cell r="B23" t="str">
            <v>VAOEPO34</v>
          </cell>
        </row>
        <row r="24">
          <cell r="A24" t="str">
            <v>EA FPSO Crude Oil Export Sub-system Maintenance</v>
          </cell>
          <cell r="B24" t="str">
            <v>VAOEMM41</v>
          </cell>
        </row>
        <row r="25">
          <cell r="A25" t="str">
            <v>EA FPSO Crude Oil Transfer Package Maintenance</v>
          </cell>
          <cell r="B25" t="str">
            <v>VAOEMM41</v>
          </cell>
        </row>
        <row r="26">
          <cell r="A26" t="str">
            <v>EA FPSO Emergency Power Generation Maintenance</v>
          </cell>
          <cell r="B26" t="str">
            <v>VAOEMM41</v>
          </cell>
        </row>
        <row r="27">
          <cell r="A27" t="str">
            <v>EA FPSO Fire Water Sub-system Maintenance</v>
          </cell>
          <cell r="B27" t="str">
            <v>VAOEMM41</v>
          </cell>
        </row>
        <row r="28">
          <cell r="A28" t="str">
            <v>EA FPSO Gas Compression Package Maintenance</v>
          </cell>
          <cell r="B28" t="str">
            <v>VAOEMM41</v>
          </cell>
        </row>
        <row r="29">
          <cell r="A29" t="str">
            <v>EA FPSO Insurance</v>
          </cell>
          <cell r="B29" t="str">
            <v>VPOE0205</v>
          </cell>
        </row>
        <row r="30">
          <cell r="A30" t="str">
            <v>EA FPSO IT Equipment</v>
          </cell>
          <cell r="B30" t="str">
            <v>VMOE0201</v>
          </cell>
        </row>
        <row r="31">
          <cell r="A31" t="str">
            <v>EA FPSO Main Power Generation Maintenance</v>
          </cell>
          <cell r="B31" t="str">
            <v>VAOEMM41</v>
          </cell>
        </row>
        <row r="32">
          <cell r="A32" t="str">
            <v>EA FPSO Materials</v>
          </cell>
          <cell r="B32" t="str">
            <v>VAOEP035</v>
          </cell>
        </row>
        <row r="33">
          <cell r="A33" t="str">
            <v>EA FPSO Offshore Laboratory Services</v>
          </cell>
          <cell r="B33" t="str">
            <v>VAOEPO31</v>
          </cell>
        </row>
        <row r="34">
          <cell r="A34" t="str">
            <v>EA FPSO Process Safety &amp; Control System Maint</v>
          </cell>
          <cell r="B34" t="str">
            <v>VAOEMM41</v>
          </cell>
        </row>
        <row r="35">
          <cell r="A35" t="str">
            <v>EA General overheads</v>
          </cell>
          <cell r="B35" t="str">
            <v>VGOE053</v>
          </cell>
        </row>
        <row r="36">
          <cell r="A36" t="str">
            <v>EA HSE Operational Readiness</v>
          </cell>
          <cell r="B36" t="str">
            <v>VPOE0203</v>
          </cell>
        </row>
        <row r="37">
          <cell r="A37" t="str">
            <v>EA HSE Training - Offshore Staff</v>
          </cell>
          <cell r="B37" t="str">
            <v>VAOE0H11</v>
          </cell>
        </row>
        <row r="38">
          <cell r="A38" t="str">
            <v>EA IT Operational Readiness</v>
          </cell>
          <cell r="B38" t="str">
            <v>VPOE0202</v>
          </cell>
        </row>
        <row r="39">
          <cell r="A39" t="str">
            <v>EA Non Payroll Ben. &amp; Welf.(Exc</v>
          </cell>
          <cell r="B39" t="str">
            <v>VGOE062</v>
          </cell>
        </row>
        <row r="40">
          <cell r="A40" t="str">
            <v>EA OEM Call Off  Maintenance</v>
          </cell>
          <cell r="B40" t="str">
            <v>VAOEMM40</v>
          </cell>
        </row>
        <row r="41">
          <cell r="A41" t="str">
            <v>EA Office Supplies &amp; Stationery</v>
          </cell>
          <cell r="B41" t="str">
            <v>VGOE031</v>
          </cell>
        </row>
        <row r="42">
          <cell r="A42" t="str">
            <v>EA Offshore Laboratory Services</v>
          </cell>
          <cell r="B42" t="str">
            <v>VAOEPO31</v>
          </cell>
        </row>
        <row r="43">
          <cell r="A43" t="str">
            <v>EA Operational Readiness</v>
          </cell>
          <cell r="B43" t="str">
            <v>VPOE0201</v>
          </cell>
        </row>
        <row r="44">
          <cell r="A44" t="str">
            <v>EA Other Staff costs</v>
          </cell>
          <cell r="B44" t="str">
            <v>VGOE041</v>
          </cell>
        </row>
        <row r="45">
          <cell r="A45" t="str">
            <v>EA Recruitment Cost Of Expat Staf</v>
          </cell>
          <cell r="B45" t="str">
            <v>VGOE071</v>
          </cell>
        </row>
        <row r="46">
          <cell r="A46" t="str">
            <v xml:space="preserve">EA Related Training </v>
          </cell>
          <cell r="B46" t="str">
            <v>VAOE0H12</v>
          </cell>
        </row>
        <row r="47">
          <cell r="A47" t="str">
            <v>EA Resid.Accom.(Inc.Tel.)Onshore</v>
          </cell>
          <cell r="B47" t="str">
            <v>VGOE061</v>
          </cell>
        </row>
        <row r="48">
          <cell r="A48" t="str">
            <v>EA Staff IT &amp; Tel. Costs</v>
          </cell>
          <cell r="B48" t="str">
            <v>VGOE081</v>
          </cell>
        </row>
        <row r="49">
          <cell r="A49" t="str">
            <v>EA Underwater Consultancy  Inspections  Repairs</v>
          </cell>
          <cell r="B49" t="str">
            <v>VAOEMM40</v>
          </cell>
        </row>
        <row r="50">
          <cell r="A50" t="str">
            <v>Field Dev., Eng Support &amp; Mtce Engring</v>
          </cell>
          <cell r="B50" t="str">
            <v>VAOEM401</v>
          </cell>
        </row>
        <row r="51">
          <cell r="A51" t="str">
            <v>Finance Systems Ops Readiness</v>
          </cell>
          <cell r="B51" t="str">
            <v>VPOCF201</v>
          </cell>
        </row>
        <row r="52">
          <cell r="A52" t="str">
            <v>Finance Systems Recurr Expend</v>
          </cell>
          <cell r="B52" t="str">
            <v>VAOCFF21</v>
          </cell>
        </row>
        <row r="53">
          <cell r="A53" t="str">
            <v>Flare Control Ignition Equipt</v>
          </cell>
          <cell r="B53" t="str">
            <v>VAOE0M41</v>
          </cell>
        </row>
        <row r="54">
          <cell r="A54" t="str">
            <v>FPSO Breakdown Corrective maintenance</v>
          </cell>
          <cell r="B54" t="str">
            <v>VAOEMF56</v>
          </cell>
        </row>
        <row r="55">
          <cell r="A55" t="str">
            <v>FPSO Condition monitoring</v>
          </cell>
          <cell r="B55" t="str">
            <v>VAOEMF70</v>
          </cell>
        </row>
        <row r="56">
          <cell r="A56" t="str">
            <v>FPSO Improvement maintenance</v>
          </cell>
          <cell r="B56" t="str">
            <v>VAOEMF58</v>
          </cell>
        </row>
        <row r="57">
          <cell r="A57" t="str">
            <v>FPSO Inspections</v>
          </cell>
          <cell r="B57" t="str">
            <v>VAOEMF65</v>
          </cell>
        </row>
        <row r="58">
          <cell r="A58" t="str">
            <v>FPSO operations/first line maintenance</v>
          </cell>
          <cell r="B58" t="str">
            <v>VAOEMF26</v>
          </cell>
        </row>
        <row r="59">
          <cell r="A59" t="str">
            <v>FPSO Planned corrective maintenance</v>
          </cell>
          <cell r="B59" t="str">
            <v>VAOEMF54</v>
          </cell>
        </row>
        <row r="60">
          <cell r="A60" t="str">
            <v>FPSO Preventive maintenance</v>
          </cell>
          <cell r="B60" t="str">
            <v>VAOEMF52</v>
          </cell>
        </row>
        <row r="61">
          <cell r="A61" t="str">
            <v>FPSO Structural maintenance</v>
          </cell>
          <cell r="B61" t="str">
            <v>VAOEMF57</v>
          </cell>
        </row>
        <row r="62">
          <cell r="A62" t="str">
            <v>FPSOSafeguarding maintenance</v>
          </cell>
          <cell r="B62" t="str">
            <v>VAOEMF44</v>
          </cell>
        </row>
        <row r="63">
          <cell r="A63" t="str">
            <v>Furn. storage racks &amp; off.fu</v>
          </cell>
          <cell r="B63" t="str">
            <v>VMOSP201</v>
          </cell>
        </row>
        <row r="64">
          <cell r="A64" t="str">
            <v>Gen. O Heads (Office Services)</v>
          </cell>
          <cell r="B64" t="str">
            <v>VGO0053</v>
          </cell>
        </row>
        <row r="65">
          <cell r="A65" t="str">
            <v>HSE Equipment</v>
          </cell>
          <cell r="B65" t="str">
            <v>VMO0004</v>
          </cell>
        </row>
        <row r="66">
          <cell r="A66" t="str">
            <v xml:space="preserve">HSE equipment FPSO </v>
          </cell>
          <cell r="B66" t="str">
            <v>VMO0003</v>
          </cell>
        </row>
        <row r="67">
          <cell r="A67" t="str">
            <v>HSE Operational Readiness</v>
          </cell>
          <cell r="B67" t="str">
            <v>VPOH0201</v>
          </cell>
        </row>
        <row r="68">
          <cell r="A68" t="str">
            <v>IM &amp;T Operational Readiness</v>
          </cell>
          <cell r="B68" t="str">
            <v>VPOI0201</v>
          </cell>
        </row>
        <row r="69">
          <cell r="A69" t="str">
            <v>IT Equipment - General</v>
          </cell>
          <cell r="B69" t="str">
            <v>VMOIH201</v>
          </cell>
        </row>
        <row r="70">
          <cell r="A70" t="str">
            <v>IT Services On EA Fpso</v>
          </cell>
          <cell r="B70" t="str">
            <v>VAOEPI21</v>
          </cell>
        </row>
        <row r="71">
          <cell r="A71" t="str">
            <v>Land Transport Logistics</v>
          </cell>
          <cell r="B71" t="str">
            <v>VAOS0L32</v>
          </cell>
        </row>
        <row r="72">
          <cell r="A72" t="str">
            <v>Library &amp; Archive Services</v>
          </cell>
          <cell r="B72" t="str">
            <v>VAOI0I21</v>
          </cell>
        </row>
        <row r="73">
          <cell r="A73" t="str">
            <v>Logistics Operational Readiness</v>
          </cell>
          <cell r="B73" t="str">
            <v>VPOSL201</v>
          </cell>
        </row>
        <row r="74">
          <cell r="A74" t="str">
            <v>Maintenance Engineering &amp; Management System</v>
          </cell>
          <cell r="B74" t="str">
            <v>VAOE0M11</v>
          </cell>
        </row>
        <row r="75">
          <cell r="A75" t="str">
            <v>Marine Cargo Handling Services - EA</v>
          </cell>
          <cell r="B75" t="str">
            <v>VAOEPL23</v>
          </cell>
        </row>
        <row r="76">
          <cell r="A76" t="str">
            <v>Marine Operations - EA</v>
          </cell>
          <cell r="B76" t="str">
            <v>VAOEPL22</v>
          </cell>
        </row>
        <row r="77">
          <cell r="A77" t="str">
            <v>Marine Transport Logistics</v>
          </cell>
          <cell r="B77" t="str">
            <v>VAOS0L31</v>
          </cell>
        </row>
        <row r="78">
          <cell r="A78" t="str">
            <v>Non Payroll Ben. &amp; Welf.(Exc</v>
          </cell>
          <cell r="B78" t="str">
            <v>VGO0062</v>
          </cell>
        </row>
        <row r="79">
          <cell r="A79" t="str">
            <v>OD Entertainment</v>
          </cell>
          <cell r="B79" t="str">
            <v>VGO0083</v>
          </cell>
        </row>
        <row r="80">
          <cell r="A80" t="str">
            <v>Office Furn Equipment Purchase</v>
          </cell>
          <cell r="B80" t="str">
            <v>VGO0054</v>
          </cell>
        </row>
        <row r="81">
          <cell r="A81" t="str">
            <v>Office furniture</v>
          </cell>
          <cell r="B81" t="str">
            <v>VMO0002</v>
          </cell>
        </row>
        <row r="82">
          <cell r="A82" t="str">
            <v>Office Space Rent</v>
          </cell>
          <cell r="B82" t="str">
            <v>VGO0042</v>
          </cell>
        </row>
        <row r="83">
          <cell r="A83" t="str">
            <v>Office Supplies &amp; Stationery</v>
          </cell>
          <cell r="B83" t="str">
            <v>VGO0031</v>
          </cell>
        </row>
        <row r="84">
          <cell r="A84" t="str">
            <v>Offshore - Contract Staff Salary</v>
          </cell>
          <cell r="B84" t="str">
            <v>VGOE022</v>
          </cell>
        </row>
        <row r="85">
          <cell r="A85" t="str">
            <v>Offshore Gen Ops Readiness</v>
          </cell>
          <cell r="B85" t="str">
            <v>VPO00201</v>
          </cell>
        </row>
        <row r="86">
          <cell r="A86" t="str">
            <v>Offshore HSE Operations</v>
          </cell>
          <cell r="B86" t="str">
            <v>VAOH0O00</v>
          </cell>
        </row>
        <row r="87">
          <cell r="A87" t="str">
            <v>Offshore IT Services General</v>
          </cell>
          <cell r="B87" t="str">
            <v>VAOI0I23</v>
          </cell>
        </row>
        <row r="88">
          <cell r="A88" t="str">
            <v>Offshore Staff - EA Payroll salary</v>
          </cell>
          <cell r="B88" t="str">
            <v>VGOE012</v>
          </cell>
        </row>
        <row r="89">
          <cell r="A89" t="str">
            <v>Offshore Telecoms Equipment</v>
          </cell>
          <cell r="B89" t="str">
            <v>VMOIH203</v>
          </cell>
        </row>
        <row r="90">
          <cell r="A90" t="str">
            <v>Offshore Telecoms Services</v>
          </cell>
          <cell r="B90" t="str">
            <v>VAOI0I22</v>
          </cell>
        </row>
        <row r="91">
          <cell r="A91" t="str">
            <v>Offshore Telecoms Test Equipt</v>
          </cell>
          <cell r="B91" t="str">
            <v>VMOIH202</v>
          </cell>
        </row>
        <row r="92">
          <cell r="A92" t="str">
            <v>OGGS  Asset Planning Management Systems</v>
          </cell>
          <cell r="B92" t="str">
            <v>VAOTGA11</v>
          </cell>
        </row>
        <row r="93">
          <cell r="A93" t="str">
            <v>OGGS  Operations</v>
          </cell>
          <cell r="B93" t="str">
            <v>VAOTGA12</v>
          </cell>
        </row>
        <row r="94">
          <cell r="A94" t="str">
            <v xml:space="preserve">Onshore Staff - Contract Staff </v>
          </cell>
          <cell r="B94" t="str">
            <v>VGO0021</v>
          </cell>
        </row>
        <row r="95">
          <cell r="A95" t="str">
            <v>Onshore Staff - EA Contract Staff Salary</v>
          </cell>
          <cell r="B95" t="str">
            <v>VGOE021</v>
          </cell>
        </row>
        <row r="96">
          <cell r="A96" t="str">
            <v>Onshore Staff - EA Payroll Salary</v>
          </cell>
          <cell r="B96" t="str">
            <v>VGOE011</v>
          </cell>
        </row>
        <row r="97">
          <cell r="A97" t="str">
            <v>Onshore Staff - Payroll Salary</v>
          </cell>
          <cell r="B97" t="str">
            <v>VGO0011</v>
          </cell>
        </row>
        <row r="98">
          <cell r="A98" t="str">
            <v>Operate EA FPSO</v>
          </cell>
          <cell r="B98" t="str">
            <v>VAOEPO30</v>
          </cell>
        </row>
        <row r="99">
          <cell r="A99" t="str">
            <v>Other equipment (FPSO &amp; OGGS)</v>
          </cell>
          <cell r="B99" t="str">
            <v>VMO0001</v>
          </cell>
        </row>
        <row r="100">
          <cell r="A100" t="str">
            <v>Other Staff Costs - General</v>
          </cell>
          <cell r="B100" t="str">
            <v>VGO0041</v>
          </cell>
        </row>
        <row r="101">
          <cell r="A101" t="str">
            <v>Platform Support - Catering &amp; Housekeeping</v>
          </cell>
          <cell r="B101" t="str">
            <v>VAOEPH31</v>
          </cell>
        </row>
        <row r="102">
          <cell r="A102" t="str">
            <v>Platform Support - Diesel</v>
          </cell>
          <cell r="B102" t="str">
            <v>VAOEPO32</v>
          </cell>
        </row>
        <row r="103">
          <cell r="A103" t="str">
            <v>Platform Support - Lifting &amp; Deck Mgmnt Serv</v>
          </cell>
          <cell r="B103" t="str">
            <v>VAOEPL21</v>
          </cell>
        </row>
        <row r="104">
          <cell r="A104" t="str">
            <v>Platform Support - Utilities</v>
          </cell>
          <cell r="B104" t="str">
            <v>VAOEPO33</v>
          </cell>
        </row>
        <row r="105">
          <cell r="A105" t="str">
            <v>Recruitment Cost Of Expat Staf</v>
          </cell>
          <cell r="B105" t="str">
            <v>VGO0071</v>
          </cell>
        </row>
        <row r="106">
          <cell r="A106" t="str">
            <v>Repair of Office IT Equipment</v>
          </cell>
          <cell r="B106" t="str">
            <v>VGO0082</v>
          </cell>
        </row>
        <row r="107">
          <cell r="A107" t="str">
            <v>Resid.Accom.(Inc.Tel.)Onshore</v>
          </cell>
          <cell r="B107" t="str">
            <v>VGO0061</v>
          </cell>
        </row>
        <row r="108">
          <cell r="A108" t="str">
            <v>SAP Implementation</v>
          </cell>
          <cell r="B108" t="str">
            <v>VPOC0201</v>
          </cell>
        </row>
        <row r="109">
          <cell r="A109" t="str">
            <v>Security costs</v>
          </cell>
          <cell r="B109" t="str">
            <v>VPOE0204</v>
          </cell>
        </row>
        <row r="110">
          <cell r="A110" t="str">
            <v>Staff Costs - General</v>
          </cell>
          <cell r="B110" t="str">
            <v>VGO0050</v>
          </cell>
        </row>
        <row r="111">
          <cell r="A111" t="str">
            <v>Staff IT &amp; Tel. Costs</v>
          </cell>
          <cell r="B111" t="str">
            <v>VGO0081</v>
          </cell>
        </row>
        <row r="112">
          <cell r="A112" t="str">
            <v>Supply Base</v>
          </cell>
          <cell r="B112" t="str">
            <v>VAOS0P40</v>
          </cell>
        </row>
        <row r="113">
          <cell r="A113" t="str">
            <v>Supply Base Annual Lease</v>
          </cell>
          <cell r="B113" t="str">
            <v>VAOS0P41</v>
          </cell>
        </row>
        <row r="114">
          <cell r="A114" t="str">
            <v>Supply Base Furn. storage racks &amp; off.fu</v>
          </cell>
          <cell r="B114" t="str">
            <v>VMOSP201</v>
          </cell>
        </row>
        <row r="115">
          <cell r="A115" t="str">
            <v>Supply Base Operating Cost</v>
          </cell>
          <cell r="B115" t="str">
            <v>VAOS0P42</v>
          </cell>
        </row>
        <row r="116">
          <cell r="A116" t="str">
            <v>Supply boats</v>
          </cell>
          <cell r="B116" t="str">
            <v>VMOSL201</v>
          </cell>
        </row>
        <row r="117">
          <cell r="A117" t="str">
            <v>Training - Onshore Staff</v>
          </cell>
          <cell r="B117" t="str">
            <v>VAO00H11</v>
          </cell>
        </row>
        <row r="118">
          <cell r="A118" t="str">
            <v>Vehicles</v>
          </cell>
          <cell r="B118" t="str">
            <v>VMO0005</v>
          </cell>
        </row>
        <row r="119">
          <cell r="A119" t="str">
            <v>Waste Management Services</v>
          </cell>
          <cell r="B119" t="str">
            <v>VAOS0L21</v>
          </cell>
        </row>
        <row r="120">
          <cell r="A120" t="str">
            <v>Well Corrective maintenance</v>
          </cell>
          <cell r="B120" t="str">
            <v>VAOEMH22</v>
          </cell>
        </row>
        <row r="121">
          <cell r="A121" t="str">
            <v>Well head maintenance</v>
          </cell>
          <cell r="B121" t="str">
            <v>VAOEMH10</v>
          </cell>
        </row>
        <row r="122">
          <cell r="A122" t="str">
            <v>Well head repairs</v>
          </cell>
          <cell r="B122" t="str">
            <v>VAOEMH32</v>
          </cell>
        </row>
        <row r="123">
          <cell r="A123" t="str">
            <v>Well Improvement maintenance</v>
          </cell>
          <cell r="B123" t="str">
            <v>VAOEMH50</v>
          </cell>
        </row>
        <row r="124">
          <cell r="A124" t="str">
            <v>Well Preventive maintenance</v>
          </cell>
          <cell r="B124" t="str">
            <v>VAOEMH36</v>
          </cell>
        </row>
        <row r="125">
          <cell r="A125" t="str">
            <v>Well Safeguarding maintenance</v>
          </cell>
          <cell r="B125" t="str">
            <v>VAOEMH44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F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lora"/>
      <sheetName val="pivot"/>
      <sheetName val="Finaldatawithactual"/>
      <sheetName val="commit"/>
      <sheetName val="Mapping Fields to AGG node"/>
      <sheetName val="SetUp"/>
      <sheetName val="NON-CASH C&amp;C"/>
      <sheetName val="do not Delete"/>
      <sheetName val="Drop Down List"/>
    </sheetNames>
    <sheetDataSet>
      <sheetData sheetId="0" refreshError="1"/>
      <sheetData sheetId="1">
        <row r="1">
          <cell r="A1" t="str">
            <v>Short Item</v>
          </cell>
          <cell r="B1" t="str">
            <v>Budget SNGN</v>
          </cell>
          <cell r="C1" t="str">
            <v>Budget SUSD</v>
          </cell>
          <cell r="D1" t="str">
            <v>Budget FUSD</v>
          </cell>
          <cell r="E1" t="str">
            <v>LEE SNGN</v>
          </cell>
          <cell r="F1" t="str">
            <v>LEE SUSD</v>
          </cell>
          <cell r="G1" t="str">
            <v>LEE FUSD</v>
          </cell>
        </row>
        <row r="2">
          <cell r="A2" t="str">
            <v>Accomodation EA Techinicans training SO1</v>
          </cell>
          <cell r="B2">
            <v>0</v>
          </cell>
          <cell r="C2">
            <v>357</v>
          </cell>
          <cell r="D2">
            <v>357</v>
          </cell>
          <cell r="E2">
            <v>0</v>
          </cell>
          <cell r="F2">
            <v>357</v>
          </cell>
          <cell r="G2">
            <v>357</v>
          </cell>
        </row>
        <row r="3">
          <cell r="A3" t="str">
            <v>Air tickets for Service Order 1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Alcohol Test Kit - Breathliser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>Allowances EA Tech for SO 1</v>
          </cell>
          <cell r="B5">
            <v>0</v>
          </cell>
          <cell r="C5">
            <v>163</v>
          </cell>
          <cell r="D5">
            <v>163</v>
          </cell>
          <cell r="E5">
            <v>15.662000000000001</v>
          </cell>
          <cell r="F5">
            <v>162.74506</v>
          </cell>
          <cell r="G5">
            <v>162.74506</v>
          </cell>
        </row>
        <row r="6">
          <cell r="A6" t="str">
            <v>ARP Integration of Offshore Mgmt system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7">
          <cell r="A7" t="str">
            <v>Asset Integrity Inspections</v>
          </cell>
          <cell r="B7">
            <v>0</v>
          </cell>
          <cell r="C7">
            <v>121</v>
          </cell>
          <cell r="D7">
            <v>121</v>
          </cell>
          <cell r="E7">
            <v>0</v>
          </cell>
          <cell r="F7">
            <v>121</v>
          </cell>
          <cell r="G7">
            <v>121</v>
          </cell>
        </row>
        <row r="8">
          <cell r="A8" t="str">
            <v>Bill of materials loading -IMMPOWER</v>
          </cell>
          <cell r="B8">
            <v>0</v>
          </cell>
          <cell r="C8">
            <v>48</v>
          </cell>
          <cell r="D8">
            <v>48</v>
          </cell>
          <cell r="E8">
            <v>0</v>
          </cell>
          <cell r="F8">
            <v>48</v>
          </cell>
          <cell r="G8">
            <v>48</v>
          </cell>
        </row>
        <row r="9">
          <cell r="A9" t="str">
            <v>Business Travel (Local)</v>
          </cell>
          <cell r="B9">
            <v>23640</v>
          </cell>
          <cell r="D9">
            <v>197</v>
          </cell>
          <cell r="E9">
            <v>32003</v>
          </cell>
          <cell r="F9">
            <v>0</v>
          </cell>
          <cell r="G9">
            <v>266</v>
          </cell>
        </row>
        <row r="10">
          <cell r="A10" t="str">
            <v>Business Travel (Overseas)</v>
          </cell>
          <cell r="B10">
            <v>0</v>
          </cell>
          <cell r="C10">
            <v>262</v>
          </cell>
          <cell r="D10">
            <v>262</v>
          </cell>
          <cell r="E10">
            <v>0</v>
          </cell>
          <cell r="F10">
            <v>262</v>
          </cell>
          <cell r="G10">
            <v>262</v>
          </cell>
        </row>
        <row r="11">
          <cell r="A11" t="str">
            <v>Call cost 6 INTL voice lines</v>
          </cell>
          <cell r="B11">
            <v>0</v>
          </cell>
          <cell r="C11">
            <v>100</v>
          </cell>
          <cell r="D11">
            <v>100</v>
          </cell>
          <cell r="E11">
            <v>0</v>
          </cell>
          <cell r="F11">
            <v>100</v>
          </cell>
          <cell r="G11">
            <v>100</v>
          </cell>
        </row>
        <row r="12">
          <cell r="A12" t="str">
            <v xml:space="preserve">Call Off IM&amp;T Offshore Consultancy </v>
          </cell>
          <cell r="B12">
            <v>0</v>
          </cell>
          <cell r="C12">
            <v>75</v>
          </cell>
          <cell r="D12">
            <v>75</v>
          </cell>
          <cell r="E12">
            <v>0</v>
          </cell>
          <cell r="F12">
            <v>75</v>
          </cell>
          <cell r="G12">
            <v>75</v>
          </cell>
        </row>
        <row r="13">
          <cell r="A13" t="str">
            <v>Catering &amp; Housekeeping FPSO</v>
          </cell>
          <cell r="B13">
            <v>104614</v>
          </cell>
          <cell r="C13">
            <v>0</v>
          </cell>
          <cell r="D13">
            <v>871.7833333333333</v>
          </cell>
          <cell r="E13">
            <v>104614</v>
          </cell>
          <cell r="F13">
            <v>0</v>
          </cell>
          <cell r="G13">
            <v>871.7833333333333</v>
          </cell>
        </row>
        <row r="14">
          <cell r="A14" t="str">
            <v>Catering Services Portofino - INTELS</v>
          </cell>
          <cell r="B14">
            <v>0</v>
          </cell>
          <cell r="C14">
            <v>120</v>
          </cell>
          <cell r="D14">
            <v>120</v>
          </cell>
          <cell r="F14">
            <v>46.150539999999999</v>
          </cell>
          <cell r="G14">
            <v>46.150539999999999</v>
          </cell>
        </row>
        <row r="15">
          <cell r="A15" t="str">
            <v>CD Projects Offshore</v>
          </cell>
          <cell r="B15">
            <v>0</v>
          </cell>
          <cell r="C15">
            <v>1180.6473331700461</v>
          </cell>
          <cell r="D15">
            <v>1180.6473331700461</v>
          </cell>
          <cell r="E15">
            <v>0</v>
          </cell>
          <cell r="F15">
            <v>1180.6473331700461</v>
          </cell>
          <cell r="G15">
            <v>1180.6473331700461</v>
          </cell>
        </row>
        <row r="16">
          <cell r="A16" t="str">
            <v>Charter of Tug Boat for EA Operations including diesel</v>
          </cell>
          <cell r="B16">
            <v>3873</v>
          </cell>
          <cell r="C16">
            <v>1220.477896825397</v>
          </cell>
          <cell r="D16">
            <v>1252.7528968253971</v>
          </cell>
          <cell r="E16">
            <v>3873</v>
          </cell>
          <cell r="F16">
            <v>1220.477896825397</v>
          </cell>
          <cell r="G16">
            <v>1252.7528968253971</v>
          </cell>
        </row>
        <row r="17">
          <cell r="A17" t="str">
            <v>Chemicals &amp; Production Chemicals EAFPSO</v>
          </cell>
          <cell r="B17">
            <v>0</v>
          </cell>
          <cell r="C17">
            <v>918</v>
          </cell>
          <cell r="D17">
            <v>918</v>
          </cell>
          <cell r="E17">
            <v>0</v>
          </cell>
          <cell r="F17">
            <v>918</v>
          </cell>
          <cell r="G17">
            <v>918</v>
          </cell>
        </row>
        <row r="18">
          <cell r="A18" t="str">
            <v>Class certification for the Sea Eagle (Llyods)EAFPSO</v>
          </cell>
          <cell r="B18">
            <v>0</v>
          </cell>
          <cell r="C18">
            <v>96</v>
          </cell>
          <cell r="D18">
            <v>96</v>
          </cell>
          <cell r="E18">
            <v>0</v>
          </cell>
          <cell r="F18">
            <v>96</v>
          </cell>
          <cell r="G18">
            <v>96</v>
          </cell>
        </row>
        <row r="19">
          <cell r="A19" t="str">
            <v xml:space="preserve">Commissioning of Sea Eagle - PR 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 t="str">
            <v>Compressor Maintenance Services EAFPSO</v>
          </cell>
          <cell r="B20">
            <v>0</v>
          </cell>
          <cell r="C20">
            <v>144</v>
          </cell>
          <cell r="D20">
            <v>144</v>
          </cell>
          <cell r="E20">
            <v>0</v>
          </cell>
          <cell r="F20">
            <v>144</v>
          </cell>
          <cell r="G20">
            <v>144</v>
          </cell>
        </row>
        <row r="21">
          <cell r="A21" t="str">
            <v xml:space="preserve">Connection EA to Tunu LOS  to Warri Network </v>
          </cell>
          <cell r="B21">
            <v>0</v>
          </cell>
          <cell r="C21">
            <v>10</v>
          </cell>
          <cell r="D21">
            <v>10</v>
          </cell>
          <cell r="E21">
            <v>0</v>
          </cell>
          <cell r="F21">
            <v>10</v>
          </cell>
          <cell r="G21">
            <v>10</v>
          </cell>
        </row>
        <row r="22">
          <cell r="A22" t="str">
            <v>Connection EA to Tunu LOS  to Warri Network OPEX</v>
          </cell>
          <cell r="B22">
            <v>0</v>
          </cell>
          <cell r="C22">
            <v>60</v>
          </cell>
          <cell r="D22">
            <v>60</v>
          </cell>
          <cell r="E22">
            <v>0</v>
          </cell>
          <cell r="F22">
            <v>60</v>
          </cell>
          <cell r="G22">
            <v>60</v>
          </cell>
        </row>
        <row r="23">
          <cell r="A23" t="str">
            <v xml:space="preserve">Connection EA VSAT to Warri Network </v>
          </cell>
          <cell r="B23">
            <v>0</v>
          </cell>
          <cell r="C23">
            <v>10</v>
          </cell>
          <cell r="D23">
            <v>10</v>
          </cell>
          <cell r="E23">
            <v>0</v>
          </cell>
          <cell r="F23">
            <v>10</v>
          </cell>
          <cell r="G23">
            <v>10</v>
          </cell>
        </row>
        <row r="24">
          <cell r="A24" t="str">
            <v>Connection EA VSAT to Warri Network OPEX</v>
          </cell>
          <cell r="B24">
            <v>0</v>
          </cell>
          <cell r="C24">
            <v>30</v>
          </cell>
          <cell r="D24">
            <v>30</v>
          </cell>
          <cell r="E24">
            <v>0</v>
          </cell>
          <cell r="F24">
            <v>30</v>
          </cell>
          <cell r="G24">
            <v>30</v>
          </cell>
        </row>
        <row r="25">
          <cell r="A25" t="str">
            <v>Consultancy - Various Shell group</v>
          </cell>
          <cell r="B25">
            <v>5000</v>
          </cell>
          <cell r="C25">
            <v>300</v>
          </cell>
          <cell r="D25">
            <v>341.66666666666669</v>
          </cell>
          <cell r="E25">
            <v>5000</v>
          </cell>
          <cell r="F25">
            <v>300</v>
          </cell>
          <cell r="G25">
            <v>343</v>
          </cell>
        </row>
        <row r="26">
          <cell r="A26" t="str">
            <v>Container rental FPSO</v>
          </cell>
          <cell r="B26">
            <v>2077</v>
          </cell>
          <cell r="C26">
            <v>93</v>
          </cell>
          <cell r="D26">
            <v>110.30833333333334</v>
          </cell>
          <cell r="E26">
            <v>2077</v>
          </cell>
          <cell r="F26">
            <v>93</v>
          </cell>
          <cell r="G26">
            <v>110.30833333333334</v>
          </cell>
        </row>
        <row r="27">
          <cell r="A27" t="str">
            <v>Contract Analyst  - IES</v>
          </cell>
          <cell r="B27">
            <v>8000</v>
          </cell>
          <cell r="C27">
            <v>250</v>
          </cell>
          <cell r="D27">
            <v>316.66666666666669</v>
          </cell>
          <cell r="E27">
            <v>8000</v>
          </cell>
          <cell r="F27">
            <v>250</v>
          </cell>
          <cell r="G27">
            <v>337</v>
          </cell>
        </row>
        <row r="28">
          <cell r="A28" t="str">
            <v>Corrosion &amp; chemical Management service</v>
          </cell>
          <cell r="B28">
            <v>0</v>
          </cell>
          <cell r="C28">
            <v>43</v>
          </cell>
          <cell r="D28">
            <v>43</v>
          </cell>
          <cell r="E28">
            <v>0</v>
          </cell>
          <cell r="F28">
            <v>43</v>
          </cell>
          <cell r="G28">
            <v>43</v>
          </cell>
        </row>
        <row r="29">
          <cell r="A29" t="str">
            <v>Crew change - Hotel accommodation</v>
          </cell>
          <cell r="B29">
            <v>5080</v>
          </cell>
          <cell r="D29">
            <v>42.333333333333336</v>
          </cell>
          <cell r="E29">
            <v>5080</v>
          </cell>
          <cell r="G29">
            <v>42.333333333333336</v>
          </cell>
        </row>
        <row r="30">
          <cell r="A30" t="str">
            <v>Crew Change - International flights</v>
          </cell>
          <cell r="B30">
            <v>0</v>
          </cell>
          <cell r="C30">
            <v>542.10249999999996</v>
          </cell>
          <cell r="D30">
            <v>542.10249999999996</v>
          </cell>
          <cell r="E30">
            <v>0</v>
          </cell>
          <cell r="F30">
            <v>542.10249999999996</v>
          </cell>
          <cell r="G30">
            <v>542.10249999999996</v>
          </cell>
        </row>
        <row r="31">
          <cell r="A31" t="str">
            <v>Crude Oil Cargo Pump Maintenance Services EAFPSO</v>
          </cell>
          <cell r="B31">
            <v>0</v>
          </cell>
          <cell r="C31">
            <v>100</v>
          </cell>
          <cell r="D31">
            <v>100</v>
          </cell>
          <cell r="E31">
            <v>0</v>
          </cell>
          <cell r="F31">
            <v>100</v>
          </cell>
          <cell r="G31">
            <v>100</v>
          </cell>
        </row>
        <row r="32">
          <cell r="A32" t="str">
            <v>CTR with SITI for offshore IM &amp; T plan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</row>
        <row r="33">
          <cell r="A33" t="str">
            <v xml:space="preserve">CTRs with SGS for contract analysts/engineers 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</row>
        <row r="34">
          <cell r="A34" t="str">
            <v>Data loading SAP - ACCENTURE</v>
          </cell>
          <cell r="B34">
            <v>7000</v>
          </cell>
          <cell r="C34">
            <v>0</v>
          </cell>
          <cell r="D34">
            <v>58.333333333333336</v>
          </cell>
          <cell r="E34">
            <v>7000</v>
          </cell>
          <cell r="F34">
            <v>0</v>
          </cell>
          <cell r="G34">
            <v>57</v>
          </cell>
        </row>
        <row r="35">
          <cell r="A35" t="str">
            <v>Data/Telecomm link to Onne Warehouse.</v>
          </cell>
          <cell r="B35">
            <v>0</v>
          </cell>
          <cell r="C35">
            <v>175</v>
          </cell>
          <cell r="D35">
            <v>175</v>
          </cell>
          <cell r="E35">
            <v>0</v>
          </cell>
          <cell r="F35">
            <v>175</v>
          </cell>
          <cell r="G35">
            <v>175</v>
          </cell>
        </row>
        <row r="36">
          <cell r="A36" t="str">
            <v>Dedicated emergency Inmarsat B unit</v>
          </cell>
          <cell r="B36">
            <v>0</v>
          </cell>
          <cell r="C36">
            <v>32</v>
          </cell>
          <cell r="D36">
            <v>32</v>
          </cell>
          <cell r="E36">
            <v>0</v>
          </cell>
          <cell r="F36">
            <v>32</v>
          </cell>
          <cell r="G36">
            <v>32</v>
          </cell>
        </row>
        <row r="37">
          <cell r="A37" t="str">
            <v>Development Of Asset Integrity System For EA</v>
          </cell>
          <cell r="B37">
            <v>0</v>
          </cell>
          <cell r="C37">
            <v>216</v>
          </cell>
          <cell r="D37">
            <v>216</v>
          </cell>
          <cell r="E37">
            <v>0</v>
          </cell>
          <cell r="F37">
            <v>216</v>
          </cell>
          <cell r="G37">
            <v>216</v>
          </cell>
        </row>
        <row r="38">
          <cell r="A38" t="str">
            <v>Diesel Engine Maintenance Services EAFPSO</v>
          </cell>
          <cell r="B38">
            <v>0</v>
          </cell>
          <cell r="C38">
            <v>96</v>
          </cell>
          <cell r="D38">
            <v>96</v>
          </cell>
          <cell r="E38">
            <v>0</v>
          </cell>
          <cell r="F38">
            <v>96</v>
          </cell>
          <cell r="G38">
            <v>96</v>
          </cell>
        </row>
        <row r="39">
          <cell r="A39" t="str">
            <v>Diesel for field support vessels</v>
          </cell>
          <cell r="B39">
            <v>23982.321162240001</v>
          </cell>
          <cell r="C39">
            <v>2064.5019791999998</v>
          </cell>
          <cell r="D39">
            <v>2264.3546555519997</v>
          </cell>
          <cell r="E39">
            <v>23982.321162240001</v>
          </cell>
          <cell r="F39">
            <v>2064.5019791999998</v>
          </cell>
          <cell r="G39">
            <v>2264.3546555519997</v>
          </cell>
        </row>
        <row r="40">
          <cell r="A40" t="str">
            <v>Diesel FPSO</v>
          </cell>
          <cell r="B40">
            <v>0</v>
          </cell>
          <cell r="C40">
            <v>4494</v>
          </cell>
          <cell r="D40">
            <v>4494</v>
          </cell>
          <cell r="E40">
            <v>0</v>
          </cell>
          <cell r="F40">
            <v>4494</v>
          </cell>
          <cell r="G40">
            <v>4494</v>
          </cell>
        </row>
        <row r="41">
          <cell r="A41" t="str">
            <v>Dispersant/ Absorbent L/S</v>
          </cell>
          <cell r="B41">
            <v>0</v>
          </cell>
          <cell r="C41">
            <v>156</v>
          </cell>
          <cell r="D41">
            <v>156</v>
          </cell>
          <cell r="E41">
            <v>0</v>
          </cell>
          <cell r="F41">
            <v>122</v>
          </cell>
          <cell r="G41">
            <v>122</v>
          </cell>
        </row>
        <row r="42">
          <cell r="A42" t="str">
            <v>EA - Consultancy/peer assistance</v>
          </cell>
          <cell r="B42">
            <v>0</v>
          </cell>
          <cell r="C42">
            <v>154</v>
          </cell>
          <cell r="D42">
            <v>154</v>
          </cell>
          <cell r="E42">
            <v>0</v>
          </cell>
          <cell r="F42">
            <v>154</v>
          </cell>
          <cell r="G42">
            <v>154</v>
          </cell>
        </row>
        <row r="43">
          <cell r="A43" t="str">
            <v>EA Business Travel (Local)</v>
          </cell>
          <cell r="B43">
            <v>1953</v>
          </cell>
          <cell r="D43">
            <v>16.274999999999999</v>
          </cell>
          <cell r="E43">
            <v>1953</v>
          </cell>
          <cell r="F43">
            <v>0</v>
          </cell>
          <cell r="G43">
            <v>13</v>
          </cell>
        </row>
        <row r="44">
          <cell r="A44" t="str">
            <v>EA Business Travel (Overseas)</v>
          </cell>
          <cell r="B44">
            <v>0</v>
          </cell>
          <cell r="C44">
            <v>77</v>
          </cell>
          <cell r="D44">
            <v>77</v>
          </cell>
          <cell r="E44">
            <v>0</v>
          </cell>
          <cell r="F44">
            <v>77</v>
          </cell>
          <cell r="G44">
            <v>77</v>
          </cell>
        </row>
        <row r="45">
          <cell r="A45" t="str">
            <v>EA Crude testing / analysis at Hague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</row>
        <row r="46">
          <cell r="A46" t="str">
            <v>EA demo lifting activities Tanker loading</v>
          </cell>
          <cell r="B46">
            <v>0</v>
          </cell>
          <cell r="C46">
            <v>43.981000000000002</v>
          </cell>
          <cell r="D46">
            <v>43.981000000000002</v>
          </cell>
          <cell r="E46">
            <v>0</v>
          </cell>
          <cell r="F46">
            <v>43.981000000000002</v>
          </cell>
          <cell r="G46">
            <v>43.981000000000002</v>
          </cell>
        </row>
        <row r="47">
          <cell r="A47" t="str">
            <v>EA Entertainment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</row>
        <row r="48">
          <cell r="A48" t="str">
            <v>EA EP Proms Disk Upgrade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</row>
        <row r="49">
          <cell r="A49" t="str">
            <v>EA FPSO Materials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</row>
        <row r="50">
          <cell r="A50" t="str">
            <v>EA Gen Supplies Miscellaneous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</row>
        <row r="51">
          <cell r="A51" t="str">
            <v>EA General Overheads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</row>
        <row r="52">
          <cell r="A52" t="str">
            <v>EA Non Payroll Ben. &amp; Welf.(Exc</v>
          </cell>
          <cell r="B52">
            <v>1080</v>
          </cell>
          <cell r="C52">
            <v>141</v>
          </cell>
          <cell r="D52">
            <v>150</v>
          </cell>
          <cell r="E52">
            <v>5100</v>
          </cell>
          <cell r="F52">
            <v>234</v>
          </cell>
          <cell r="G52">
            <v>275</v>
          </cell>
        </row>
        <row r="53">
          <cell r="A53" t="str">
            <v>EA project data doc handover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</row>
        <row r="54">
          <cell r="A54" t="str">
            <v>EA Resid.Accom.(Inc.Tel.)Onshore</v>
          </cell>
          <cell r="B54">
            <v>4000</v>
          </cell>
          <cell r="C54">
            <v>184</v>
          </cell>
          <cell r="D54">
            <v>217.33333333333334</v>
          </cell>
          <cell r="E54">
            <v>4000</v>
          </cell>
          <cell r="F54">
            <v>184</v>
          </cell>
          <cell r="G54">
            <v>216</v>
          </cell>
        </row>
        <row r="55">
          <cell r="A55" t="str">
            <v>EA Staff IT &amp; Tel. Costs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</row>
        <row r="56">
          <cell r="A56" t="str">
            <v>EA Staff Medicals charges</v>
          </cell>
          <cell r="B56">
            <v>6000</v>
          </cell>
          <cell r="C56">
            <v>13</v>
          </cell>
          <cell r="D56">
            <v>63</v>
          </cell>
          <cell r="E56">
            <v>5200</v>
          </cell>
          <cell r="F56">
            <v>302</v>
          </cell>
          <cell r="G56">
            <v>324.5</v>
          </cell>
        </row>
        <row r="57">
          <cell r="A57" t="str">
            <v>EA Training costs - Onshore staff</v>
          </cell>
          <cell r="B57">
            <v>1666</v>
          </cell>
          <cell r="C57">
            <v>77</v>
          </cell>
          <cell r="D57">
            <v>90.883333333333326</v>
          </cell>
          <cell r="E57">
            <v>1666</v>
          </cell>
          <cell r="F57">
            <v>77</v>
          </cell>
          <cell r="G57">
            <v>97</v>
          </cell>
        </row>
        <row r="58">
          <cell r="A58" t="str">
            <v>Emergency Control Room</v>
          </cell>
          <cell r="B58">
            <v>0</v>
          </cell>
          <cell r="C58">
            <v>60</v>
          </cell>
          <cell r="D58">
            <v>60</v>
          </cell>
          <cell r="E58">
            <v>0</v>
          </cell>
          <cell r="F58">
            <v>60</v>
          </cell>
          <cell r="G58">
            <v>60</v>
          </cell>
        </row>
        <row r="59">
          <cell r="A59" t="str">
            <v>Emergency duty bags</v>
          </cell>
          <cell r="B59">
            <v>127</v>
          </cell>
          <cell r="D59">
            <v>1.0583333333333333</v>
          </cell>
          <cell r="E59">
            <v>127</v>
          </cell>
          <cell r="G59">
            <v>1.0583333333333333</v>
          </cell>
        </row>
        <row r="60">
          <cell r="A60" t="str">
            <v xml:space="preserve">Field  Support/stand by Vessel On EA FPSO </v>
          </cell>
          <cell r="B60">
            <v>0</v>
          </cell>
          <cell r="C60">
            <v>9208.5447274999988</v>
          </cell>
          <cell r="D60">
            <v>9208.5447274999988</v>
          </cell>
          <cell r="E60">
            <v>0</v>
          </cell>
          <cell r="F60">
            <v>9208.5447274999988</v>
          </cell>
          <cell r="G60">
            <v>9208.5447274999988</v>
          </cell>
        </row>
        <row r="61">
          <cell r="A61" t="str">
            <v>Field development &amp; eng support (Debottlenecking)</v>
          </cell>
          <cell r="B61">
            <v>0</v>
          </cell>
          <cell r="C61">
            <v>192</v>
          </cell>
          <cell r="D61">
            <v>192</v>
          </cell>
          <cell r="E61">
            <v>0</v>
          </cell>
          <cell r="F61">
            <v>192</v>
          </cell>
          <cell r="G61">
            <v>192</v>
          </cell>
        </row>
        <row r="62">
          <cell r="A62" t="str">
            <v>Fire Equipment Maintenance</v>
          </cell>
          <cell r="B62">
            <v>0</v>
          </cell>
          <cell r="C62">
            <v>30</v>
          </cell>
          <cell r="D62">
            <v>30</v>
          </cell>
          <cell r="E62">
            <v>0</v>
          </cell>
          <cell r="F62">
            <v>30</v>
          </cell>
          <cell r="G62">
            <v>30</v>
          </cell>
        </row>
        <row r="63">
          <cell r="A63" t="str">
            <v>Fixed wing Flights FPSO Staff</v>
          </cell>
          <cell r="B63">
            <v>22860</v>
          </cell>
          <cell r="D63">
            <v>190.5</v>
          </cell>
          <cell r="E63">
            <v>22860</v>
          </cell>
          <cell r="G63">
            <v>190.5</v>
          </cell>
        </row>
        <row r="64">
          <cell r="A64" t="str">
            <v xml:space="preserve">Flaring ChargesFPSO 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</row>
        <row r="65">
          <cell r="A65" t="str">
            <v>Gas Turbine Maintenance Services EAFPSO</v>
          </cell>
          <cell r="B65">
            <v>0</v>
          </cell>
          <cell r="C65">
            <v>96</v>
          </cell>
          <cell r="D65">
            <v>96</v>
          </cell>
          <cell r="E65">
            <v>0</v>
          </cell>
          <cell r="F65">
            <v>96</v>
          </cell>
          <cell r="G65">
            <v>96</v>
          </cell>
        </row>
        <row r="66">
          <cell r="A66" t="str">
            <v>Gen Overheads Miscellaneous</v>
          </cell>
          <cell r="B66">
            <v>11520</v>
          </cell>
          <cell r="C66">
            <v>0</v>
          </cell>
          <cell r="D66">
            <v>96</v>
          </cell>
          <cell r="E66">
            <v>500</v>
          </cell>
          <cell r="F66">
            <v>0</v>
          </cell>
          <cell r="G66">
            <v>63.290662117359254</v>
          </cell>
        </row>
        <row r="67">
          <cell r="A67" t="str">
            <v>GID Equipment FPSO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</row>
        <row r="68">
          <cell r="A68" t="str">
            <v>GI-D Support cost</v>
          </cell>
          <cell r="B68">
            <v>0</v>
          </cell>
          <cell r="C68">
            <v>130</v>
          </cell>
          <cell r="D68">
            <v>130</v>
          </cell>
          <cell r="E68">
            <v>0</v>
          </cell>
          <cell r="F68">
            <v>130</v>
          </cell>
          <cell r="G68">
            <v>130</v>
          </cell>
        </row>
        <row r="69">
          <cell r="A69" t="str">
            <v xml:space="preserve">Helicopter flights to Sea Eagle </v>
          </cell>
          <cell r="B69">
            <v>0</v>
          </cell>
          <cell r="C69">
            <v>2078</v>
          </cell>
          <cell r="D69">
            <v>2078</v>
          </cell>
          <cell r="E69">
            <v>0</v>
          </cell>
          <cell r="F69">
            <v>2078</v>
          </cell>
          <cell r="G69">
            <v>2078</v>
          </cell>
        </row>
        <row r="70">
          <cell r="A70" t="str">
            <v xml:space="preserve">HSE Documentation For Sea Eagle 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</row>
        <row r="71">
          <cell r="A71" t="str">
            <v>HSE Materials/consumables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</row>
        <row r="72">
          <cell r="A72" t="str">
            <v>HSE Survival Training study</v>
          </cell>
          <cell r="B72">
            <v>0</v>
          </cell>
          <cell r="C72">
            <v>28</v>
          </cell>
          <cell r="D72">
            <v>28</v>
          </cell>
          <cell r="E72">
            <v>0</v>
          </cell>
          <cell r="F72">
            <v>28</v>
          </cell>
          <cell r="G72">
            <v>28</v>
          </cell>
        </row>
        <row r="73">
          <cell r="A73" t="str">
            <v>Insurance Sea Eagle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</row>
        <row r="74">
          <cell r="A74" t="str">
            <v xml:space="preserve">Int. training course fees-Onshore staff </v>
          </cell>
          <cell r="B74">
            <v>0</v>
          </cell>
          <cell r="C74">
            <v>25</v>
          </cell>
          <cell r="D74">
            <v>25</v>
          </cell>
          <cell r="E74">
            <v>0</v>
          </cell>
          <cell r="F74">
            <v>25</v>
          </cell>
          <cell r="G74">
            <v>25</v>
          </cell>
        </row>
        <row r="75">
          <cell r="A75" t="str">
            <v>Int. training hotels &amp; Ticket-Onshore staff</v>
          </cell>
          <cell r="B75">
            <v>1200</v>
          </cell>
          <cell r="C75">
            <v>33</v>
          </cell>
          <cell r="D75">
            <v>43</v>
          </cell>
          <cell r="E75">
            <v>1200</v>
          </cell>
          <cell r="F75">
            <v>33</v>
          </cell>
          <cell r="G75">
            <v>55</v>
          </cell>
        </row>
        <row r="76">
          <cell r="A76" t="str">
            <v xml:space="preserve">Integrated Control Sys Maint Serv Foxboro  </v>
          </cell>
          <cell r="B76">
            <v>0</v>
          </cell>
          <cell r="C76">
            <v>709</v>
          </cell>
          <cell r="D76">
            <v>709</v>
          </cell>
          <cell r="E76">
            <v>0</v>
          </cell>
          <cell r="F76">
            <v>709</v>
          </cell>
          <cell r="G76">
            <v>709</v>
          </cell>
        </row>
        <row r="77">
          <cell r="A77" t="str">
            <v xml:space="preserve">Integrity Management contract 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</row>
        <row r="78">
          <cell r="A78" t="str">
            <v>INTELS accomodation - Office</v>
          </cell>
          <cell r="B78">
            <v>0</v>
          </cell>
          <cell r="C78">
            <v>80</v>
          </cell>
          <cell r="D78">
            <v>80</v>
          </cell>
          <cell r="E78">
            <v>0</v>
          </cell>
          <cell r="F78">
            <v>75.563999999999993</v>
          </cell>
          <cell r="G78">
            <v>75.563999999999993</v>
          </cell>
        </row>
        <row r="79">
          <cell r="A79" t="str">
            <v>INTELS accomodation - Residential</v>
          </cell>
          <cell r="B79">
            <v>0</v>
          </cell>
          <cell r="C79">
            <v>376</v>
          </cell>
          <cell r="D79">
            <v>376</v>
          </cell>
          <cell r="E79">
            <v>0</v>
          </cell>
          <cell r="F79">
            <v>325.31900000000002</v>
          </cell>
          <cell r="G79">
            <v>325.31900000000002</v>
          </cell>
        </row>
        <row r="80">
          <cell r="A80" t="str">
            <v>ISO 14001 Certification - Ken Heap</v>
          </cell>
          <cell r="B80">
            <v>0</v>
          </cell>
          <cell r="C80">
            <v>91</v>
          </cell>
          <cell r="D80">
            <v>91</v>
          </cell>
          <cell r="E80">
            <v>0</v>
          </cell>
          <cell r="F80">
            <v>91</v>
          </cell>
          <cell r="G80">
            <v>91</v>
          </cell>
        </row>
        <row r="81">
          <cell r="A81" t="str">
            <v>IT Equipment onshore staff- General</v>
          </cell>
          <cell r="B81">
            <v>0</v>
          </cell>
          <cell r="C81">
            <v>339</v>
          </cell>
          <cell r="D81">
            <v>339</v>
          </cell>
          <cell r="E81">
            <v>0</v>
          </cell>
          <cell r="F81">
            <v>339</v>
          </cell>
          <cell r="G81">
            <v>339</v>
          </cell>
        </row>
        <row r="82">
          <cell r="A82" t="str">
            <v>IT infrastructure costs for new office - incl. mast</v>
          </cell>
          <cell r="B82">
            <v>0</v>
          </cell>
          <cell r="C82">
            <v>567</v>
          </cell>
          <cell r="D82">
            <v>567</v>
          </cell>
          <cell r="E82">
            <v>0</v>
          </cell>
          <cell r="F82">
            <v>600</v>
          </cell>
          <cell r="G82">
            <v>600</v>
          </cell>
        </row>
        <row r="83">
          <cell r="A83" t="str">
            <v>IT Services On EA Fpso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</row>
        <row r="84">
          <cell r="A84" t="str">
            <v>Lagos Emergency Response Centre</v>
          </cell>
          <cell r="B84">
            <v>0</v>
          </cell>
          <cell r="C84">
            <v>29</v>
          </cell>
          <cell r="D84">
            <v>29</v>
          </cell>
          <cell r="E84">
            <v>0</v>
          </cell>
          <cell r="F84">
            <v>29</v>
          </cell>
          <cell r="G84">
            <v>29</v>
          </cell>
        </row>
        <row r="85">
          <cell r="A85" t="str">
            <v>Library furniture &amp; equip.</v>
          </cell>
          <cell r="B85">
            <v>0</v>
          </cell>
          <cell r="C85">
            <v>50</v>
          </cell>
          <cell r="D85">
            <v>50</v>
          </cell>
          <cell r="E85">
            <v>0</v>
          </cell>
          <cell r="F85">
            <v>50</v>
          </cell>
          <cell r="G85">
            <v>50</v>
          </cell>
        </row>
        <row r="86">
          <cell r="A86" t="str">
            <v>Lifting &amp; Deck Management Serv -Trainer and storeman</v>
          </cell>
          <cell r="B86">
            <v>6483.1311999999989</v>
          </cell>
          <cell r="C86">
            <v>198.55</v>
          </cell>
          <cell r="D86">
            <v>252.57609333333335</v>
          </cell>
          <cell r="E86">
            <v>6483.1311999999989</v>
          </cell>
          <cell r="F86">
            <v>198.55</v>
          </cell>
          <cell r="G86">
            <v>252.57609333333335</v>
          </cell>
        </row>
        <row r="87">
          <cell r="A87" t="str">
            <v>Lifting &amp; Deck Management Serv-EA</v>
          </cell>
          <cell r="B87">
            <v>97000</v>
          </cell>
          <cell r="C87">
            <v>0</v>
          </cell>
          <cell r="D87">
            <v>808.33333333333337</v>
          </cell>
          <cell r="E87">
            <v>97000</v>
          </cell>
          <cell r="F87">
            <v>0</v>
          </cell>
          <cell r="G87">
            <v>808.33333333333337</v>
          </cell>
        </row>
        <row r="88">
          <cell r="A88" t="str">
            <v>Loan Pilot from Forcados Terminal</v>
          </cell>
          <cell r="B88">
            <v>0</v>
          </cell>
          <cell r="C88">
            <v>25.955678526315786</v>
          </cell>
          <cell r="D88">
            <v>25.955678526315786</v>
          </cell>
          <cell r="E88">
            <v>0</v>
          </cell>
          <cell r="F88">
            <v>25.955678526315786</v>
          </cell>
          <cell r="G88">
            <v>25.955678526315786</v>
          </cell>
        </row>
        <row r="89">
          <cell r="A89" t="str">
            <v>Local courses - Onshore staff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</row>
        <row r="90">
          <cell r="A90" t="str">
            <v>Logistics backcharge from Shell Expro</v>
          </cell>
          <cell r="B90">
            <v>0</v>
          </cell>
          <cell r="C90">
            <v>71</v>
          </cell>
          <cell r="D90">
            <v>71</v>
          </cell>
          <cell r="E90">
            <v>0</v>
          </cell>
          <cell r="F90">
            <v>71</v>
          </cell>
          <cell r="G90">
            <v>71</v>
          </cell>
        </row>
        <row r="91">
          <cell r="A91" t="str">
            <v xml:space="preserve">Lubes &amp; Inert Gas </v>
          </cell>
          <cell r="B91">
            <v>0</v>
          </cell>
          <cell r="C91">
            <v>858</v>
          </cell>
          <cell r="D91">
            <v>858</v>
          </cell>
          <cell r="E91">
            <v>0</v>
          </cell>
          <cell r="F91">
            <v>858</v>
          </cell>
          <cell r="G91">
            <v>858</v>
          </cell>
        </row>
        <row r="92">
          <cell r="A92" t="str">
            <v>Maintain 5Km Exclusion zone-Diesel for Security Patrol Vessel naira</v>
          </cell>
          <cell r="B92">
            <v>6284.5615499999985</v>
          </cell>
          <cell r="C92">
            <v>0</v>
          </cell>
          <cell r="D92">
            <v>52.371346249999988</v>
          </cell>
          <cell r="E92">
            <v>6284.5615499999985</v>
          </cell>
          <cell r="G92">
            <v>49.484736614173215</v>
          </cell>
        </row>
        <row r="93">
          <cell r="A93" t="str">
            <v>Maintain 5Km Exclusion zone-Diesel for Security Patrol Vessel without budget</v>
          </cell>
          <cell r="C93">
            <v>0</v>
          </cell>
          <cell r="D93">
            <v>0</v>
          </cell>
          <cell r="E93">
            <v>53188.878450000004</v>
          </cell>
          <cell r="G93">
            <v>418.81006653543312</v>
          </cell>
        </row>
        <row r="94">
          <cell r="A94" t="str">
            <v>Maintain 5Km Exclusion zone-Security Patrol dollar costs from CD budget</v>
          </cell>
          <cell r="C94">
            <v>340</v>
          </cell>
          <cell r="D94">
            <v>340</v>
          </cell>
          <cell r="F94">
            <v>340</v>
          </cell>
          <cell r="G94">
            <v>340</v>
          </cell>
        </row>
        <row r="95">
          <cell r="A95" t="str">
            <v>Maintain 5Km Exclusion zone-Security Patrol dollar costs from environmental budget</v>
          </cell>
          <cell r="B95">
            <v>0</v>
          </cell>
          <cell r="C95">
            <v>346</v>
          </cell>
          <cell r="D95">
            <v>346</v>
          </cell>
          <cell r="E95">
            <v>0</v>
          </cell>
          <cell r="F95">
            <v>346</v>
          </cell>
          <cell r="G95">
            <v>346</v>
          </cell>
        </row>
        <row r="96">
          <cell r="A96" t="str">
            <v>Maintain 5Km Exclusion zone-Security Patrol dollar costs without budget</v>
          </cell>
          <cell r="D96">
            <v>0</v>
          </cell>
          <cell r="F96">
            <v>1539.85</v>
          </cell>
          <cell r="G96">
            <v>1539.85</v>
          </cell>
        </row>
        <row r="97">
          <cell r="A97" t="str">
            <v>Maintain 5Km Exclusion zone-Security Patrol naira costs</v>
          </cell>
          <cell r="B97">
            <v>8716.3425000000007</v>
          </cell>
          <cell r="D97">
            <v>72.636187500000005</v>
          </cell>
          <cell r="E97">
            <v>8716.3425000000007</v>
          </cell>
          <cell r="G97">
            <v>68.632618110236223</v>
          </cell>
        </row>
        <row r="98">
          <cell r="A98" t="str">
            <v>Maintain 5Km Exclusion zone-Security Surveillance contracts with communities</v>
          </cell>
          <cell r="B98">
            <v>30599.095950000003</v>
          </cell>
          <cell r="D98">
            <v>254.99246625000004</v>
          </cell>
          <cell r="E98">
            <v>30599.095950000003</v>
          </cell>
          <cell r="G98">
            <v>240.9377633858268</v>
          </cell>
        </row>
        <row r="99">
          <cell r="A99" t="str">
            <v>Maintenance of Office Equipment</v>
          </cell>
          <cell r="B99">
            <v>1500</v>
          </cell>
          <cell r="C99">
            <v>0</v>
          </cell>
          <cell r="D99">
            <v>12.5</v>
          </cell>
          <cell r="E99">
            <v>1500</v>
          </cell>
          <cell r="F99">
            <v>33</v>
          </cell>
          <cell r="G99">
            <v>32.5</v>
          </cell>
        </row>
        <row r="100">
          <cell r="A100" t="str">
            <v>Maintenance of vehicles / Car rental EA</v>
          </cell>
          <cell r="B100">
            <v>0</v>
          </cell>
          <cell r="C100">
            <v>0</v>
          </cell>
          <cell r="D100">
            <v>0</v>
          </cell>
          <cell r="E100">
            <v>1500</v>
          </cell>
          <cell r="F100">
            <v>0</v>
          </cell>
          <cell r="G100">
            <v>32.5</v>
          </cell>
        </row>
        <row r="101">
          <cell r="A101" t="str">
            <v>Maintenance of vehicles / Car rental OD</v>
          </cell>
          <cell r="B101">
            <v>7181.8521067701477</v>
          </cell>
          <cell r="C101">
            <v>0</v>
          </cell>
          <cell r="D101">
            <v>59.848767556417897</v>
          </cell>
          <cell r="E101">
            <v>1500</v>
          </cell>
          <cell r="G101">
            <v>32.5</v>
          </cell>
        </row>
        <row r="102">
          <cell r="A102" t="str">
            <v>Manpower support library services</v>
          </cell>
          <cell r="B102">
            <v>0</v>
          </cell>
          <cell r="C102">
            <v>48</v>
          </cell>
          <cell r="D102">
            <v>48</v>
          </cell>
          <cell r="E102">
            <v>0</v>
          </cell>
          <cell r="F102">
            <v>48</v>
          </cell>
          <cell r="G102">
            <v>48</v>
          </cell>
        </row>
        <row r="103">
          <cell r="A103" t="str">
            <v>Marine support specialist</v>
          </cell>
          <cell r="B103">
            <v>0</v>
          </cell>
          <cell r="C103">
            <v>62.73</v>
          </cell>
          <cell r="D103">
            <v>62.73</v>
          </cell>
          <cell r="E103">
            <v>0</v>
          </cell>
          <cell r="F103">
            <v>62.73</v>
          </cell>
          <cell r="G103">
            <v>62.73</v>
          </cell>
        </row>
        <row r="104">
          <cell r="A104" t="str">
            <v>Metering station maintenance service on EA</v>
          </cell>
          <cell r="B104">
            <v>0</v>
          </cell>
          <cell r="C104">
            <v>238</v>
          </cell>
          <cell r="D104">
            <v>238</v>
          </cell>
          <cell r="E104">
            <v>0</v>
          </cell>
          <cell r="F104">
            <v>238</v>
          </cell>
          <cell r="G104">
            <v>238</v>
          </cell>
        </row>
        <row r="105">
          <cell r="A105" t="str">
            <v>Metering Technicians 2Persons</v>
          </cell>
          <cell r="B105">
            <v>0</v>
          </cell>
          <cell r="C105">
            <v>123</v>
          </cell>
          <cell r="D105">
            <v>123</v>
          </cell>
          <cell r="E105">
            <v>0</v>
          </cell>
          <cell r="F105">
            <v>123</v>
          </cell>
          <cell r="G105">
            <v>123</v>
          </cell>
        </row>
        <row r="106">
          <cell r="A106" t="str">
            <v>Mooring, Topsides And Operations Support (HEA)EAFPSO</v>
          </cell>
          <cell r="B106">
            <v>0</v>
          </cell>
          <cell r="C106">
            <v>5974</v>
          </cell>
          <cell r="D106">
            <v>5974</v>
          </cell>
          <cell r="E106">
            <v>0</v>
          </cell>
          <cell r="F106">
            <v>5974</v>
          </cell>
          <cell r="G106">
            <v>5974</v>
          </cell>
        </row>
        <row r="107">
          <cell r="A107" t="str">
            <v>Motor Vehicles/Buses</v>
          </cell>
          <cell r="B107">
            <v>9801</v>
          </cell>
          <cell r="C107">
            <v>86</v>
          </cell>
          <cell r="D107">
            <v>167.67500000000001</v>
          </cell>
          <cell r="E107">
            <v>19357</v>
          </cell>
          <cell r="F107">
            <v>84</v>
          </cell>
          <cell r="G107">
            <v>168</v>
          </cell>
        </row>
        <row r="108">
          <cell r="A108" t="str">
            <v>NDT Inspections on FPSO</v>
          </cell>
          <cell r="B108">
            <v>0</v>
          </cell>
          <cell r="C108">
            <v>70</v>
          </cell>
          <cell r="D108">
            <v>70</v>
          </cell>
          <cell r="E108">
            <v>0</v>
          </cell>
          <cell r="F108">
            <v>70</v>
          </cell>
          <cell r="G108">
            <v>70</v>
          </cell>
        </row>
        <row r="109">
          <cell r="A109" t="str">
            <v xml:space="preserve">New office cost refurbishment. </v>
          </cell>
          <cell r="B109">
            <v>18958.968829999998</v>
          </cell>
          <cell r="C109">
            <v>150</v>
          </cell>
          <cell r="D109">
            <v>307.99140691666662</v>
          </cell>
          <cell r="E109">
            <v>0</v>
          </cell>
          <cell r="F109">
            <v>1503.10419</v>
          </cell>
          <cell r="G109">
            <v>1503.10419</v>
          </cell>
        </row>
        <row r="110">
          <cell r="A110" t="str">
            <v>Non Payroll Ben. &amp; Welf.(Exc</v>
          </cell>
          <cell r="B110">
            <v>3200</v>
          </cell>
          <cell r="C110">
            <v>392.00859308333338</v>
          </cell>
          <cell r="D110">
            <v>418.67525975000007</v>
          </cell>
          <cell r="E110">
            <v>5000</v>
          </cell>
          <cell r="F110">
            <v>700</v>
          </cell>
          <cell r="G110">
            <v>727</v>
          </cell>
        </row>
        <row r="111">
          <cell r="A111" t="str">
            <v>Ocean Boom</v>
          </cell>
          <cell r="B111">
            <v>0</v>
          </cell>
          <cell r="C111">
            <v>138</v>
          </cell>
          <cell r="D111">
            <v>138</v>
          </cell>
          <cell r="E111">
            <v>0</v>
          </cell>
          <cell r="F111">
            <v>138</v>
          </cell>
          <cell r="G111">
            <v>138</v>
          </cell>
        </row>
        <row r="112">
          <cell r="A112" t="str">
            <v>OD Entertainment</v>
          </cell>
          <cell r="B112">
            <v>0</v>
          </cell>
          <cell r="C112">
            <v>0</v>
          </cell>
          <cell r="D112">
            <v>0</v>
          </cell>
          <cell r="E112">
            <v>7.32</v>
          </cell>
          <cell r="F112">
            <v>0</v>
          </cell>
          <cell r="G112">
            <v>5.8000000000000003E-2</v>
          </cell>
        </row>
        <row r="113">
          <cell r="A113" t="str">
            <v>Off shore general maintenance serv FPSO</v>
          </cell>
          <cell r="B113">
            <v>0</v>
          </cell>
          <cell r="C113">
            <v>956</v>
          </cell>
          <cell r="D113">
            <v>956</v>
          </cell>
          <cell r="E113">
            <v>0</v>
          </cell>
          <cell r="F113">
            <v>956</v>
          </cell>
          <cell r="G113">
            <v>956</v>
          </cell>
        </row>
        <row r="114">
          <cell r="A114" t="str">
            <v>Office furniture</v>
          </cell>
          <cell r="B114">
            <v>7300</v>
          </cell>
          <cell r="C114">
            <v>228</v>
          </cell>
          <cell r="D114">
            <v>288.83333333333331</v>
          </cell>
          <cell r="E114">
            <v>7300</v>
          </cell>
          <cell r="F114">
            <v>231</v>
          </cell>
          <cell r="G114">
            <v>289</v>
          </cell>
        </row>
        <row r="115">
          <cell r="A115" t="str">
            <v>Office Furniture - OPEX</v>
          </cell>
          <cell r="B115">
            <v>600</v>
          </cell>
          <cell r="D115">
            <v>5</v>
          </cell>
          <cell r="G115">
            <v>5</v>
          </cell>
        </row>
        <row r="116">
          <cell r="A116" t="str">
            <v>Office Space Rent</v>
          </cell>
          <cell r="B116">
            <v>3000</v>
          </cell>
          <cell r="C116">
            <v>245</v>
          </cell>
          <cell r="D116">
            <v>270</v>
          </cell>
          <cell r="E116">
            <v>5000</v>
          </cell>
          <cell r="F116">
            <v>250</v>
          </cell>
          <cell r="G116">
            <v>270</v>
          </cell>
        </row>
        <row r="117">
          <cell r="A117" t="str">
            <v>Office Supplies &amp; Stationery</v>
          </cell>
          <cell r="B117">
            <v>1680</v>
          </cell>
          <cell r="D117">
            <v>14</v>
          </cell>
          <cell r="E117">
            <v>0</v>
          </cell>
          <cell r="F117">
            <v>14</v>
          </cell>
          <cell r="G117">
            <v>14</v>
          </cell>
        </row>
        <row r="118">
          <cell r="A118" t="str">
            <v>Office supplies and stationery INTELS</v>
          </cell>
          <cell r="B118">
            <v>4200</v>
          </cell>
          <cell r="D118">
            <v>35</v>
          </cell>
        </row>
        <row r="119">
          <cell r="A119" t="str">
            <v>Offloading Hose replacement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</row>
        <row r="120">
          <cell r="A120" t="str">
            <v>Offshore Emergency Response Procedures - Update</v>
          </cell>
          <cell r="B120">
            <v>0</v>
          </cell>
          <cell r="C120">
            <v>96</v>
          </cell>
          <cell r="D120">
            <v>96</v>
          </cell>
          <cell r="E120">
            <v>0</v>
          </cell>
          <cell r="F120">
            <v>96</v>
          </cell>
          <cell r="G120">
            <v>96</v>
          </cell>
        </row>
        <row r="121">
          <cell r="A121" t="str">
            <v>Offshore HSE Survival Training</v>
          </cell>
          <cell r="B121">
            <v>0</v>
          </cell>
          <cell r="C121">
            <v>100</v>
          </cell>
          <cell r="D121">
            <v>100</v>
          </cell>
          <cell r="E121">
            <v>0</v>
          </cell>
          <cell r="F121">
            <v>100</v>
          </cell>
          <cell r="G121">
            <v>100</v>
          </cell>
        </row>
        <row r="122">
          <cell r="A122" t="str">
            <v>Offshore Laboratory Services</v>
          </cell>
          <cell r="B122">
            <v>7134.6959999999999</v>
          </cell>
          <cell r="D122">
            <v>59.455799999999996</v>
          </cell>
          <cell r="E122">
            <v>7134.6959999999999</v>
          </cell>
          <cell r="G122">
            <v>59.455799999999996</v>
          </cell>
        </row>
        <row r="123">
          <cell r="A123" t="str">
            <v>Offshore Ops Manpower services</v>
          </cell>
          <cell r="B123">
            <v>0</v>
          </cell>
          <cell r="C123">
            <v>581.80999999999995</v>
          </cell>
          <cell r="D123">
            <v>581.80999999999995</v>
          </cell>
          <cell r="E123">
            <v>0</v>
          </cell>
          <cell r="F123">
            <v>581.80999999999995</v>
          </cell>
          <cell r="G123">
            <v>581.80999999999995</v>
          </cell>
        </row>
        <row r="124">
          <cell r="A124" t="str">
            <v>Offshore Support Unit SSIN-OPM</v>
          </cell>
          <cell r="B124">
            <v>0</v>
          </cell>
          <cell r="C124">
            <v>300</v>
          </cell>
          <cell r="D124">
            <v>300</v>
          </cell>
          <cell r="E124">
            <v>0</v>
          </cell>
          <cell r="F124">
            <v>300</v>
          </cell>
          <cell r="G124">
            <v>300</v>
          </cell>
        </row>
        <row r="125">
          <cell r="A125" t="str">
            <v>OGGS ARP</v>
          </cell>
          <cell r="B125">
            <v>0</v>
          </cell>
          <cell r="C125">
            <v>96.5</v>
          </cell>
          <cell r="D125">
            <v>96.5</v>
          </cell>
          <cell r="E125">
            <v>0</v>
          </cell>
          <cell r="F125">
            <v>96.5</v>
          </cell>
          <cell r="G125">
            <v>96.5</v>
          </cell>
        </row>
        <row r="126">
          <cell r="A126" t="str">
            <v>OGGS- Maintenance</v>
          </cell>
          <cell r="B126">
            <v>0</v>
          </cell>
          <cell r="C126">
            <v>987</v>
          </cell>
          <cell r="D126">
            <v>987</v>
          </cell>
          <cell r="E126">
            <v>0</v>
          </cell>
          <cell r="F126">
            <v>987</v>
          </cell>
          <cell r="G126">
            <v>987</v>
          </cell>
        </row>
        <row r="127">
          <cell r="A127" t="str">
            <v>OGGS-Operations</v>
          </cell>
          <cell r="B127">
            <v>0</v>
          </cell>
          <cell r="C127">
            <v>577</v>
          </cell>
          <cell r="D127">
            <v>577</v>
          </cell>
          <cell r="E127">
            <v>0</v>
          </cell>
          <cell r="F127">
            <v>577</v>
          </cell>
          <cell r="G127">
            <v>577</v>
          </cell>
        </row>
        <row r="128">
          <cell r="A128" t="str">
            <v>Onshore Ops Manpower services</v>
          </cell>
          <cell r="B128">
            <v>0</v>
          </cell>
          <cell r="C128">
            <v>386.76599999999996</v>
          </cell>
          <cell r="D128">
            <v>386.76599999999996</v>
          </cell>
          <cell r="E128">
            <v>0</v>
          </cell>
          <cell r="F128">
            <v>386.76599999999996</v>
          </cell>
          <cell r="G128">
            <v>386.76599999999996</v>
          </cell>
        </row>
        <row r="129">
          <cell r="A129" t="str">
            <v>Onshore Staff - Payroll Salary</v>
          </cell>
          <cell r="B129">
            <v>94273</v>
          </cell>
          <cell r="C129">
            <v>92</v>
          </cell>
          <cell r="D129">
            <v>877.60833333333335</v>
          </cell>
          <cell r="E129">
            <v>94273</v>
          </cell>
          <cell r="F129">
            <v>92</v>
          </cell>
          <cell r="G129">
            <v>878</v>
          </cell>
        </row>
        <row r="130">
          <cell r="A130" t="str">
            <v>OPE$T Training &amp; Asset Modelling (EA)</v>
          </cell>
          <cell r="B130">
            <v>0</v>
          </cell>
          <cell r="C130">
            <v>90</v>
          </cell>
          <cell r="D130">
            <v>90</v>
          </cell>
          <cell r="E130">
            <v>0</v>
          </cell>
          <cell r="F130">
            <v>90</v>
          </cell>
          <cell r="G130">
            <v>90</v>
          </cell>
        </row>
        <row r="131">
          <cell r="A131" t="str">
            <v>OPE$T Training &amp; Asset Modelling (OGGS)</v>
          </cell>
          <cell r="B131">
            <v>0</v>
          </cell>
          <cell r="C131">
            <v>15</v>
          </cell>
          <cell r="D131">
            <v>15</v>
          </cell>
          <cell r="E131">
            <v>0</v>
          </cell>
          <cell r="F131">
            <v>90</v>
          </cell>
          <cell r="G131">
            <v>90</v>
          </cell>
        </row>
        <row r="132">
          <cell r="A132" t="str">
            <v>Other IT Equip onshore staff- Flat screens etc</v>
          </cell>
          <cell r="B132">
            <v>0</v>
          </cell>
          <cell r="C132">
            <v>100</v>
          </cell>
          <cell r="D132">
            <v>100</v>
          </cell>
          <cell r="E132">
            <v>0</v>
          </cell>
          <cell r="F132">
            <v>100</v>
          </cell>
          <cell r="G132">
            <v>100</v>
          </cell>
        </row>
        <row r="133">
          <cell r="A133" t="str">
            <v>Other Office furniture</v>
          </cell>
          <cell r="B133">
            <v>0</v>
          </cell>
          <cell r="C133">
            <v>175</v>
          </cell>
          <cell r="D133">
            <v>175</v>
          </cell>
          <cell r="E133">
            <v>0</v>
          </cell>
          <cell r="F133">
            <v>175</v>
          </cell>
          <cell r="G133">
            <v>175</v>
          </cell>
        </row>
        <row r="134">
          <cell r="A134" t="str">
            <v>Other unspecified HSE Equipment</v>
          </cell>
          <cell r="B134">
            <v>0</v>
          </cell>
          <cell r="C134">
            <v>297</v>
          </cell>
          <cell r="D134">
            <v>297</v>
          </cell>
          <cell r="E134">
            <v>0</v>
          </cell>
          <cell r="F134">
            <v>251</v>
          </cell>
          <cell r="G134">
            <v>251</v>
          </cell>
        </row>
        <row r="135">
          <cell r="A135" t="str">
            <v>PACER-CM Implementation</v>
          </cell>
          <cell r="B135">
            <v>0</v>
          </cell>
          <cell r="C135">
            <v>23</v>
          </cell>
          <cell r="D135">
            <v>23</v>
          </cell>
          <cell r="E135">
            <v>0</v>
          </cell>
          <cell r="F135">
            <v>23</v>
          </cell>
          <cell r="G135">
            <v>23</v>
          </cell>
        </row>
        <row r="136">
          <cell r="A136" t="str">
            <v>PE Studies, ARP development</v>
          </cell>
          <cell r="B136">
            <v>0</v>
          </cell>
          <cell r="C136">
            <v>385</v>
          </cell>
          <cell r="D136">
            <v>385</v>
          </cell>
          <cell r="E136">
            <v>0</v>
          </cell>
          <cell r="F136">
            <v>385</v>
          </cell>
          <cell r="G136">
            <v>385</v>
          </cell>
        </row>
        <row r="137">
          <cell r="A137" t="str">
            <v>Permit to Work - survival Trainers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</row>
        <row r="138">
          <cell r="A138" t="str">
            <v xml:space="preserve">Pilottage &amp; Mooring For FPSO. </v>
          </cell>
          <cell r="B138">
            <v>6233.684210526314</v>
          </cell>
          <cell r="C138">
            <v>111.18213473684212</v>
          </cell>
          <cell r="D138">
            <v>163.12950315789473</v>
          </cell>
          <cell r="E138">
            <v>6233.684210526314</v>
          </cell>
          <cell r="F138">
            <v>111.18213473684212</v>
          </cell>
          <cell r="G138">
            <v>163.12950315789473</v>
          </cell>
        </row>
        <row r="139">
          <cell r="A139" t="str">
            <v>PPE for EA staff-OPEX</v>
          </cell>
          <cell r="B139">
            <v>0</v>
          </cell>
          <cell r="C139">
            <v>40</v>
          </cell>
          <cell r="D139">
            <v>40</v>
          </cell>
          <cell r="E139">
            <v>0</v>
          </cell>
          <cell r="F139">
            <v>40</v>
          </cell>
          <cell r="G139">
            <v>40</v>
          </cell>
        </row>
        <row r="140">
          <cell r="A140" t="str">
            <v>Pre Start up Audit of OGGS</v>
          </cell>
          <cell r="B140">
            <v>0</v>
          </cell>
          <cell r="C140">
            <v>75</v>
          </cell>
          <cell r="D140">
            <v>75</v>
          </cell>
          <cell r="E140">
            <v>0</v>
          </cell>
          <cell r="F140">
            <v>0</v>
          </cell>
          <cell r="G140">
            <v>0</v>
          </cell>
        </row>
        <row r="141">
          <cell r="A141" t="str">
            <v xml:space="preserve">Pre Start up Audit of Sea Eagle (estimate) 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</row>
        <row r="142">
          <cell r="A142" t="str">
            <v>Press adverts for tender of contracts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</row>
        <row r="143">
          <cell r="A143" t="str">
            <v>Printing Certificate For Ea Terminal/Billof Lading</v>
          </cell>
          <cell r="B143">
            <v>564</v>
          </cell>
          <cell r="C143">
            <v>10</v>
          </cell>
          <cell r="D143">
            <v>14.7</v>
          </cell>
          <cell r="E143">
            <v>564</v>
          </cell>
          <cell r="F143">
            <v>10</v>
          </cell>
          <cell r="G143">
            <v>14.7</v>
          </cell>
        </row>
        <row r="144">
          <cell r="A144" t="str">
            <v>Prov. Of Engineering services for EA operations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</row>
        <row r="145">
          <cell r="A145" t="str">
            <v>Provision of 1 Reservoir Engineer</v>
          </cell>
          <cell r="B145">
            <v>3624.0941666666668</v>
          </cell>
          <cell r="C145">
            <v>158.79045000000002</v>
          </cell>
          <cell r="D145">
            <v>188.99123472222226</v>
          </cell>
          <cell r="E145">
            <v>3624.0941666666668</v>
          </cell>
          <cell r="F145">
            <v>158.79045000000002</v>
          </cell>
          <cell r="G145">
            <v>188.99123472222226</v>
          </cell>
        </row>
        <row r="146">
          <cell r="A146" t="str">
            <v>Pump Maintenance Services EAFPSO</v>
          </cell>
          <cell r="B146">
            <v>0</v>
          </cell>
          <cell r="C146">
            <v>96</v>
          </cell>
          <cell r="D146">
            <v>96</v>
          </cell>
          <cell r="E146">
            <v>0</v>
          </cell>
          <cell r="F146">
            <v>96</v>
          </cell>
          <cell r="G146">
            <v>96</v>
          </cell>
        </row>
        <row r="147">
          <cell r="A147" t="str">
            <v>Radio system</v>
          </cell>
          <cell r="B147">
            <v>0</v>
          </cell>
          <cell r="C147">
            <v>30</v>
          </cell>
          <cell r="D147">
            <v>30</v>
          </cell>
          <cell r="E147">
            <v>0</v>
          </cell>
          <cell r="F147">
            <v>30</v>
          </cell>
          <cell r="G147">
            <v>30</v>
          </cell>
        </row>
        <row r="148">
          <cell r="A148" t="str">
            <v>Recruitment Cost Of Expat Staf</v>
          </cell>
          <cell r="B148">
            <v>0</v>
          </cell>
          <cell r="C148">
            <v>50</v>
          </cell>
          <cell r="D148">
            <v>50</v>
          </cell>
          <cell r="E148">
            <v>0</v>
          </cell>
          <cell r="F148">
            <v>50</v>
          </cell>
          <cell r="G148">
            <v>50</v>
          </cell>
        </row>
        <row r="149">
          <cell r="A149" t="str">
            <v>Rental of VSAT Stabilised System</v>
          </cell>
          <cell r="B149">
            <v>0</v>
          </cell>
          <cell r="C149">
            <v>149</v>
          </cell>
          <cell r="D149">
            <v>149</v>
          </cell>
          <cell r="E149">
            <v>0</v>
          </cell>
          <cell r="F149">
            <v>149</v>
          </cell>
          <cell r="G149">
            <v>149</v>
          </cell>
        </row>
        <row r="150">
          <cell r="A150" t="str">
            <v>Resid.Accom.(Inc.Tel.)Onshore</v>
          </cell>
          <cell r="B150">
            <v>4576</v>
          </cell>
          <cell r="C150">
            <v>535</v>
          </cell>
          <cell r="D150">
            <v>573.13333333333333</v>
          </cell>
          <cell r="E150">
            <v>4576</v>
          </cell>
          <cell r="F150">
            <v>580</v>
          </cell>
          <cell r="G150">
            <v>573</v>
          </cell>
        </row>
        <row r="151">
          <cell r="A151" t="str">
            <v>SAP Other costs travel &amp; workshops</v>
          </cell>
          <cell r="B151">
            <v>600</v>
          </cell>
          <cell r="C151">
            <v>15</v>
          </cell>
          <cell r="D151">
            <v>20</v>
          </cell>
          <cell r="E151">
            <v>3000</v>
          </cell>
          <cell r="F151">
            <v>15</v>
          </cell>
          <cell r="G151">
            <v>20</v>
          </cell>
        </row>
        <row r="152">
          <cell r="A152" t="str">
            <v>Security contracts-HSE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A153" t="str">
            <v>Shared printers &amp; facilities</v>
          </cell>
          <cell r="C153">
            <v>53</v>
          </cell>
          <cell r="D153">
            <v>53</v>
          </cell>
          <cell r="E153">
            <v>0</v>
          </cell>
          <cell r="F153">
            <v>53</v>
          </cell>
          <cell r="G153">
            <v>53</v>
          </cell>
        </row>
        <row r="154">
          <cell r="A154" t="str">
            <v>Skimming set</v>
          </cell>
          <cell r="B154">
            <v>0</v>
          </cell>
          <cell r="C154">
            <v>63</v>
          </cell>
          <cell r="D154">
            <v>63</v>
          </cell>
          <cell r="E154">
            <v>0</v>
          </cell>
          <cell r="F154">
            <v>63</v>
          </cell>
          <cell r="G154">
            <v>63</v>
          </cell>
        </row>
        <row r="155">
          <cell r="A155" t="str">
            <v>Spate Pump/Spill Control Equipment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46</v>
          </cell>
          <cell r="G155">
            <v>46</v>
          </cell>
        </row>
        <row r="156">
          <cell r="A156" t="str">
            <v>Staff Professional Subscription</v>
          </cell>
          <cell r="B156">
            <v>0</v>
          </cell>
          <cell r="C156">
            <v>16</v>
          </cell>
          <cell r="D156">
            <v>16</v>
          </cell>
          <cell r="E156">
            <v>0</v>
          </cell>
          <cell r="F156">
            <v>16</v>
          </cell>
          <cell r="G156">
            <v>16</v>
          </cell>
        </row>
        <row r="157">
          <cell r="A157" t="str">
            <v>Supply and installation of Q-Sig Tie lines FPSO</v>
          </cell>
          <cell r="B157">
            <v>138.24</v>
          </cell>
          <cell r="C157">
            <v>32.15</v>
          </cell>
          <cell r="D157">
            <v>33.302</v>
          </cell>
          <cell r="E157">
            <v>138.24</v>
          </cell>
          <cell r="F157">
            <v>32.15</v>
          </cell>
          <cell r="G157">
            <v>33</v>
          </cell>
        </row>
        <row r="158">
          <cell r="A158" t="str">
            <v>Supply Base - Stacking Area</v>
          </cell>
          <cell r="B158">
            <v>1898</v>
          </cell>
          <cell r="C158">
            <v>228</v>
          </cell>
          <cell r="D158">
            <v>243.81666666666666</v>
          </cell>
          <cell r="E158">
            <v>1898</v>
          </cell>
          <cell r="F158">
            <v>228</v>
          </cell>
          <cell r="G158">
            <v>243.81666666666666</v>
          </cell>
        </row>
        <row r="159">
          <cell r="A159" t="str">
            <v>Supply base annual lease - New Build</v>
          </cell>
          <cell r="B159">
            <v>5307</v>
          </cell>
          <cell r="C159">
            <v>492.48</v>
          </cell>
          <cell r="D159">
            <v>536.70500000000004</v>
          </cell>
          <cell r="E159">
            <v>5307</v>
          </cell>
          <cell r="F159">
            <v>492.48</v>
          </cell>
          <cell r="G159">
            <v>536.70500000000004</v>
          </cell>
        </row>
        <row r="160">
          <cell r="A160" t="str">
            <v>Supply base Furn. storage racks &amp; off.fu</v>
          </cell>
          <cell r="B160">
            <v>0</v>
          </cell>
          <cell r="C160">
            <v>200</v>
          </cell>
          <cell r="D160">
            <v>200</v>
          </cell>
          <cell r="E160">
            <v>0</v>
          </cell>
          <cell r="F160">
            <v>200</v>
          </cell>
          <cell r="G160">
            <v>200</v>
          </cell>
        </row>
        <row r="161">
          <cell r="A161" t="str">
            <v>Supply base operating cost</v>
          </cell>
          <cell r="B161">
            <v>4901</v>
          </cell>
          <cell r="C161">
            <v>417.72791039999998</v>
          </cell>
          <cell r="D161">
            <v>458.56957706666662</v>
          </cell>
          <cell r="E161">
            <v>4901</v>
          </cell>
          <cell r="F161">
            <v>417.72791039999998</v>
          </cell>
          <cell r="G161">
            <v>458.56957706666662</v>
          </cell>
        </row>
        <row r="162">
          <cell r="A162" t="str">
            <v>Swim test EA Tech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 t="str">
            <v>Tarriffed staff IT &amp; Tel. Costs</v>
          </cell>
          <cell r="B163">
            <v>0</v>
          </cell>
          <cell r="C163">
            <v>167</v>
          </cell>
          <cell r="D163">
            <v>167</v>
          </cell>
          <cell r="E163">
            <v>0</v>
          </cell>
          <cell r="F163">
            <v>167</v>
          </cell>
          <cell r="G163">
            <v>167</v>
          </cell>
        </row>
        <row r="164">
          <cell r="A164" t="str">
            <v>Technical Training for EA Tech SO1</v>
          </cell>
          <cell r="B164">
            <v>0</v>
          </cell>
          <cell r="C164">
            <v>357</v>
          </cell>
          <cell r="D164">
            <v>357</v>
          </cell>
          <cell r="E164">
            <v>0</v>
          </cell>
          <cell r="F164">
            <v>357</v>
          </cell>
          <cell r="G164">
            <v>357</v>
          </cell>
        </row>
        <row r="165">
          <cell r="A165" t="str">
            <v>Telecomm Engineer. Sea Eagle</v>
          </cell>
          <cell r="B165">
            <v>1809.259</v>
          </cell>
          <cell r="C165">
            <v>71.176000000000002</v>
          </cell>
          <cell r="D165">
            <v>86.253158333333332</v>
          </cell>
          <cell r="E165">
            <v>1809.259</v>
          </cell>
          <cell r="F165">
            <v>71.176000000000002</v>
          </cell>
          <cell r="G165">
            <v>86.253158333333332</v>
          </cell>
        </row>
        <row r="166">
          <cell r="A166" t="str">
            <v>Telecomm Maint Test Equip EA FPSO</v>
          </cell>
          <cell r="B166">
            <v>0</v>
          </cell>
          <cell r="C166">
            <v>56</v>
          </cell>
          <cell r="D166">
            <v>56</v>
          </cell>
          <cell r="E166">
            <v>0</v>
          </cell>
          <cell r="F166">
            <v>56</v>
          </cell>
          <cell r="G166">
            <v>56</v>
          </cell>
        </row>
        <row r="167">
          <cell r="A167" t="str">
            <v>Telephone charges Other</v>
          </cell>
          <cell r="B167">
            <v>2000</v>
          </cell>
          <cell r="C167">
            <v>120</v>
          </cell>
          <cell r="D167">
            <v>136.66666666666666</v>
          </cell>
          <cell r="E167">
            <v>2000</v>
          </cell>
          <cell r="F167">
            <v>120</v>
          </cell>
          <cell r="G167">
            <v>144</v>
          </cell>
        </row>
        <row r="168">
          <cell r="A168" t="str">
            <v>Temporary liquid storage unit (2500 gallons)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34</v>
          </cell>
          <cell r="G168">
            <v>34</v>
          </cell>
        </row>
        <row r="169">
          <cell r="A169" t="str">
            <v xml:space="preserve">Terminal Audit of Sea Eagle (estimate) 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</row>
        <row r="170">
          <cell r="A170" t="str">
            <v>Training for 20 Maintenance Tech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1150</v>
          </cell>
          <cell r="G170">
            <v>1150</v>
          </cell>
        </row>
        <row r="171">
          <cell r="A171" t="str">
            <v>Two Group/SIEP peer reviews</v>
          </cell>
          <cell r="B171">
            <v>0</v>
          </cell>
          <cell r="C171">
            <v>96.5</v>
          </cell>
          <cell r="D171">
            <v>96.5</v>
          </cell>
          <cell r="E171">
            <v>0</v>
          </cell>
          <cell r="F171">
            <v>96.5</v>
          </cell>
          <cell r="G171">
            <v>96.5</v>
          </cell>
        </row>
        <row r="172">
          <cell r="A172" t="str">
            <v>UPS for Computer Equipment in Ark towers</v>
          </cell>
          <cell r="C172">
            <v>19</v>
          </cell>
          <cell r="D172">
            <v>19</v>
          </cell>
          <cell r="E172">
            <v>0</v>
          </cell>
          <cell r="F172">
            <v>19</v>
          </cell>
          <cell r="G172">
            <v>19</v>
          </cell>
        </row>
        <row r="173">
          <cell r="A173" t="str">
            <v>Valve Maintenance Services EAFPSO</v>
          </cell>
          <cell r="B173">
            <v>0</v>
          </cell>
          <cell r="C173">
            <v>96</v>
          </cell>
          <cell r="D173">
            <v>96</v>
          </cell>
          <cell r="E173">
            <v>0</v>
          </cell>
          <cell r="F173">
            <v>96</v>
          </cell>
          <cell r="G173">
            <v>96</v>
          </cell>
        </row>
        <row r="174">
          <cell r="A174" t="str">
            <v>Vendor Support for Mtce of PA System FPSO</v>
          </cell>
          <cell r="B174">
            <v>0</v>
          </cell>
          <cell r="C174">
            <v>30</v>
          </cell>
          <cell r="D174">
            <v>30</v>
          </cell>
          <cell r="E174">
            <v>0</v>
          </cell>
          <cell r="F174">
            <v>30</v>
          </cell>
          <cell r="G174">
            <v>30</v>
          </cell>
        </row>
        <row r="175">
          <cell r="A175" t="str">
            <v>Vendor Support for telecoms eqpt</v>
          </cell>
          <cell r="B175">
            <v>0</v>
          </cell>
          <cell r="C175">
            <v>38</v>
          </cell>
          <cell r="D175">
            <v>38</v>
          </cell>
          <cell r="E175">
            <v>0</v>
          </cell>
          <cell r="F175">
            <v>38</v>
          </cell>
          <cell r="G175">
            <v>38</v>
          </cell>
        </row>
        <row r="176">
          <cell r="A176" t="str">
            <v>Verification Integrity Engineer  - ASC Int Bodyshop</v>
          </cell>
          <cell r="B176">
            <v>0</v>
          </cell>
          <cell r="C176">
            <v>371.36066547831251</v>
          </cell>
          <cell r="D176">
            <v>371.36066547831251</v>
          </cell>
          <cell r="E176">
            <v>0</v>
          </cell>
          <cell r="F176">
            <v>371.36066547831251</v>
          </cell>
          <cell r="G176">
            <v>371.36066547831251</v>
          </cell>
        </row>
        <row r="177">
          <cell r="A177" t="str">
            <v>Verification MS, AIMS (Wells, Pipelines)</v>
          </cell>
          <cell r="B177">
            <v>0</v>
          </cell>
          <cell r="C177">
            <v>289</v>
          </cell>
          <cell r="D177">
            <v>289</v>
          </cell>
          <cell r="E177">
            <v>0</v>
          </cell>
          <cell r="F177">
            <v>289</v>
          </cell>
          <cell r="G177">
            <v>289</v>
          </cell>
        </row>
        <row r="178">
          <cell r="A178" t="str">
            <v>Vessel Entry and Inspection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</row>
        <row r="179">
          <cell r="A179" t="str">
            <v>Video Conferencing equipment</v>
          </cell>
          <cell r="B179">
            <v>0</v>
          </cell>
          <cell r="C179">
            <v>30</v>
          </cell>
          <cell r="D179">
            <v>30</v>
          </cell>
          <cell r="E179">
            <v>0</v>
          </cell>
          <cell r="F179">
            <v>30</v>
          </cell>
          <cell r="G179">
            <v>30</v>
          </cell>
        </row>
        <row r="180">
          <cell r="A180" t="str">
            <v>VSAT Space Segment Rental 2003/2004</v>
          </cell>
          <cell r="B180">
            <v>0</v>
          </cell>
          <cell r="C180">
            <v>420</v>
          </cell>
          <cell r="D180">
            <v>420</v>
          </cell>
          <cell r="E180">
            <v>0</v>
          </cell>
          <cell r="F180">
            <v>420</v>
          </cell>
          <cell r="G180">
            <v>420</v>
          </cell>
        </row>
        <row r="181">
          <cell r="A181" t="str">
            <v>Waste Management Services</v>
          </cell>
          <cell r="B181">
            <v>0</v>
          </cell>
          <cell r="C181">
            <v>158</v>
          </cell>
          <cell r="D181">
            <v>158</v>
          </cell>
          <cell r="E181">
            <v>0</v>
          </cell>
          <cell r="F181">
            <v>158</v>
          </cell>
          <cell r="G181">
            <v>158</v>
          </cell>
        </row>
        <row r="182">
          <cell r="A182" t="str">
            <v>Work Permit/VISA FPSO Staff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</row>
        <row r="183">
          <cell r="A183" t="str">
            <v>Workover/General Wellhead Maintenance</v>
          </cell>
          <cell r="B183">
            <v>0</v>
          </cell>
          <cell r="C183">
            <v>294</v>
          </cell>
          <cell r="D183">
            <v>294</v>
          </cell>
          <cell r="E183">
            <v>0</v>
          </cell>
          <cell r="F183">
            <v>294</v>
          </cell>
          <cell r="G183">
            <v>294</v>
          </cell>
        </row>
        <row r="184">
          <cell r="A184" t="str">
            <v>Workshops OD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21</v>
          </cell>
          <cell r="G184">
            <v>21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"/>
      <sheetName val="OilVol"/>
      <sheetName val="CondRate"/>
      <sheetName val="CondVol"/>
      <sheetName val="OilandCondVol"/>
      <sheetName val="AGRate"/>
      <sheetName val="AGVol"/>
      <sheetName val="NAGRate"/>
      <sheetName val="NAGVol"/>
      <sheetName val="AGSalesInput"/>
      <sheetName val="AGSalesInpVol"/>
      <sheetName val="AGSalesRate"/>
      <sheetName val="AGSalesVol"/>
      <sheetName val="GasSalesRate"/>
      <sheetName val="GasSalesVol"/>
      <sheetName val="TotalCapex"/>
      <sheetName val="TotalCapex7"/>
      <sheetName val="TotalOpex"/>
      <sheetName val="NPV0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 (2)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TotalCapex (2)"/>
      <sheetName val="NAG_Location_Preparation (2)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Fixed Assets Additions"/>
      <sheetName val="flo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Sheet"/>
      <sheetName val="General Inputs"/>
      <sheetName val="1 - Production"/>
      <sheetName val="2 - Contract Price"/>
      <sheetName val="2 - Contract Volumes"/>
      <sheetName val="2 - Pricing"/>
      <sheetName val="4 - Plant  OPEX - WC"/>
      <sheetName val="5 - Ships"/>
      <sheetName val="5 - Ship Opex"/>
      <sheetName val="6 - CAPEX"/>
      <sheetName val="Checks"/>
      <sheetName val="7 - Financing"/>
      <sheetName val="Historical Data"/>
      <sheetName val="8,9 - BGT"/>
      <sheetName val="10 - Tax"/>
      <sheetName val="11 - Accounts"/>
      <sheetName val="Admin"/>
      <sheetName val="SoX"/>
      <sheetName val="DataOUT"/>
    </sheetNames>
    <sheetDataSet>
      <sheetData sheetId="0"/>
      <sheetData sheetId="1">
        <row r="18">
          <cell r="H18">
            <v>41640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surface data"/>
      <sheetName val="Reservoir Summary Data"/>
      <sheetName val="Chopin 0.63tcf"/>
      <sheetName val="Listz 0.8 tcf"/>
      <sheetName val="Mozart satllite 0.9tcf"/>
      <sheetName val="Haydn .175tcf"/>
      <sheetName val="Vivaldi Hub 1.3 tcf"/>
      <sheetName val="SUMMARY"/>
      <sheetName val="Overall "/>
      <sheetName val="WNL (2)"/>
      <sheetName val="Profiles"/>
      <sheetName val="Listvalues"/>
      <sheetName val="SetUp"/>
      <sheetName val="HL Cost"/>
      <sheetName val="Review"/>
      <sheetName val="TRCF"/>
      <sheetName val="TROIF"/>
      <sheetName val="LIST"/>
      <sheetName val="do not Delete"/>
      <sheetName val="Const Equip"/>
      <sheetName val="Mapping Fields to AGG node"/>
      <sheetName val="PAYE 3-1"/>
      <sheetName val=""/>
      <sheetName val="R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Chart"/>
      <sheetName val="OilRate"/>
      <sheetName val="OilVol"/>
      <sheetName val="CondRateChart"/>
      <sheetName val="CondRate"/>
      <sheetName val="CondVol"/>
      <sheetName val="OilandCondVol"/>
      <sheetName val="AGRate"/>
      <sheetName val="AGVol"/>
      <sheetName val="NAGRateChart"/>
      <sheetName val="NAGRate"/>
      <sheetName val="NAGVol"/>
      <sheetName val="AGSalesInput"/>
      <sheetName val="AGSalesInpVol"/>
      <sheetName val="AGSalesRateChart"/>
      <sheetName val="AGSalesRate"/>
      <sheetName val="AGSalesVol"/>
      <sheetName val="TotalCapexChart"/>
      <sheetName val="TotalCapex"/>
      <sheetName val="TotalCapex7"/>
      <sheetName val="TotalOpexChart"/>
      <sheetName val="TotalOpex"/>
      <sheetName val="NPV0Chart"/>
      <sheetName val="NPV0"/>
      <sheetName val="NPV7"/>
      <sheetName val="VIR7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Reservoir Summary Data"/>
      <sheetName val="Vivaldi Hub 1.3 tcf"/>
    </sheetNames>
    <sheetDataSet>
      <sheetData sheetId="0"/>
      <sheetData sheetId="1">
        <row r="2">
          <cell r="I2" t="str">
            <v>Y</v>
          </cell>
        </row>
        <row r="3">
          <cell r="I3" t="str">
            <v>Y</v>
          </cell>
        </row>
        <row r="4">
          <cell r="I4" t="str">
            <v>Y</v>
          </cell>
        </row>
        <row r="5">
          <cell r="I5" t="str">
            <v>Y</v>
          </cell>
        </row>
        <row r="6">
          <cell r="I6" t="str">
            <v>Y</v>
          </cell>
        </row>
        <row r="7">
          <cell r="I7" t="str">
            <v>Y</v>
          </cell>
        </row>
        <row r="8">
          <cell r="I8" t="str">
            <v>Y</v>
          </cell>
        </row>
        <row r="9">
          <cell r="I9" t="str">
            <v>Y</v>
          </cell>
        </row>
        <row r="12">
          <cell r="I12" t="str">
            <v>Y</v>
          </cell>
        </row>
        <row r="13">
          <cell r="I13" t="str">
            <v>Y</v>
          </cell>
        </row>
        <row r="14">
          <cell r="I14" t="str">
            <v>Y</v>
          </cell>
        </row>
        <row r="15">
          <cell r="I15" t="str">
            <v>Y</v>
          </cell>
        </row>
        <row r="16">
          <cell r="I16" t="str">
            <v>Y</v>
          </cell>
        </row>
        <row r="17">
          <cell r="I17" t="str">
            <v>Y</v>
          </cell>
        </row>
        <row r="18">
          <cell r="I18" t="str">
            <v>Y</v>
          </cell>
        </row>
        <row r="19">
          <cell r="I19" t="str">
            <v>Y</v>
          </cell>
        </row>
        <row r="20">
          <cell r="I20" t="str">
            <v>Y</v>
          </cell>
        </row>
        <row r="21">
          <cell r="I21" t="str">
            <v>Y</v>
          </cell>
        </row>
        <row r="22">
          <cell r="I22" t="str">
            <v>Y</v>
          </cell>
        </row>
        <row r="23">
          <cell r="I23" t="str">
            <v>Y</v>
          </cell>
        </row>
        <row r="24">
          <cell r="I24" t="str">
            <v>Y</v>
          </cell>
        </row>
        <row r="28">
          <cell r="I28" t="str">
            <v>Y</v>
          </cell>
        </row>
        <row r="29">
          <cell r="I29" t="str">
            <v>Y</v>
          </cell>
        </row>
        <row r="30">
          <cell r="I30" t="str">
            <v>Y</v>
          </cell>
        </row>
        <row r="31">
          <cell r="I31" t="str">
            <v>Y</v>
          </cell>
        </row>
        <row r="32">
          <cell r="I32" t="str">
            <v>Y</v>
          </cell>
        </row>
        <row r="33">
          <cell r="I33" t="str">
            <v>Y</v>
          </cell>
        </row>
        <row r="34">
          <cell r="I34" t="str">
            <v>Y</v>
          </cell>
        </row>
        <row r="35">
          <cell r="I35" t="str">
            <v>Y</v>
          </cell>
        </row>
        <row r="36">
          <cell r="I36" t="str">
            <v>Y</v>
          </cell>
        </row>
        <row r="37">
          <cell r="I37" t="str">
            <v>Y</v>
          </cell>
        </row>
        <row r="38">
          <cell r="I38" t="str">
            <v>Y</v>
          </cell>
        </row>
        <row r="39">
          <cell r="I39" t="str">
            <v>Y</v>
          </cell>
        </row>
        <row r="40">
          <cell r="I40" t="str">
            <v>Y</v>
          </cell>
        </row>
        <row r="41">
          <cell r="I41" t="str">
            <v>Y</v>
          </cell>
        </row>
        <row r="42">
          <cell r="I42" t="str">
            <v>Y</v>
          </cell>
        </row>
        <row r="43">
          <cell r="I43" t="str">
            <v>Y</v>
          </cell>
        </row>
        <row r="44">
          <cell r="I44" t="str">
            <v>Y</v>
          </cell>
        </row>
        <row r="45">
          <cell r="I45" t="str">
            <v>Y</v>
          </cell>
        </row>
        <row r="46">
          <cell r="I46" t="str">
            <v>Y</v>
          </cell>
        </row>
        <row r="47">
          <cell r="I47" t="str">
            <v>Y</v>
          </cell>
        </row>
        <row r="48">
          <cell r="I48" t="str">
            <v>Y</v>
          </cell>
        </row>
        <row r="49">
          <cell r="I49" t="str">
            <v>Y</v>
          </cell>
        </row>
        <row r="50">
          <cell r="I50" t="str">
            <v>Y</v>
          </cell>
        </row>
        <row r="51">
          <cell r="I51" t="str">
            <v>Y</v>
          </cell>
        </row>
        <row r="52">
          <cell r="I52" t="str">
            <v>Y</v>
          </cell>
        </row>
        <row r="53">
          <cell r="I53" t="str">
            <v>Y</v>
          </cell>
        </row>
        <row r="54">
          <cell r="I54" t="str">
            <v>Y</v>
          </cell>
        </row>
        <row r="55">
          <cell r="I55" t="str">
            <v>Y</v>
          </cell>
        </row>
        <row r="56">
          <cell r="I56" t="str">
            <v>Y</v>
          </cell>
        </row>
        <row r="57">
          <cell r="I57" t="str">
            <v>Y</v>
          </cell>
        </row>
        <row r="58">
          <cell r="I58" t="str">
            <v>Y</v>
          </cell>
        </row>
        <row r="59">
          <cell r="I59" t="str">
            <v>Y</v>
          </cell>
        </row>
        <row r="60">
          <cell r="I60" t="str">
            <v>Y</v>
          </cell>
        </row>
        <row r="61">
          <cell r="I61" t="str">
            <v>Y</v>
          </cell>
        </row>
        <row r="62">
          <cell r="I62" t="str">
            <v>Y</v>
          </cell>
        </row>
        <row r="63">
          <cell r="I63" t="str">
            <v>Y</v>
          </cell>
        </row>
        <row r="64">
          <cell r="I64" t="str">
            <v>Y</v>
          </cell>
        </row>
        <row r="65">
          <cell r="I65" t="str">
            <v>Y</v>
          </cell>
        </row>
        <row r="66">
          <cell r="I66" t="str">
            <v>Y</v>
          </cell>
        </row>
        <row r="67">
          <cell r="I67" t="str">
            <v>Y</v>
          </cell>
        </row>
        <row r="68">
          <cell r="I68" t="str">
            <v>Y</v>
          </cell>
        </row>
        <row r="69">
          <cell r="I69" t="str">
            <v>Y</v>
          </cell>
        </row>
        <row r="70">
          <cell r="I70" t="str">
            <v>Y</v>
          </cell>
        </row>
        <row r="71">
          <cell r="I71" t="str">
            <v>Y</v>
          </cell>
        </row>
        <row r="72">
          <cell r="I72" t="str">
            <v>Y</v>
          </cell>
        </row>
        <row r="73">
          <cell r="I73" t="str">
            <v>Y</v>
          </cell>
        </row>
        <row r="74">
          <cell r="I74" t="str">
            <v>Y</v>
          </cell>
        </row>
        <row r="75">
          <cell r="I75" t="str">
            <v>Y</v>
          </cell>
        </row>
        <row r="76">
          <cell r="I76" t="str">
            <v>Y</v>
          </cell>
        </row>
        <row r="77">
          <cell r="I77" t="str">
            <v>Y</v>
          </cell>
        </row>
        <row r="78">
          <cell r="I78" t="str">
            <v>Y</v>
          </cell>
        </row>
        <row r="79">
          <cell r="I79" t="str">
            <v>Y</v>
          </cell>
        </row>
        <row r="80">
          <cell r="I80" t="str">
            <v>Y</v>
          </cell>
        </row>
        <row r="81">
          <cell r="I81" t="str">
            <v>Y</v>
          </cell>
        </row>
        <row r="82">
          <cell r="I82" t="str">
            <v>Y</v>
          </cell>
        </row>
        <row r="83">
          <cell r="I83" t="str">
            <v>Y</v>
          </cell>
        </row>
        <row r="84">
          <cell r="I84" t="str">
            <v>Y</v>
          </cell>
        </row>
        <row r="85">
          <cell r="I85" t="str">
            <v>Y</v>
          </cell>
        </row>
        <row r="86">
          <cell r="I86" t="str">
            <v>Y</v>
          </cell>
        </row>
        <row r="87">
          <cell r="I87" t="str">
            <v>Y</v>
          </cell>
        </row>
        <row r="88">
          <cell r="I88" t="str">
            <v>Y</v>
          </cell>
        </row>
        <row r="89">
          <cell r="I89" t="str">
            <v>Y</v>
          </cell>
        </row>
        <row r="90">
          <cell r="I90" t="str">
            <v>Y</v>
          </cell>
        </row>
        <row r="91">
          <cell r="I91" t="str">
            <v>Y</v>
          </cell>
        </row>
        <row r="92">
          <cell r="I92" t="str">
            <v>Y</v>
          </cell>
        </row>
        <row r="93">
          <cell r="I93" t="str">
            <v>Y</v>
          </cell>
        </row>
        <row r="94">
          <cell r="I94" t="str">
            <v>Y</v>
          </cell>
        </row>
        <row r="95">
          <cell r="I95" t="str">
            <v>Y</v>
          </cell>
        </row>
        <row r="96">
          <cell r="I96" t="str">
            <v>Y</v>
          </cell>
        </row>
        <row r="97">
          <cell r="I97" t="str">
            <v>Y</v>
          </cell>
        </row>
        <row r="98">
          <cell r="I98" t="str">
            <v>Y</v>
          </cell>
        </row>
        <row r="99">
          <cell r="I99" t="str">
            <v>Y</v>
          </cell>
        </row>
        <row r="100">
          <cell r="I100" t="str">
            <v>Y</v>
          </cell>
        </row>
        <row r="101">
          <cell r="I101" t="str">
            <v>Y</v>
          </cell>
        </row>
      </sheetData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 refreshError="1"/>
      <sheetData sheetId="20"/>
      <sheetData sheetId="21"/>
      <sheetData sheetId="22" refreshError="1"/>
      <sheetData sheetId="23"/>
      <sheetData sheetId="24"/>
      <sheetData sheetId="25" refreshError="1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 Guide"/>
      <sheetName val="FINAL"/>
      <sheetName val="REVIEW"/>
      <sheetName val="Apr May Estimates"/>
      <sheetName val="Sheet1"/>
      <sheetName val="check cost centre"/>
      <sheetName val="Detailsbysourcecurrency"/>
      <sheetName val="Capital Allowance"/>
      <sheetName val="ITC Computation"/>
      <sheetName val="Other Tariffs"/>
      <sheetName val="Sal Tariff"/>
      <sheetName val="Definitions"/>
      <sheetName val="ActivityData"/>
      <sheetName val="Installation Case"/>
    </sheetNames>
    <sheetDataSet>
      <sheetData sheetId="0" refreshError="1"/>
      <sheetData sheetId="1" refreshError="1"/>
      <sheetData sheetId="2" refreshError="1"/>
      <sheetData sheetId="3">
        <row r="6">
          <cell r="G6" t="str">
            <v>Accomodation EA Techinicans training SO1</v>
          </cell>
        </row>
      </sheetData>
      <sheetData sheetId="4" refreshError="1">
        <row r="6">
          <cell r="G6" t="str">
            <v>Accomodation EA Techinicans training SO1</v>
          </cell>
          <cell r="J6">
            <v>51095.33</v>
          </cell>
          <cell r="K6">
            <v>51095.33</v>
          </cell>
        </row>
        <row r="7">
          <cell r="G7" t="str">
            <v>Allowances EA Tech for SO 1</v>
          </cell>
          <cell r="I7">
            <v>15662.8</v>
          </cell>
          <cell r="J7">
            <v>162621.32</v>
          </cell>
          <cell r="K7">
            <v>162745.06</v>
          </cell>
        </row>
        <row r="8">
          <cell r="G8" t="str">
            <v>Bill of materials loading -IMMPOWER</v>
          </cell>
          <cell r="J8">
            <v>25000</v>
          </cell>
          <cell r="K8">
            <v>25000</v>
          </cell>
        </row>
        <row r="9">
          <cell r="G9" t="str">
            <v>Business Travel (Local)</v>
          </cell>
          <cell r="I9">
            <v>3599677.32</v>
          </cell>
          <cell r="J9">
            <v>-8121.22</v>
          </cell>
          <cell r="K9">
            <v>20316.290243695126</v>
          </cell>
        </row>
        <row r="10">
          <cell r="G10" t="str">
            <v>Business Travel (Overseas)</v>
          </cell>
          <cell r="J10">
            <v>15648.93</v>
          </cell>
          <cell r="K10">
            <v>15648.93</v>
          </cell>
        </row>
        <row r="11">
          <cell r="G11" t="str">
            <v xml:space="preserve">Call Off IM&amp;T Offshore Consultancy </v>
          </cell>
          <cell r="J11">
            <v>0</v>
          </cell>
          <cell r="K11">
            <v>0</v>
          </cell>
        </row>
        <row r="12">
          <cell r="G12" t="str">
            <v>Catering &amp; Housekeeping FPSO</v>
          </cell>
          <cell r="I12">
            <v>4993979.08</v>
          </cell>
          <cell r="K12">
            <v>39452.43</v>
          </cell>
        </row>
        <row r="13">
          <cell r="G13" t="str">
            <v>CD Projects Offshore</v>
          </cell>
          <cell r="I13">
            <v>9832283.6699999999</v>
          </cell>
          <cell r="K13">
            <v>77675.039999999994</v>
          </cell>
        </row>
        <row r="14">
          <cell r="G14" t="str">
            <v>Charter of Tug Boat for EA Operations</v>
          </cell>
          <cell r="J14">
            <v>75000</v>
          </cell>
          <cell r="K14">
            <v>75000</v>
          </cell>
        </row>
        <row r="15">
          <cell r="G15" t="str">
            <v>Chemicals &amp; Production Chemicals EAFPSO</v>
          </cell>
          <cell r="I15">
            <v>-3303411.05</v>
          </cell>
          <cell r="J15">
            <v>-29974.42</v>
          </cell>
          <cell r="K15">
            <v>-56071.371856304941</v>
          </cell>
        </row>
        <row r="16">
          <cell r="G16" t="str">
            <v>Class certification for the Sea Eagle (Llyods)EAFPSO</v>
          </cell>
          <cell r="J16">
            <v>8333.33</v>
          </cell>
          <cell r="K16">
            <v>8333.33</v>
          </cell>
        </row>
        <row r="17">
          <cell r="G17" t="str">
            <v>Container rental FPSO</v>
          </cell>
          <cell r="J17">
            <v>2325</v>
          </cell>
          <cell r="K17">
            <v>2325</v>
          </cell>
        </row>
        <row r="18">
          <cell r="G18" t="str">
            <v>Contract Analyst  - IES</v>
          </cell>
          <cell r="I18">
            <v>51765.02</v>
          </cell>
          <cell r="J18">
            <v>52715.28</v>
          </cell>
          <cell r="K18">
            <v>53124.21</v>
          </cell>
        </row>
        <row r="19">
          <cell r="G19" t="str">
            <v>CTR with SITI for offshore IM &amp; T plan</v>
          </cell>
          <cell r="J19">
            <v>0.30000000000291038</v>
          </cell>
          <cell r="K19">
            <v>0.30000000000291038</v>
          </cell>
        </row>
        <row r="20">
          <cell r="G20" t="str">
            <v xml:space="preserve">CTRs with SGS for contract analysts/engineers </v>
          </cell>
          <cell r="J20">
            <v>0</v>
          </cell>
          <cell r="K20">
            <v>0</v>
          </cell>
        </row>
        <row r="21">
          <cell r="G21" t="str">
            <v>Diesel for field support vessels</v>
          </cell>
          <cell r="J21">
            <v>1.9999999960418791E-2</v>
          </cell>
          <cell r="K21">
            <v>1.9999999960418791E-2</v>
          </cell>
        </row>
        <row r="22">
          <cell r="G22" t="str">
            <v>Diesel FPSO</v>
          </cell>
          <cell r="J22">
            <v>641698.5</v>
          </cell>
          <cell r="K22">
            <v>641698.5</v>
          </cell>
        </row>
        <row r="23">
          <cell r="G23" t="str">
            <v>Dispersant/ Absorbent L/S</v>
          </cell>
          <cell r="J23">
            <v>78458.399999999994</v>
          </cell>
          <cell r="K23">
            <v>78458.399999999994</v>
          </cell>
        </row>
        <row r="24">
          <cell r="G24" t="str">
            <v>EA Business Travel (Local)</v>
          </cell>
          <cell r="J24">
            <v>0</v>
          </cell>
          <cell r="K24">
            <v>0</v>
          </cell>
        </row>
        <row r="25">
          <cell r="G25" t="str">
            <v>EA Crude testing / analysis at Hague</v>
          </cell>
          <cell r="J25">
            <v>0</v>
          </cell>
          <cell r="K25">
            <v>0</v>
          </cell>
        </row>
        <row r="26">
          <cell r="G26" t="str">
            <v>EA demo lifting activities Tanker loading</v>
          </cell>
          <cell r="I26">
            <v>1479958.33</v>
          </cell>
          <cell r="J26">
            <v>-0.65999999999985448</v>
          </cell>
          <cell r="K26">
            <v>11691.01</v>
          </cell>
        </row>
        <row r="27">
          <cell r="G27" t="str">
            <v>EA Emergency Response Procedures - Update</v>
          </cell>
          <cell r="J27">
            <v>40000</v>
          </cell>
          <cell r="K27">
            <v>40000</v>
          </cell>
        </row>
        <row r="28">
          <cell r="G28" t="str">
            <v>EA EP Proms Disk Upgrade</v>
          </cell>
          <cell r="J28">
            <v>0</v>
          </cell>
          <cell r="K28">
            <v>0</v>
          </cell>
        </row>
        <row r="29">
          <cell r="G29" t="str">
            <v>EA Field Environmental Management Plan</v>
          </cell>
          <cell r="J29">
            <v>0</v>
          </cell>
          <cell r="K29">
            <v>0</v>
          </cell>
        </row>
        <row r="30">
          <cell r="G30" t="str">
            <v>EA FPSO Materials</v>
          </cell>
          <cell r="I30">
            <v>1882123.49</v>
          </cell>
          <cell r="J30">
            <v>14904.65</v>
          </cell>
          <cell r="K30">
            <v>28773.439999999999</v>
          </cell>
        </row>
        <row r="31">
          <cell r="G31" t="str">
            <v>EA Gen Supplies Miscellaneous</v>
          </cell>
          <cell r="I31">
            <v>654753.72</v>
          </cell>
          <cell r="J31">
            <v>1522.22</v>
          </cell>
          <cell r="K31">
            <v>6694.77</v>
          </cell>
        </row>
        <row r="32">
          <cell r="G32" t="str">
            <v>EA project data doc handover</v>
          </cell>
          <cell r="J32">
            <v>0</v>
          </cell>
          <cell r="K32">
            <v>0</v>
          </cell>
        </row>
        <row r="33">
          <cell r="G33" t="str">
            <v>EA Staff IT &amp; Tel. Costs</v>
          </cell>
          <cell r="I33">
            <v>0</v>
          </cell>
          <cell r="J33">
            <v>0</v>
          </cell>
          <cell r="K33">
            <v>0</v>
          </cell>
        </row>
        <row r="34">
          <cell r="G34" t="str">
            <v xml:space="preserve">Field  Support Vessel 2 On EA FPSO </v>
          </cell>
          <cell r="I34">
            <v>1566600</v>
          </cell>
          <cell r="J34">
            <v>619225.19999999995</v>
          </cell>
          <cell r="K34">
            <v>631601.34</v>
          </cell>
        </row>
        <row r="35">
          <cell r="G35" t="str">
            <v>Gen Overheads Miscellaneous</v>
          </cell>
          <cell r="I35">
            <v>6414</v>
          </cell>
          <cell r="K35">
            <v>50.67</v>
          </cell>
        </row>
        <row r="36">
          <cell r="G36" t="str">
            <v>GID Equipment FPSO</v>
          </cell>
          <cell r="J36">
            <v>0</v>
          </cell>
          <cell r="K36">
            <v>0</v>
          </cell>
        </row>
        <row r="37">
          <cell r="G37" t="str">
            <v xml:space="preserve">Hotel accomm International Staff EAFPSO </v>
          </cell>
          <cell r="I37">
            <v>1005576</v>
          </cell>
          <cell r="K37">
            <v>7944.05</v>
          </cell>
        </row>
        <row r="38">
          <cell r="G38" t="str">
            <v>INTELS accomodation - Office</v>
          </cell>
          <cell r="J38">
            <v>7999.5</v>
          </cell>
          <cell r="K38">
            <v>7999.5</v>
          </cell>
        </row>
        <row r="39">
          <cell r="G39" t="str">
            <v>INTELS accomodation - Residential</v>
          </cell>
          <cell r="J39">
            <v>32608.92</v>
          </cell>
          <cell r="K39">
            <v>32608.92</v>
          </cell>
        </row>
        <row r="40">
          <cell r="G40" t="str">
            <v>International flights FPSO staff</v>
          </cell>
          <cell r="J40">
            <v>169350</v>
          </cell>
          <cell r="K40">
            <v>169350</v>
          </cell>
        </row>
        <row r="41">
          <cell r="G41" t="str">
            <v>IT Equipment onshore staff- General</v>
          </cell>
          <cell r="J41">
            <v>0</v>
          </cell>
          <cell r="K41">
            <v>0</v>
          </cell>
        </row>
        <row r="42">
          <cell r="G42" t="str">
            <v>Lifting &amp; Deck Management Serv-EA</v>
          </cell>
          <cell r="I42">
            <v>6383760.3100000005</v>
          </cell>
          <cell r="K42">
            <v>50431.7</v>
          </cell>
        </row>
        <row r="43">
          <cell r="G43" t="str">
            <v>Logistics backcharge from Shell Expro</v>
          </cell>
          <cell r="J43">
            <v>-1.0000000002037268E-2</v>
          </cell>
          <cell r="K43">
            <v>-1.0000000002037268E-2</v>
          </cell>
        </row>
        <row r="44">
          <cell r="G44" t="str">
            <v xml:space="preserve">Lubes &amp; Inert Gas </v>
          </cell>
          <cell r="J44">
            <v>-2404.86</v>
          </cell>
          <cell r="K44">
            <v>-2404.86</v>
          </cell>
        </row>
        <row r="45">
          <cell r="G45" t="str">
            <v>Maintenance of vehicles / Car rental EA</v>
          </cell>
          <cell r="I45">
            <v>386295</v>
          </cell>
          <cell r="J45">
            <v>317.72000000000003</v>
          </cell>
          <cell r="K45">
            <v>3369.4519575597883</v>
          </cell>
        </row>
        <row r="46">
          <cell r="G46" t="str">
            <v>Metering Technicians 2Persons</v>
          </cell>
          <cell r="J46">
            <v>38570</v>
          </cell>
          <cell r="K46">
            <v>38570</v>
          </cell>
        </row>
        <row r="47">
          <cell r="G47" t="str">
            <v>Non Payroll Ben. &amp; Welf.(Exc</v>
          </cell>
          <cell r="I47">
            <v>117870.1</v>
          </cell>
          <cell r="J47">
            <v>109938.59</v>
          </cell>
          <cell r="K47">
            <v>110869.78</v>
          </cell>
        </row>
        <row r="48">
          <cell r="G48" t="str">
            <v>OD Entertainment</v>
          </cell>
          <cell r="I48">
            <v>7295.6</v>
          </cell>
          <cell r="K48">
            <v>57.633244106722948</v>
          </cell>
        </row>
        <row r="49">
          <cell r="G49" t="str">
            <v>Office Furniture - OPEX</v>
          </cell>
          <cell r="I49">
            <v>24.01</v>
          </cell>
          <cell r="J49">
            <v>4600</v>
          </cell>
          <cell r="K49">
            <v>4600.1899999999996</v>
          </cell>
        </row>
        <row r="50">
          <cell r="G50" t="str">
            <v>Office Space Rent</v>
          </cell>
          <cell r="I50">
            <v>-12000</v>
          </cell>
          <cell r="J50">
            <v>247308.9</v>
          </cell>
          <cell r="K50">
            <v>247214.09998371135</v>
          </cell>
        </row>
        <row r="51">
          <cell r="G51" t="str">
            <v>Office Supplies &amp; Stationery</v>
          </cell>
          <cell r="I51">
            <v>0</v>
          </cell>
          <cell r="J51">
            <v>0</v>
          </cell>
          <cell r="K51">
            <v>0</v>
          </cell>
        </row>
        <row r="52">
          <cell r="G52" t="str">
            <v>Offshore Laboratory Services</v>
          </cell>
          <cell r="I52">
            <v>594558</v>
          </cell>
          <cell r="K52">
            <v>4697.01</v>
          </cell>
        </row>
        <row r="53">
          <cell r="G53" t="str">
            <v>Offshore Ops Manpower services</v>
          </cell>
          <cell r="J53">
            <v>98828</v>
          </cell>
          <cell r="K53">
            <v>98828</v>
          </cell>
        </row>
        <row r="54">
          <cell r="G54" t="str">
            <v>Onshore Staff - Payroll Salary</v>
          </cell>
          <cell r="I54">
            <v>17277630.949999999</v>
          </cell>
          <cell r="J54">
            <v>120884</v>
          </cell>
          <cell r="K54">
            <v>257377.28</v>
          </cell>
        </row>
        <row r="55">
          <cell r="G55" t="str">
            <v>Pre Start up Audit of OGGS</v>
          </cell>
          <cell r="J55">
            <v>0</v>
          </cell>
          <cell r="K55">
            <v>0</v>
          </cell>
        </row>
        <row r="56">
          <cell r="G56" t="str">
            <v>Resid.Accom.(Inc.Tel.)Onshore</v>
          </cell>
          <cell r="I56">
            <v>7151449.21</v>
          </cell>
          <cell r="J56">
            <v>236803.64</v>
          </cell>
          <cell r="K56">
            <v>294700.08641418768</v>
          </cell>
        </row>
        <row r="57">
          <cell r="G57" t="str">
            <v>Supply base annual lease - New Build</v>
          </cell>
          <cell r="I57">
            <v>60000.9</v>
          </cell>
          <cell r="J57">
            <v>543644.71</v>
          </cell>
          <cell r="K57">
            <v>544118.72</v>
          </cell>
        </row>
        <row r="58">
          <cell r="G58" t="str">
            <v>Swim test EA Tech</v>
          </cell>
          <cell r="J58">
            <v>0</v>
          </cell>
          <cell r="K58">
            <v>0</v>
          </cell>
        </row>
        <row r="59">
          <cell r="G59" t="str">
            <v>Technical Training for EA Tech SO1</v>
          </cell>
          <cell r="J59">
            <v>56922.9</v>
          </cell>
          <cell r="K59">
            <v>56922.9</v>
          </cell>
        </row>
        <row r="60">
          <cell r="G60" t="str">
            <v>Telecomm Engineer. Sea Eagle</v>
          </cell>
          <cell r="I60">
            <v>560870.29</v>
          </cell>
          <cell r="J60">
            <v>22029.43</v>
          </cell>
          <cell r="K60">
            <v>26460.32</v>
          </cell>
        </row>
        <row r="61">
          <cell r="G61" t="str">
            <v>Telecomm Maint Test Equip EA FPSO</v>
          </cell>
          <cell r="I61">
            <v>101371.58</v>
          </cell>
          <cell r="J61">
            <v>54915.199999999997</v>
          </cell>
          <cell r="K61">
            <v>55716.03</v>
          </cell>
        </row>
        <row r="62">
          <cell r="G62" t="str">
            <v>Telephone charges Other</v>
          </cell>
          <cell r="I62">
            <v>20000</v>
          </cell>
          <cell r="K62">
            <v>158.00001304421386</v>
          </cell>
        </row>
        <row r="63">
          <cell r="G63" t="str">
            <v xml:space="preserve">Terminal Audit of Sea Eagle (estimate) </v>
          </cell>
          <cell r="J63">
            <v>0</v>
          </cell>
          <cell r="K63">
            <v>0</v>
          </cell>
        </row>
        <row r="64">
          <cell r="G64" t="str">
            <v>Waste Management Services</v>
          </cell>
          <cell r="J64">
            <v>13140</v>
          </cell>
          <cell r="K64">
            <v>13140</v>
          </cell>
        </row>
        <row r="65">
          <cell r="G65" t="str">
            <v>Work Permit/VISA FPSO Staff</v>
          </cell>
          <cell r="J65">
            <v>0</v>
          </cell>
          <cell r="K65">
            <v>0</v>
          </cell>
        </row>
        <row r="66">
          <cell r="G66" t="str">
            <v>Security contracts-HSE</v>
          </cell>
          <cell r="I66">
            <v>11170000</v>
          </cell>
          <cell r="J66">
            <v>270000</v>
          </cell>
          <cell r="K66">
            <v>358243</v>
          </cell>
        </row>
        <row r="67">
          <cell r="G67" t="str">
            <v>Grand Total</v>
          </cell>
          <cell r="I67">
            <v>65604508.329999998</v>
          </cell>
          <cell r="J67">
            <v>3775908.82</v>
          </cell>
          <cell r="K67">
            <v>4294584.5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wells"/>
      <sheetName val="Sheet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gbrt94"/>
      <sheetName val="Sheet2"/>
      <sheetName val="GLEAST"/>
      <sheetName val="lagbrt91"/>
      <sheetName val="July-99"/>
      <sheetName val="June-99"/>
      <sheetName val="LE BUDGET"/>
      <sheetName val="Sheet1"/>
      <sheetName val="June"/>
      <sheetName val="mar"/>
      <sheetName val="do not Delete"/>
      <sheetName val="ITC Computation"/>
      <sheetName val="Pipeline Oil"/>
      <sheetName val="Working Back-up from 7-12"/>
      <sheetName val="Links"/>
      <sheetName val="Lead"/>
      <sheetName val="Sal Tariff"/>
      <sheetName val="SM2-MS2 leavers"/>
      <sheetName val="16109 (2)"/>
      <sheetName val="C&amp;C Operating Highlights"/>
      <sheetName val="Levels 1 &amp; 2 Insp"/>
      <sheetName val="K. InputResult-Field-FacAlloc"/>
    </sheetNames>
    <sheetDataSet>
      <sheetData sheetId="0" refreshError="1"/>
      <sheetData sheetId="1" refreshError="1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Workshops OD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tail"/>
      <sheetName val="AWARDED"/>
      <sheetName val="Sheet1"/>
      <sheetName val="2003 COMMITMENTS "/>
      <sheetName val="WALKER Q."/>
      <sheetName val="YEKINI M."/>
      <sheetName val="LIFTING EQUIP INSPECTN"/>
      <sheetName val="DropDowns"/>
      <sheetName val="split_WBS"/>
      <sheetName val="data"/>
      <sheetName val="NEWFDM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*2004''</v>
          </cell>
        </row>
        <row r="158">
          <cell r="A158" t="str">
            <v>DEA/WDT</v>
          </cell>
        </row>
        <row r="159">
          <cell r="A159" t="str">
            <v>BONGA</v>
          </cell>
        </row>
        <row r="160">
          <cell r="A160" t="str">
            <v>CANCELLED</v>
          </cell>
        </row>
        <row r="161">
          <cell r="A161" t="str">
            <v>Workshops OD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op_Sheets"/>
      <sheetName val="PrePop_Ranges"/>
      <sheetName val="Navigation Sheet"/>
      <sheetName val="Validation and Submission"/>
      <sheetName val="General Data"/>
      <sheetName val="Operational Drivers"/>
      <sheetName val="Profit &amp; Loss"/>
      <sheetName val="Operating Expenses"/>
      <sheetName val="Balance Sheet"/>
      <sheetName val="Cashflow"/>
      <sheetName val="Value"/>
      <sheetName val="Risk &amp; Value"/>
      <sheetName val="HSE Data"/>
      <sheetName val="FX"/>
      <sheetName val="Validation Comparison Data"/>
      <sheetName val="Plan on Plan Variance"/>
      <sheetName val="Plan on Plan CI Variance"/>
      <sheetName val="Operational Variance"/>
      <sheetName val="Year on Year Variance"/>
      <sheetName val="Value Variance"/>
      <sheetName val="UploadData"/>
      <sheetName val="UploadDataLongTextFormulas"/>
      <sheetName val="UploadDataLongText"/>
      <sheetName val="UploadDataMain"/>
      <sheetName val="UploadDataUnknown"/>
      <sheetName val="Sens - Price"/>
      <sheetName val="Sens - Volume"/>
      <sheetName val="Config - Master Lists"/>
      <sheetName val="Config - Sheet Setup"/>
      <sheetName val="Config - Comp and Sub Data"/>
      <sheetName val="Config - Validation Rules"/>
      <sheetName val="Config - Range Names"/>
      <sheetName val="Config - Help"/>
      <sheetName val="Config - Styles"/>
      <sheetName val="UploadPor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97">
          <cell r="D97">
            <v>-40000</v>
          </cell>
        </row>
        <row r="98">
          <cell r="D98">
            <v>40000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DATA"/>
      <sheetName val="Sheet3"/>
      <sheetName val="Budget Reload Required"/>
      <sheetName val="MBR3-340"/>
      <sheetName val="NAPIMS"/>
      <sheetName val="Lookup Sheet"/>
      <sheetName val="NNPC"/>
      <sheetName val="Project Data"/>
      <sheetName val="SetUp"/>
      <sheetName val="Config - Master Lists"/>
      <sheetName val="List"/>
      <sheetName val="Names"/>
      <sheetName val="Untitled"/>
      <sheetName val="MPN Project SCSA"/>
      <sheetName val="NGL DETAILS"/>
      <sheetName val="Opex"/>
    </sheetNames>
    <sheetDataSet>
      <sheetData sheetId="0">
        <row r="2">
          <cell r="A2" t="str">
            <v>Accomodation EA Techinicans training SO1</v>
          </cell>
        </row>
      </sheetData>
      <sheetData sheetId="1">
        <row r="2">
          <cell r="A2" t="str">
            <v>Accomodation EA Techinicans training SO1</v>
          </cell>
        </row>
      </sheetData>
      <sheetData sheetId="2">
        <row r="2">
          <cell r="A2" t="str">
            <v>Accomodation EA Techinicans training SO1</v>
          </cell>
        </row>
        <row r="3">
          <cell r="A3" t="str">
            <v>Air tickets for Service Order 1</v>
          </cell>
        </row>
        <row r="4">
          <cell r="A4" t="str">
            <v>Alcohol Test Kit - Breathliser</v>
          </cell>
        </row>
        <row r="5">
          <cell r="A5" t="str">
            <v>Allowances EA Tech for SO 1</v>
          </cell>
        </row>
        <row r="6">
          <cell r="A6" t="str">
            <v>ARP Integration of Offshore Mgmt system</v>
          </cell>
        </row>
        <row r="7">
          <cell r="A7" t="str">
            <v>Asset Integrity Inspections</v>
          </cell>
        </row>
        <row r="8">
          <cell r="A8" t="str">
            <v>Bill of materials loading -IMMPOWER</v>
          </cell>
        </row>
        <row r="9">
          <cell r="A9" t="str">
            <v>Business Travel (Local)</v>
          </cell>
        </row>
        <row r="10">
          <cell r="A10" t="str">
            <v>Business Travel (Overseas)</v>
          </cell>
        </row>
        <row r="11">
          <cell r="A11" t="str">
            <v>Call cost 6 INTL voice lines</v>
          </cell>
        </row>
        <row r="12">
          <cell r="A12" t="str">
            <v xml:space="preserve">Call Off IM&amp;T Offshore Consultancy </v>
          </cell>
        </row>
        <row r="13">
          <cell r="A13" t="str">
            <v>Catering &amp; Housekeeping FPSO</v>
          </cell>
        </row>
        <row r="14">
          <cell r="A14" t="str">
            <v>Catering Services Portofino - INTELS</v>
          </cell>
        </row>
        <row r="15">
          <cell r="A15" t="str">
            <v>CD Projects Offshore</v>
          </cell>
        </row>
        <row r="16">
          <cell r="A16" t="str">
            <v>Charter of Tug Boat for EA Ops incl diesel</v>
          </cell>
        </row>
        <row r="17">
          <cell r="A17" t="str">
            <v>Chemicals &amp; Production Chemicals EAFPSO</v>
          </cell>
        </row>
        <row r="18">
          <cell r="A18" t="str">
            <v>Class certification for the Sea Eagle (Llyods)EAFPSO</v>
          </cell>
        </row>
        <row r="19">
          <cell r="A19" t="str">
            <v xml:space="preserve">Commissioning of Sea Eagle - PR </v>
          </cell>
        </row>
        <row r="20">
          <cell r="A20" t="str">
            <v>Compressor Maintenance Services 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Corrosion &amp; chemical Management service</v>
          </cell>
        </row>
        <row r="29">
          <cell r="A29" t="str">
            <v>Crew change - Hotel accommodation</v>
          </cell>
        </row>
        <row r="30">
          <cell r="A30" t="str">
            <v>Crew Change - International flights</v>
          </cell>
        </row>
        <row r="31">
          <cell r="A31" t="str">
            <v>Crude Oil Cargo Pump Maintenance Services EAFPSO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ACCENTURE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Contract Staff cost-INTELS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Entertainment</v>
          </cell>
        </row>
        <row r="49">
          <cell r="A49" t="str">
            <v>EA EP Proms Disk Upgrade</v>
          </cell>
        </row>
        <row r="50">
          <cell r="A50" t="str">
            <v>EA General Overheads</v>
          </cell>
        </row>
        <row r="51">
          <cell r="A51" t="str">
            <v>EA Non Payroll Ben. &amp; Welf.(Exc</v>
          </cell>
        </row>
        <row r="52">
          <cell r="A52" t="str">
            <v>EA project data doc handover</v>
          </cell>
        </row>
        <row r="53">
          <cell r="A53" t="str">
            <v>EA Resid.Accom.(Inc.Tel.)Onshore</v>
          </cell>
        </row>
        <row r="54">
          <cell r="A54" t="str">
            <v>EA Staff IT &amp; Tel. Costs</v>
          </cell>
        </row>
        <row r="55">
          <cell r="A55" t="str">
            <v>EA Staff Medicals charges</v>
          </cell>
        </row>
        <row r="56">
          <cell r="A56" t="str">
            <v>EA Training costs - Onshore staff</v>
          </cell>
        </row>
        <row r="57">
          <cell r="A57" t="str">
            <v>Emergency Control Room</v>
          </cell>
        </row>
        <row r="58">
          <cell r="A58" t="str">
            <v>Emergency duty bags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Fixed wing Flights FPSO Staff</v>
          </cell>
        </row>
        <row r="63">
          <cell r="A63" t="str">
            <v>Gas Turbine Maintenance Services EAFPSO</v>
          </cell>
        </row>
        <row r="64">
          <cell r="A64" t="str">
            <v>Gen Overheads Miscellaneous</v>
          </cell>
        </row>
        <row r="65">
          <cell r="A65" t="str">
            <v>General Supplies Miscellaneous costs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 xml:space="preserve">HSE Documentation For Sea Eagle </v>
          </cell>
        </row>
        <row r="70">
          <cell r="A70" t="str">
            <v>HSE Materials/consumables</v>
          </cell>
        </row>
        <row r="71">
          <cell r="A71" t="str">
            <v>HSE Survival Training study</v>
          </cell>
        </row>
        <row r="72">
          <cell r="A72" t="str">
            <v>Insurance Sea Eagle</v>
          </cell>
        </row>
        <row r="73">
          <cell r="A73" t="str">
            <v xml:space="preserve">Int. training course fees-Onshore staff </v>
          </cell>
        </row>
        <row r="74">
          <cell r="A74" t="str">
            <v>Int. training hotels &amp; Ticket-Onshore staff</v>
          </cell>
        </row>
        <row r="75">
          <cell r="A75" t="str">
            <v xml:space="preserve">Integrated Control Sys Maint Serv Foxboro  </v>
          </cell>
        </row>
        <row r="76">
          <cell r="A76" t="str">
            <v xml:space="preserve">Integrity Management contract </v>
          </cell>
        </row>
        <row r="77">
          <cell r="A77" t="str">
            <v>INTELS accomodation - Office</v>
          </cell>
        </row>
        <row r="78">
          <cell r="A78" t="str">
            <v>INTELS accomodation - Residential</v>
          </cell>
        </row>
        <row r="79">
          <cell r="A79" t="str">
            <v>ISO 14001 Certification - Ken Heap</v>
          </cell>
        </row>
        <row r="80">
          <cell r="A80" t="str">
            <v>IT Equipment onshore staff- General</v>
          </cell>
        </row>
        <row r="81">
          <cell r="A81" t="str">
            <v>IT infrastructure costs for new office - incl. mast</v>
          </cell>
        </row>
        <row r="82">
          <cell r="A82" t="str">
            <v>Lagos Emergency Response Centre</v>
          </cell>
        </row>
        <row r="83">
          <cell r="A83" t="str">
            <v>Library furniture &amp; equip.</v>
          </cell>
        </row>
        <row r="84">
          <cell r="A84" t="str">
            <v>Lifting &amp; Deck Management Serv -Trainer and storeman</v>
          </cell>
        </row>
        <row r="85">
          <cell r="A85" t="str">
            <v>Lifting &amp; Deck Management Serv-EA</v>
          </cell>
        </row>
        <row r="86">
          <cell r="A86" t="str">
            <v>Loan Pilot from Forcados Terminal</v>
          </cell>
        </row>
        <row r="87">
          <cell r="A87" t="str">
            <v>Local courses - Onshore staff</v>
          </cell>
        </row>
        <row r="88">
          <cell r="A88" t="str">
            <v>Logistics backcharge from Shell Expro</v>
          </cell>
        </row>
        <row r="89">
          <cell r="A89" t="str">
            <v xml:space="preserve">Lubes &amp; Inert Gas </v>
          </cell>
        </row>
        <row r="90">
          <cell r="A90" t="str">
            <v>Maintain 5Km Exclusion zone-Diesel for Security Patrol Vessel naira</v>
          </cell>
        </row>
        <row r="91">
          <cell r="A91" t="str">
            <v>Maintain 5Km Exclusion zone-Diesel for Security Patrol Vessel without budget</v>
          </cell>
        </row>
        <row r="92">
          <cell r="A92" t="str">
            <v>Maintain 5Km Exclusion zone-Security Patrol dollar costs from CD budget</v>
          </cell>
        </row>
        <row r="93">
          <cell r="A93" t="str">
            <v>Maintain 5Km Exclusion zone-Security Patrol dollar costs from environmental budget</v>
          </cell>
        </row>
        <row r="94">
          <cell r="A94" t="str">
            <v>Maintain 5Km Exclusion zone-Security Patrol dollar costs without budget</v>
          </cell>
        </row>
        <row r="95">
          <cell r="A95" t="str">
            <v>Maintain 5Km Exclusion zone-Security Patrol naira costs</v>
          </cell>
        </row>
        <row r="96">
          <cell r="A96" t="str">
            <v>Maintain 5Km Exclusion zone-Security Surveillance contracts with communities</v>
          </cell>
        </row>
        <row r="97">
          <cell r="A97" t="str">
            <v>Maintenance of Office Equipment</v>
          </cell>
        </row>
        <row r="98">
          <cell r="A98" t="str">
            <v>Maintenance of vehicles / Car rental EA</v>
          </cell>
        </row>
        <row r="99">
          <cell r="A99" t="str">
            <v>Maintenance of vehicles / Car rental OD</v>
          </cell>
        </row>
        <row r="100">
          <cell r="A100" t="str">
            <v>Manpower support library services</v>
          </cell>
        </row>
        <row r="101">
          <cell r="A101" t="str">
            <v>Marine support specialist</v>
          </cell>
        </row>
        <row r="102">
          <cell r="A102" t="str">
            <v>Metering station maintenance service on EA</v>
          </cell>
        </row>
        <row r="103">
          <cell r="A103" t="str">
            <v>Metering Technicians 2Persons</v>
          </cell>
        </row>
        <row r="104">
          <cell r="A104" t="str">
            <v>Mooring, Topsides And Operations Support (HEA)EAFPSO</v>
          </cell>
        </row>
        <row r="105">
          <cell r="A105" t="str">
            <v>Motor Vehicles/Buses</v>
          </cell>
        </row>
        <row r="106">
          <cell r="A106" t="str">
            <v>NDT Inspections on FPSO</v>
          </cell>
        </row>
        <row r="107">
          <cell r="A107" t="str">
            <v xml:space="preserve">New office cost refurbishment. </v>
          </cell>
        </row>
        <row r="108">
          <cell r="A108" t="str">
            <v>Non Payroll Ben. &amp; Welf.(Exc</v>
          </cell>
        </row>
        <row r="109">
          <cell r="A109" t="str">
            <v>Ocean Boom</v>
          </cell>
        </row>
        <row r="110">
          <cell r="A110" t="str">
            <v>OD Entertainment</v>
          </cell>
        </row>
        <row r="111">
          <cell r="A111" t="str">
            <v>Office furniture</v>
          </cell>
        </row>
        <row r="112">
          <cell r="A112" t="str">
            <v>Office Furniture - OPEX</v>
          </cell>
        </row>
        <row r="113">
          <cell r="A113" t="str">
            <v>Office Space Rent</v>
          </cell>
        </row>
        <row r="114">
          <cell r="A114" t="str">
            <v>Office Supplies &amp; Stationery</v>
          </cell>
        </row>
        <row r="115">
          <cell r="A115" t="str">
            <v>Office supplies and stationery INTELS</v>
          </cell>
        </row>
        <row r="116">
          <cell r="A116" t="str">
            <v>Offshore Emergency Response Procedures - Update</v>
          </cell>
        </row>
        <row r="117">
          <cell r="A117" t="str">
            <v>Offshore general maintenance serv FPSO - Materials</v>
          </cell>
        </row>
        <row r="118">
          <cell r="A118" t="str">
            <v>Offshore general maintenance serv FPSO - Other contracts</v>
          </cell>
        </row>
        <row r="119">
          <cell r="A119" t="str">
            <v>Offshore HSE Survival Training</v>
          </cell>
        </row>
        <row r="120">
          <cell r="A120" t="str">
            <v>Offshore Laboratory Services</v>
          </cell>
        </row>
        <row r="121">
          <cell r="A121" t="str">
            <v>Offshore Ops Manpower services</v>
          </cell>
        </row>
        <row r="122">
          <cell r="A122" t="str">
            <v>Offshore Support Unit SSIN-OPM</v>
          </cell>
        </row>
        <row r="123">
          <cell r="A123" t="str">
            <v>OGGS ARP</v>
          </cell>
        </row>
        <row r="124">
          <cell r="A124" t="str">
            <v>OGGS- Maintenance</v>
          </cell>
        </row>
        <row r="125">
          <cell r="A125" t="str">
            <v>OGGS-Operations</v>
          </cell>
        </row>
        <row r="126">
          <cell r="A126" t="str">
            <v>Onshore Ops Manpower services</v>
          </cell>
        </row>
        <row r="127">
          <cell r="A127" t="str">
            <v>Onshore Staff - Payroll Salary</v>
          </cell>
        </row>
        <row r="128">
          <cell r="A128" t="str">
            <v>OPE$T Training &amp; Asset Modelling (EA)</v>
          </cell>
        </row>
        <row r="129">
          <cell r="A129" t="str">
            <v>OPE$T Training &amp; Asset Modelling (OGGS)</v>
          </cell>
        </row>
        <row r="130">
          <cell r="A130" t="str">
            <v>Other IT Equip onshore staff- Flat screens etc</v>
          </cell>
        </row>
        <row r="131">
          <cell r="A131" t="str">
            <v>Other Office furniture</v>
          </cell>
        </row>
        <row r="132">
          <cell r="A132" t="str">
            <v>Other unspecified HSE Equipment</v>
          </cell>
        </row>
        <row r="133">
          <cell r="A133" t="str">
            <v>PACER-CM Implementation</v>
          </cell>
        </row>
        <row r="134">
          <cell r="A134" t="str">
            <v>PE Studies, ARP development</v>
          </cell>
        </row>
        <row r="135">
          <cell r="A135" t="str">
            <v>Permit to Work - survival Trainers</v>
          </cell>
        </row>
        <row r="136">
          <cell r="A136" t="str">
            <v xml:space="preserve">Pilottage &amp; Mooring For FPSO. </v>
          </cell>
        </row>
        <row r="137">
          <cell r="A137" t="str">
            <v>PPE for EA staff-OPEX</v>
          </cell>
        </row>
        <row r="138">
          <cell r="A138" t="str">
            <v>Pre Start up Audit of OGGS</v>
          </cell>
        </row>
        <row r="139">
          <cell r="A139" t="str">
            <v xml:space="preserve">Pre Start up Audit of Sea Eagle (estimate) </v>
          </cell>
        </row>
        <row r="140">
          <cell r="A140" t="str">
            <v>Press adverts for tender of contracts</v>
          </cell>
        </row>
        <row r="141">
          <cell r="A141" t="str">
            <v>Printing Certificate For Ea Terminal/Billof Lading</v>
          </cell>
        </row>
        <row r="142">
          <cell r="A142" t="str">
            <v>Prov. Of Engineering services for EA operations</v>
          </cell>
        </row>
        <row r="143">
          <cell r="A143" t="str">
            <v>Pump Maintenance Services EAFPSO</v>
          </cell>
        </row>
        <row r="144">
          <cell r="A144" t="str">
            <v>Radio system</v>
          </cell>
        </row>
        <row r="145">
          <cell r="A145" t="str">
            <v>Recruitment Cost Of Expat Staf</v>
          </cell>
        </row>
        <row r="146">
          <cell r="A146" t="str">
            <v>Rental of VSAT Stabilised System</v>
          </cell>
        </row>
        <row r="147">
          <cell r="A147" t="str">
            <v>Reservoir Engineer (One)</v>
          </cell>
        </row>
        <row r="148">
          <cell r="A148" t="str">
            <v>Resid.Accom.(Inc.Tel.)Onshore</v>
          </cell>
        </row>
        <row r="149">
          <cell r="A149" t="str">
            <v>SAP Other costs travel &amp; workshops</v>
          </cell>
        </row>
        <row r="150">
          <cell r="A150" t="str">
            <v>Security contracts-HSE</v>
          </cell>
        </row>
        <row r="151">
          <cell r="A151" t="str">
            <v>Shared printers &amp; facilities</v>
          </cell>
        </row>
        <row r="152">
          <cell r="A152" t="str">
            <v>Skimming set</v>
          </cell>
        </row>
        <row r="153">
          <cell r="A153" t="str">
            <v>Spate Pump/Spill Control Equipment</v>
          </cell>
        </row>
        <row r="154">
          <cell r="A154" t="str">
            <v>Staff Professional Subscription</v>
          </cell>
        </row>
        <row r="155">
          <cell r="A155" t="str">
            <v>Supply and installation of Q-Sig Tie lines FPSO</v>
          </cell>
        </row>
        <row r="156">
          <cell r="A156" t="str">
            <v>Supply Base - Stacking Area</v>
          </cell>
        </row>
        <row r="157">
          <cell r="A157" t="str">
            <v>Supply base annual lease - New Build</v>
          </cell>
        </row>
        <row r="158">
          <cell r="A158" t="str">
            <v>Supply base Furn. storage racks &amp; off.fu</v>
          </cell>
        </row>
        <row r="159">
          <cell r="A159" t="str">
            <v>Supply base operating cost</v>
          </cell>
        </row>
        <row r="160">
          <cell r="A160" t="str">
            <v>Swim test EA Tech</v>
          </cell>
        </row>
        <row r="161">
          <cell r="A161" t="str">
            <v>Tarriffed staff IT &amp; Tel. Costs</v>
          </cell>
        </row>
        <row r="162">
          <cell r="A162" t="str">
            <v>Technical Training for EA Tech SO1</v>
          </cell>
        </row>
        <row r="163">
          <cell r="A163" t="str">
            <v>Telecomm Engineer. Sea Eagle</v>
          </cell>
        </row>
        <row r="164">
          <cell r="A164" t="str">
            <v>Telecomm Maint Test Equip EA FPSO</v>
          </cell>
        </row>
        <row r="165">
          <cell r="A165" t="str">
            <v>Telephone charges Other</v>
          </cell>
        </row>
        <row r="166">
          <cell r="A166" t="str">
            <v>Temporary liquid storage unit (2500 gallons)</v>
          </cell>
        </row>
        <row r="167">
          <cell r="A167" t="str">
            <v xml:space="preserve">Terminal Audit of Sea Eagle (estimate) </v>
          </cell>
        </row>
        <row r="168">
          <cell r="A168" t="str">
            <v>Training for 20 Maintenance Tech</v>
          </cell>
        </row>
        <row r="169">
          <cell r="A169" t="str">
            <v>Two Group/SIEP peer reviews</v>
          </cell>
        </row>
        <row r="170">
          <cell r="A170" t="str">
            <v>UPS for Computer Equipment in Ark towers</v>
          </cell>
        </row>
        <row r="171">
          <cell r="A171" t="str">
            <v>Valve Maintenance Services EAFPSO</v>
          </cell>
        </row>
        <row r="172">
          <cell r="A172" t="str">
            <v>Vendor Support for Mtce of PA System FPSO</v>
          </cell>
        </row>
        <row r="173">
          <cell r="A173" t="str">
            <v>Vendor Support for telecoms eqpt</v>
          </cell>
        </row>
        <row r="174">
          <cell r="A174" t="str">
            <v>Verification Integrity Engineer  - ASC Int Bodyshop</v>
          </cell>
        </row>
        <row r="175">
          <cell r="A175" t="str">
            <v>Verification MS, AIMS (Wells, Pipelines)</v>
          </cell>
        </row>
        <row r="176">
          <cell r="A176" t="str">
            <v>Vessel Entry and Inspection</v>
          </cell>
        </row>
        <row r="177">
          <cell r="A177" t="str">
            <v>Video Conferencing equipment</v>
          </cell>
        </row>
        <row r="178">
          <cell r="A178" t="str">
            <v>VSAT Space Segment Rental 2003/2004</v>
          </cell>
        </row>
        <row r="179">
          <cell r="A179" t="str">
            <v>Waste Management Services</v>
          </cell>
        </row>
        <row r="180">
          <cell r="A180" t="str">
            <v>Work Permit/VISA FPSO Staff</v>
          </cell>
        </row>
        <row r="181">
          <cell r="A181" t="str">
            <v>Workover/General Wellhead Maintenance</v>
          </cell>
        </row>
        <row r="182">
          <cell r="A182" t="str">
            <v>Workshops OD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Countries"/>
      <sheetName val="G00060 LNG"/>
      <sheetName val="K20m Production OA"/>
      <sheetName val="K25m Total Cost OA"/>
      <sheetName val="K25 Total Cost GA"/>
      <sheetName val="K18 Capital Investment GA"/>
      <sheetName val="C1 Cash Flow from Operations"/>
      <sheetName val="C3 Cash Surplus"/>
      <sheetName val="P8 Earnings"/>
      <sheetName val="LNG Earnings_Volumes"/>
      <sheetName val="K1 Unit Production Cost GA"/>
      <sheetName val="P230_P240 Cost Breakdown GA"/>
      <sheetName val="P230_P240 Cost Breakdown OA"/>
      <sheetName val="CAPIT Capital Investment "/>
      <sheetName val="KPI Table"/>
      <sheetName val="Oil Price"/>
      <sheetName val="Period"/>
      <sheetName val="Trend Charts Data Pt1 Src"/>
      <sheetName val="Trend Charts Data Pt1 Src_KPI"/>
      <sheetName val="Trend Charts Data Pt2 Src"/>
      <sheetName val="Trend Charts Data Pt2 Src_KPI"/>
      <sheetName val="Trend Charts Data Pt3 Src"/>
      <sheetName val="Trend Charts Data Pt4 Src"/>
      <sheetName val="Trend Charts Data Pt5 Src"/>
      <sheetName val="Trend Charts Data Pt5 Src_KPI"/>
      <sheetName val="Trend Charts Data Pt6 Src_KPI"/>
      <sheetName val="Trend Charts Data Pt6 S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4">
          <cell r="C4">
            <v>38718</v>
          </cell>
          <cell r="D4">
            <v>63.04785714285714</v>
          </cell>
          <cell r="F4">
            <v>110</v>
          </cell>
        </row>
        <row r="5">
          <cell r="C5">
            <v>38749</v>
          </cell>
          <cell r="D5">
            <v>60.12</v>
          </cell>
        </row>
        <row r="6">
          <cell r="C6">
            <v>38777</v>
          </cell>
          <cell r="D6">
            <v>62.094782608695645</v>
          </cell>
        </row>
        <row r="7">
          <cell r="C7">
            <v>38808</v>
          </cell>
          <cell r="D7">
            <v>70.338333333333338</v>
          </cell>
        </row>
        <row r="8">
          <cell r="C8">
            <v>38838</v>
          </cell>
          <cell r="D8">
            <v>69.655000000000001</v>
          </cell>
        </row>
        <row r="9">
          <cell r="C9">
            <v>38869</v>
          </cell>
          <cell r="D9">
            <v>68.68840909090909</v>
          </cell>
        </row>
        <row r="10">
          <cell r="C10">
            <v>38899</v>
          </cell>
          <cell r="D10">
            <v>73.65928571428573</v>
          </cell>
        </row>
        <row r="11">
          <cell r="C11">
            <v>38930</v>
          </cell>
          <cell r="D11">
            <v>73.333181818181842</v>
          </cell>
        </row>
        <row r="12">
          <cell r="C12">
            <v>38961</v>
          </cell>
          <cell r="D12">
            <v>61.71</v>
          </cell>
        </row>
        <row r="13">
          <cell r="C13">
            <v>38991</v>
          </cell>
          <cell r="D13">
            <v>57.794545454545464</v>
          </cell>
        </row>
        <row r="14">
          <cell r="C14">
            <v>39022</v>
          </cell>
          <cell r="D14">
            <v>58.915227272727265</v>
          </cell>
        </row>
        <row r="15">
          <cell r="C15">
            <v>39052</v>
          </cell>
          <cell r="D15">
            <v>62.443947368421071</v>
          </cell>
        </row>
        <row r="16">
          <cell r="C16">
            <v>39083</v>
          </cell>
          <cell r="D16">
            <v>53.679545454545455</v>
          </cell>
        </row>
        <row r="17">
          <cell r="C17">
            <v>39114</v>
          </cell>
          <cell r="D17">
            <v>57.426500000000011</v>
          </cell>
        </row>
        <row r="18">
          <cell r="C18">
            <v>39142</v>
          </cell>
          <cell r="D18">
            <v>62.149545454545461</v>
          </cell>
        </row>
        <row r="19">
          <cell r="C19">
            <v>39173</v>
          </cell>
          <cell r="D19">
            <v>67.444473684210521</v>
          </cell>
        </row>
        <row r="20">
          <cell r="C20">
            <v>39203</v>
          </cell>
          <cell r="D20">
            <v>67.454999999999998</v>
          </cell>
        </row>
        <row r="21">
          <cell r="C21">
            <v>39234</v>
          </cell>
          <cell r="D21">
            <v>71.543571428571425</v>
          </cell>
        </row>
        <row r="22">
          <cell r="C22">
            <v>39264</v>
          </cell>
          <cell r="D22">
            <v>77.005909090909086</v>
          </cell>
        </row>
        <row r="23">
          <cell r="C23">
            <v>39295</v>
          </cell>
          <cell r="D23">
            <v>70.832954545454541</v>
          </cell>
        </row>
        <row r="24">
          <cell r="C24">
            <v>39326</v>
          </cell>
          <cell r="D24">
            <v>76.869499999999988</v>
          </cell>
        </row>
        <row r="25">
          <cell r="C25">
            <v>39356</v>
          </cell>
          <cell r="D25">
            <v>82.49673913043479</v>
          </cell>
        </row>
        <row r="26">
          <cell r="C26">
            <v>39387</v>
          </cell>
          <cell r="D26">
            <v>92.61272727272727</v>
          </cell>
        </row>
        <row r="27">
          <cell r="C27">
            <v>39417</v>
          </cell>
          <cell r="D27">
            <v>90.758529411764712</v>
          </cell>
        </row>
        <row r="28">
          <cell r="C28">
            <v>39448</v>
          </cell>
          <cell r="D28">
            <v>91.99909090909091</v>
          </cell>
        </row>
        <row r="29">
          <cell r="C29">
            <v>39479</v>
          </cell>
          <cell r="D29">
            <v>95.04</v>
          </cell>
        </row>
        <row r="30">
          <cell r="C30">
            <v>39508</v>
          </cell>
          <cell r="D30">
            <v>103.85</v>
          </cell>
        </row>
        <row r="31">
          <cell r="C31">
            <v>39539</v>
          </cell>
          <cell r="D31">
            <v>108.97</v>
          </cell>
        </row>
        <row r="32">
          <cell r="C32">
            <v>39569</v>
          </cell>
          <cell r="D32">
            <v>123.04</v>
          </cell>
        </row>
        <row r="33">
          <cell r="C33">
            <v>39600</v>
          </cell>
          <cell r="D33">
            <v>132.44</v>
          </cell>
        </row>
        <row r="34">
          <cell r="C34">
            <v>39630</v>
          </cell>
          <cell r="D34">
            <v>133.18</v>
          </cell>
        </row>
        <row r="35">
          <cell r="C35">
            <v>39661</v>
          </cell>
          <cell r="D35">
            <v>113.13</v>
          </cell>
        </row>
        <row r="36">
          <cell r="C36">
            <v>39692</v>
          </cell>
          <cell r="D36">
            <v>98.13</v>
          </cell>
        </row>
        <row r="37">
          <cell r="C37">
            <v>39722</v>
          </cell>
          <cell r="D37">
            <v>71.867608695652166</v>
          </cell>
        </row>
        <row r="38">
          <cell r="C38">
            <v>39753</v>
          </cell>
          <cell r="D38">
            <v>52.51</v>
          </cell>
        </row>
        <row r="39">
          <cell r="C39">
            <v>39783</v>
          </cell>
          <cell r="D39">
            <v>40.35</v>
          </cell>
        </row>
        <row r="40">
          <cell r="C40">
            <v>39814</v>
          </cell>
          <cell r="D40">
            <v>43.590714285714299</v>
          </cell>
        </row>
        <row r="41">
          <cell r="C41">
            <v>39845</v>
          </cell>
          <cell r="D41">
            <v>43.07</v>
          </cell>
        </row>
        <row r="42">
          <cell r="C42">
            <v>39873</v>
          </cell>
          <cell r="D42">
            <v>46.544090909090912</v>
          </cell>
        </row>
        <row r="43">
          <cell r="C43">
            <v>39904</v>
          </cell>
          <cell r="D43">
            <v>50.336499999999994</v>
          </cell>
        </row>
        <row r="44">
          <cell r="C44">
            <v>39934</v>
          </cell>
          <cell r="D44">
            <v>57.48</v>
          </cell>
        </row>
        <row r="45">
          <cell r="C45">
            <v>39965</v>
          </cell>
          <cell r="D45">
            <v>68.551136363636331</v>
          </cell>
        </row>
        <row r="46">
          <cell r="C46">
            <v>39995</v>
          </cell>
          <cell r="D46">
            <v>64.606086956521736</v>
          </cell>
        </row>
        <row r="47">
          <cell r="C47">
            <v>40026</v>
          </cell>
          <cell r="D47">
            <v>72.826250000000002</v>
          </cell>
        </row>
        <row r="48">
          <cell r="C48">
            <v>40057</v>
          </cell>
          <cell r="D48">
            <v>67.39</v>
          </cell>
        </row>
        <row r="49">
          <cell r="C49">
            <v>40087</v>
          </cell>
          <cell r="D49">
            <v>72.75</v>
          </cell>
        </row>
        <row r="50">
          <cell r="C50">
            <v>40118</v>
          </cell>
          <cell r="D50">
            <v>76.66</v>
          </cell>
        </row>
        <row r="51">
          <cell r="C51">
            <v>40148</v>
          </cell>
          <cell r="D51">
            <v>74.28</v>
          </cell>
        </row>
        <row r="52">
          <cell r="C52">
            <v>40179</v>
          </cell>
          <cell r="D52">
            <v>76.189249999999987</v>
          </cell>
        </row>
        <row r="53">
          <cell r="C53">
            <v>40210</v>
          </cell>
          <cell r="D53">
            <v>73.633250000000004</v>
          </cell>
        </row>
        <row r="54">
          <cell r="C54">
            <v>40238</v>
          </cell>
          <cell r="D54">
            <v>78.892391304347825</v>
          </cell>
        </row>
        <row r="55">
          <cell r="C55">
            <v>40269</v>
          </cell>
          <cell r="D55">
            <v>84.88600000000001</v>
          </cell>
        </row>
        <row r="56">
          <cell r="C56">
            <v>40299</v>
          </cell>
          <cell r="D56">
            <v>75.162631578947369</v>
          </cell>
        </row>
        <row r="57">
          <cell r="C57">
            <v>40330</v>
          </cell>
          <cell r="D57">
            <v>74.850227272727281</v>
          </cell>
        </row>
        <row r="58">
          <cell r="C58">
            <v>40360</v>
          </cell>
          <cell r="D58">
            <v>75.637500000000003</v>
          </cell>
        </row>
        <row r="59">
          <cell r="C59">
            <v>40391</v>
          </cell>
          <cell r="D59">
            <v>77.147857142857148</v>
          </cell>
        </row>
        <row r="60">
          <cell r="C60">
            <v>40422</v>
          </cell>
          <cell r="D60">
            <v>77.794090909090897</v>
          </cell>
        </row>
        <row r="61">
          <cell r="C61">
            <v>40452</v>
          </cell>
          <cell r="D61">
            <v>82.744</v>
          </cell>
        </row>
        <row r="62">
          <cell r="C62">
            <v>40483</v>
          </cell>
          <cell r="D62">
            <v>85.325909090909079</v>
          </cell>
        </row>
        <row r="63">
          <cell r="C63">
            <v>40513</v>
          </cell>
          <cell r="D63">
            <v>91.37</v>
          </cell>
        </row>
        <row r="64">
          <cell r="C64">
            <v>40544</v>
          </cell>
          <cell r="D64">
            <v>96.54</v>
          </cell>
        </row>
        <row r="65">
          <cell r="C65">
            <v>40575</v>
          </cell>
          <cell r="D65">
            <v>103.76</v>
          </cell>
        </row>
        <row r="66">
          <cell r="C66">
            <v>40603</v>
          </cell>
          <cell r="D66">
            <v>114.6</v>
          </cell>
        </row>
        <row r="67">
          <cell r="C67">
            <v>40634</v>
          </cell>
          <cell r="D67">
            <v>123.49</v>
          </cell>
        </row>
        <row r="68">
          <cell r="C68">
            <v>40664</v>
          </cell>
          <cell r="D68">
            <v>114.55</v>
          </cell>
        </row>
        <row r="69">
          <cell r="C69">
            <v>40695</v>
          </cell>
          <cell r="D69">
            <v>114.04</v>
          </cell>
        </row>
        <row r="70">
          <cell r="C70">
            <v>40725</v>
          </cell>
          <cell r="D70">
            <v>116.88</v>
          </cell>
        </row>
        <row r="71">
          <cell r="C71">
            <v>40756</v>
          </cell>
          <cell r="D71">
            <v>110.37</v>
          </cell>
        </row>
        <row r="72">
          <cell r="C72">
            <v>40787</v>
          </cell>
          <cell r="D72">
            <v>113.12</v>
          </cell>
        </row>
        <row r="73">
          <cell r="C73">
            <v>40817</v>
          </cell>
          <cell r="D73">
            <v>109.43</v>
          </cell>
        </row>
        <row r="74">
          <cell r="C74">
            <v>40848</v>
          </cell>
          <cell r="D74">
            <v>110.66</v>
          </cell>
        </row>
        <row r="75">
          <cell r="C75">
            <v>40878</v>
          </cell>
          <cell r="D75">
            <v>107.86</v>
          </cell>
        </row>
        <row r="76">
          <cell r="C76">
            <v>40909</v>
          </cell>
          <cell r="D76">
            <v>110.58</v>
          </cell>
        </row>
        <row r="77">
          <cell r="C77">
            <v>40940</v>
          </cell>
          <cell r="D77">
            <v>119.55</v>
          </cell>
        </row>
        <row r="78">
          <cell r="C78">
            <v>40969</v>
          </cell>
          <cell r="D78">
            <v>125.33</v>
          </cell>
        </row>
        <row r="79">
          <cell r="C79">
            <v>41000</v>
          </cell>
          <cell r="D79">
            <v>119.53</v>
          </cell>
        </row>
        <row r="80">
          <cell r="C80">
            <v>41030</v>
          </cell>
          <cell r="D80">
            <v>110.2</v>
          </cell>
        </row>
        <row r="81">
          <cell r="C81">
            <v>41061</v>
          </cell>
          <cell r="D81">
            <v>94.84</v>
          </cell>
        </row>
        <row r="82">
          <cell r="C82">
            <v>41091</v>
          </cell>
          <cell r="D82">
            <v>102.59</v>
          </cell>
        </row>
        <row r="83">
          <cell r="C83">
            <v>41122</v>
          </cell>
          <cell r="D83">
            <v>113.37</v>
          </cell>
        </row>
        <row r="84">
          <cell r="C84">
            <v>41153</v>
          </cell>
          <cell r="D84">
            <v>107</v>
          </cell>
        </row>
        <row r="85">
          <cell r="C85">
            <v>41183</v>
          </cell>
          <cell r="D85">
            <v>107</v>
          </cell>
        </row>
        <row r="86">
          <cell r="C86">
            <v>41214</v>
          </cell>
          <cell r="D86">
            <v>107</v>
          </cell>
        </row>
        <row r="87">
          <cell r="C87">
            <v>41244</v>
          </cell>
          <cell r="D87">
            <v>107</v>
          </cell>
        </row>
      </sheetData>
      <sheetData sheetId="18">
        <row r="1">
          <cell r="C1" t="str">
            <v>M3</v>
          </cell>
        </row>
      </sheetData>
      <sheetData sheetId="19"/>
      <sheetData sheetId="20"/>
      <sheetData sheetId="21">
        <row r="16">
          <cell r="C16">
            <v>255721196.83000001</v>
          </cell>
        </row>
      </sheetData>
      <sheetData sheetId="22">
        <row r="15">
          <cell r="D15">
            <v>144.63</v>
          </cell>
        </row>
      </sheetData>
      <sheetData sheetId="23"/>
      <sheetData sheetId="24">
        <row r="16">
          <cell r="F16">
            <v>0</v>
          </cell>
        </row>
      </sheetData>
      <sheetData sheetId="25"/>
      <sheetData sheetId="26"/>
      <sheetData sheetId="27"/>
      <sheetData sheetId="28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FER (2)"/>
      <sheetName val="REPORTS"/>
      <sheetName val="TRANSFER"/>
      <sheetName val="FORMS"/>
      <sheetName val="Sheet1"/>
      <sheetName val="DATA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2"/>
      <sheetName val="FORMS"/>
      <sheetName val="Sheet15"/>
      <sheetName val="Project Data 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r Review Points"/>
      <sheetName val="AoO - Tax booking request"/>
      <sheetName val="GLP - FIRST booking - OUPUT"/>
      <sheetName val="DATA INPUT"/>
      <sheetName val="Proof of Tax - OUTPUT"/>
      <sheetName val="Current tax - OUTPUT"/>
      <sheetName val="Book vs. tax incomes - OUPUT"/>
      <sheetName val="Computation of CA-OUTPUT"/>
      <sheetName val="Computation of ITC-OUPUT"/>
      <sheetName val="ABO Divest"/>
      <sheetName val="STR vs. ETR for SNEPCo"/>
      <sheetName val="Consol BFU"/>
      <sheetName val="SetUp"/>
      <sheetName val="Project Data"/>
      <sheetName val="TER2"/>
      <sheetName val="Estimate Basis"/>
      <sheetName val="Ranking Mer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TER2"/>
      <sheetName val="OPL 212"/>
      <sheetName val="MA"/>
      <sheetName val="jan.01"/>
      <sheetName val="SetUp"/>
      <sheetName val="Scenario Input"/>
      <sheetName val="Well count"/>
      <sheetName val="Fac Algorithms"/>
      <sheetName val="Default parameters"/>
      <sheetName val="Unit input"/>
      <sheetName val="Excluded Fields"/>
      <sheetName val="AWARDED (2)"/>
      <sheetName val="AFE"/>
      <sheetName val="Sheet1"/>
      <sheetName val="DATA INPUT"/>
      <sheetName val="Final"/>
      <sheetName val="flora"/>
      <sheetName val="Sheet2"/>
      <sheetName val="DropDowns"/>
      <sheetName val="Cover Page"/>
      <sheetName val="D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VD"/>
      <sheetName val="WELL"/>
      <sheetName val="sum-jan-june"/>
      <sheetName val="PAE-june"/>
      <sheetName val="source"/>
      <sheetName val="SUM"/>
      <sheetName val="DATABANK"/>
      <sheetName val="Mapping Fields to AGG node"/>
      <sheetName val="itemized cost"/>
      <sheetName val="Sheet2"/>
      <sheetName val="report"/>
      <sheetName val="values"/>
      <sheetName val="Data Entry"/>
      <sheetName val="do not Delete"/>
      <sheetName val="28151COR06"/>
      <sheetName val="Revised Sheet WBS and CC"/>
      <sheetName val="Reference"/>
    </sheetNames>
    <sheetDataSet>
      <sheetData sheetId="0">
        <row r="1">
          <cell r="A1" t="str">
            <v>CENTRE</v>
          </cell>
        </row>
      </sheetData>
      <sheetData sheetId="1">
        <row r="1">
          <cell r="A1" t="str">
            <v>CENTRE</v>
          </cell>
        </row>
      </sheetData>
      <sheetData sheetId="2"/>
      <sheetData sheetId="3">
        <row r="1">
          <cell r="A1" t="str">
            <v>CENTRE</v>
          </cell>
        </row>
      </sheetData>
      <sheetData sheetId="4" refreshError="1">
        <row r="1">
          <cell r="A1" t="str">
            <v>CENTRE</v>
          </cell>
          <cell r="B1" t="str">
            <v>DESCRIPTION</v>
          </cell>
          <cell r="C1" t="str">
            <v>NNPC CODE</v>
          </cell>
          <cell r="D1" t="str">
            <v>HOLDER</v>
          </cell>
          <cell r="E1" t="str">
            <v>BUDGET  SN'000</v>
          </cell>
          <cell r="F1" t="str">
            <v>BUDGET  S$'000</v>
          </cell>
          <cell r="G1" t="str">
            <v>BUDGET  F$'000</v>
          </cell>
          <cell r="H1" t="str">
            <v>LEDGER    SN'000</v>
          </cell>
          <cell r="I1" t="str">
            <v>LEDGER    S$'000</v>
          </cell>
          <cell r="J1" t="str">
            <v>LEDGER    F$'000</v>
          </cell>
          <cell r="K1" t="str">
            <v>% SPEND</v>
          </cell>
          <cell r="L1" t="str">
            <v>ACCRUAL SN'000</v>
          </cell>
          <cell r="M1" t="str">
            <v>ACCRUAL    S$'000</v>
          </cell>
        </row>
        <row r="2">
          <cell r="A2" t="str">
            <v>ADA25FETEL</v>
          </cell>
          <cell r="B2" t="str">
            <v>ENVIRONMENT    ETELEBOU FIELD</v>
          </cell>
          <cell r="C2" t="str">
            <v>401103</v>
          </cell>
          <cell r="D2" t="str">
            <v>PAE</v>
          </cell>
          <cell r="E2">
            <v>922</v>
          </cell>
          <cell r="F2">
            <v>19</v>
          </cell>
          <cell r="G2">
            <v>28</v>
          </cell>
          <cell r="H2">
            <v>938.322</v>
          </cell>
          <cell r="I2">
            <v>30.184699999999999</v>
          </cell>
          <cell r="J2">
            <v>37.184959999999997</v>
          </cell>
          <cell r="K2">
            <v>1.3280342857142855</v>
          </cell>
          <cell r="L2">
            <v>45</v>
          </cell>
          <cell r="M2">
            <v>0</v>
          </cell>
        </row>
        <row r="3">
          <cell r="A3" t="str">
            <v>ADA25FGBAR</v>
          </cell>
          <cell r="B3" t="str">
            <v>ENVIRONMENT    GBARAN FIELD</v>
          </cell>
          <cell r="C3" t="str">
            <v>400203</v>
          </cell>
          <cell r="D3" t="str">
            <v>PAE</v>
          </cell>
          <cell r="E3">
            <v>5887</v>
          </cell>
          <cell r="F3">
            <v>0</v>
          </cell>
          <cell r="G3">
            <v>56</v>
          </cell>
          <cell r="H3">
            <v>2619.0362799999998</v>
          </cell>
          <cell r="I3">
            <v>14.184190000000001</v>
          </cell>
          <cell r="J3">
            <v>36.236249999999998</v>
          </cell>
          <cell r="K3">
            <v>0.64707589285714284</v>
          </cell>
          <cell r="L3">
            <v>1785.1747800000001</v>
          </cell>
          <cell r="M3">
            <v>14.184190000000001</v>
          </cell>
        </row>
        <row r="4">
          <cell r="A4" t="str">
            <v>ADA25FOGUT</v>
          </cell>
          <cell r="B4" t="str">
            <v>EIA OGUTA FIELD</v>
          </cell>
          <cell r="C4" t="str">
            <v>401103</v>
          </cell>
          <cell r="D4" t="str">
            <v>PAE</v>
          </cell>
          <cell r="E4">
            <v>1845</v>
          </cell>
          <cell r="F4">
            <v>39</v>
          </cell>
          <cell r="G4">
            <v>57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A5" t="str">
            <v>ADA53FOFOR</v>
          </cell>
          <cell r="B5" t="str">
            <v>PROV COMM PROJ.OFOROLA FIELD</v>
          </cell>
          <cell r="C5" t="str">
            <v>4005</v>
          </cell>
          <cell r="D5" t="str">
            <v>PAE-CAC</v>
          </cell>
          <cell r="E5">
            <v>6971</v>
          </cell>
          <cell r="F5">
            <v>0</v>
          </cell>
          <cell r="G5">
            <v>66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ADE45FUMUE</v>
          </cell>
          <cell r="B6" t="str">
            <v>STUDIES        UMUECHEM FIELD</v>
          </cell>
          <cell r="C6" t="str">
            <v>400203</v>
          </cell>
          <cell r="D6" t="str">
            <v>PAE</v>
          </cell>
          <cell r="E6">
            <v>4218</v>
          </cell>
          <cell r="F6">
            <v>100</v>
          </cell>
          <cell r="G6">
            <v>140</v>
          </cell>
          <cell r="H6">
            <v>0</v>
          </cell>
          <cell r="I6">
            <v>50.908439999999999</v>
          </cell>
          <cell r="J6">
            <v>50.908439999999999</v>
          </cell>
          <cell r="K6">
            <v>0.36363171428571428</v>
          </cell>
          <cell r="L6">
            <v>0</v>
          </cell>
          <cell r="M6">
            <v>0</v>
          </cell>
        </row>
        <row r="7">
          <cell r="A7" t="str">
            <v>APA26FADIB</v>
          </cell>
          <cell r="B7" t="str">
            <v>POLLUTION CLEANADIBAWA FIELD</v>
          </cell>
          <cell r="C7" t="str">
            <v>400024</v>
          </cell>
          <cell r="D7" t="str">
            <v>PAE</v>
          </cell>
          <cell r="E7">
            <v>1821</v>
          </cell>
          <cell r="F7">
            <v>0</v>
          </cell>
          <cell r="G7">
            <v>17</v>
          </cell>
          <cell r="H7">
            <v>950.59529000000009</v>
          </cell>
          <cell r="I7">
            <v>0</v>
          </cell>
          <cell r="J7">
            <v>8.5710599999999992</v>
          </cell>
          <cell r="K7">
            <v>0.50417999999999996</v>
          </cell>
          <cell r="L7">
            <v>0</v>
          </cell>
          <cell r="M7">
            <v>0</v>
          </cell>
        </row>
        <row r="8">
          <cell r="A8" t="str">
            <v>APA26FADNE</v>
          </cell>
          <cell r="B8" t="str">
            <v>POLLUTION CLEANADIBAWA N/E FLD</v>
          </cell>
          <cell r="C8" t="str">
            <v>401102</v>
          </cell>
          <cell r="D8" t="str">
            <v>PAE-KOCR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-5.0000000000000001E-4</v>
          </cell>
          <cell r="K8" t="e">
            <v>#DIV/0!</v>
          </cell>
          <cell r="L8">
            <v>0</v>
          </cell>
          <cell r="M8">
            <v>0</v>
          </cell>
        </row>
        <row r="9">
          <cell r="A9" t="str">
            <v>APA26FAFAM</v>
          </cell>
          <cell r="B9" t="str">
            <v>POLLUTION CLEANAFAM FIELD</v>
          </cell>
          <cell r="C9" t="str">
            <v>401102</v>
          </cell>
          <cell r="D9" t="str">
            <v>PAE-PH2</v>
          </cell>
          <cell r="E9">
            <v>2109</v>
          </cell>
          <cell r="F9">
            <v>0</v>
          </cell>
          <cell r="G9">
            <v>20</v>
          </cell>
          <cell r="H9">
            <v>6.53</v>
          </cell>
          <cell r="I9">
            <v>0</v>
          </cell>
          <cell r="J9">
            <v>5.8120000000000803E-2</v>
          </cell>
          <cell r="K9">
            <v>2.9060000000000401E-3</v>
          </cell>
          <cell r="L9">
            <v>0</v>
          </cell>
          <cell r="M9">
            <v>0</v>
          </cell>
        </row>
        <row r="10">
          <cell r="A10" t="str">
            <v>APA26FAGBD</v>
          </cell>
          <cell r="B10" t="str">
            <v>POLLUTION CLEANAGBADA FIELD</v>
          </cell>
          <cell r="C10" t="str">
            <v>401102</v>
          </cell>
          <cell r="D10" t="str">
            <v>PAE-PH1</v>
          </cell>
          <cell r="E10">
            <v>8536</v>
          </cell>
          <cell r="F10">
            <v>0</v>
          </cell>
          <cell r="G10">
            <v>81</v>
          </cell>
          <cell r="H10">
            <v>45.612650000000002</v>
          </cell>
          <cell r="I10">
            <v>0</v>
          </cell>
          <cell r="J10">
            <v>0.41099999999999998</v>
          </cell>
          <cell r="K10">
            <v>5.0740740740740737E-3</v>
          </cell>
          <cell r="L10">
            <v>0</v>
          </cell>
          <cell r="M10">
            <v>0</v>
          </cell>
        </row>
        <row r="11">
          <cell r="A11" t="str">
            <v>APA26FAHIA</v>
          </cell>
          <cell r="B11" t="str">
            <v>POLLUTION CLEANAHIA FIELD</v>
          </cell>
          <cell r="C11" t="str">
            <v>401102</v>
          </cell>
          <cell r="D11" t="str">
            <v>PAE-EGBM</v>
          </cell>
          <cell r="E11">
            <v>2684</v>
          </cell>
          <cell r="F11">
            <v>0</v>
          </cell>
          <cell r="G11">
            <v>26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APA26FAPAR</v>
          </cell>
          <cell r="B12" t="str">
            <v>POLLUTION CLEANAPARA FIELD</v>
          </cell>
          <cell r="C12" t="str">
            <v>401102</v>
          </cell>
          <cell r="D12" t="str">
            <v>PAE-PH1</v>
          </cell>
          <cell r="E12">
            <v>2493</v>
          </cell>
          <cell r="F12">
            <v>0</v>
          </cell>
          <cell r="G12">
            <v>24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APA26FASSA</v>
          </cell>
          <cell r="B13" t="str">
            <v>POLLUTION CLEANASSA FIELD</v>
          </cell>
          <cell r="C13" t="str">
            <v>401102</v>
          </cell>
          <cell r="D13" t="str">
            <v>PAE-EGBM</v>
          </cell>
          <cell r="E13">
            <v>2684</v>
          </cell>
          <cell r="F13">
            <v>0</v>
          </cell>
          <cell r="G13">
            <v>26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APA26FEGBM</v>
          </cell>
          <cell r="B14" t="str">
            <v>POLLUTION CLEANEGBEMA FIELD</v>
          </cell>
          <cell r="C14" t="str">
            <v>401102</v>
          </cell>
          <cell r="D14" t="str">
            <v>PAE-EGBM</v>
          </cell>
          <cell r="E14">
            <v>2684</v>
          </cell>
          <cell r="F14">
            <v>0</v>
          </cell>
          <cell r="G14">
            <v>26</v>
          </cell>
          <cell r="H14">
            <v>571.98400000000004</v>
          </cell>
          <cell r="I14">
            <v>0</v>
          </cell>
          <cell r="J14">
            <v>-2.5459499999999999</v>
          </cell>
          <cell r="K14">
            <v>-9.7921153846153838E-2</v>
          </cell>
          <cell r="L14">
            <v>0</v>
          </cell>
          <cell r="M14">
            <v>0</v>
          </cell>
        </row>
        <row r="15">
          <cell r="A15" t="str">
            <v>APA26FEGBW</v>
          </cell>
          <cell r="B15" t="str">
            <v>POLLUTION CLEANEGBEMA WEST FLD</v>
          </cell>
          <cell r="C15" t="str">
            <v>401102</v>
          </cell>
          <cell r="D15" t="str">
            <v>PAE-EGBM</v>
          </cell>
          <cell r="E15">
            <v>2684</v>
          </cell>
          <cell r="F15">
            <v>0</v>
          </cell>
          <cell r="G15">
            <v>26</v>
          </cell>
          <cell r="H15">
            <v>174.61799999999999</v>
          </cell>
          <cell r="I15">
            <v>0</v>
          </cell>
          <cell r="J15">
            <v>-5.1939799999999998</v>
          </cell>
          <cell r="K15">
            <v>-0.19976846153846153</v>
          </cell>
          <cell r="L15">
            <v>0</v>
          </cell>
          <cell r="M15">
            <v>0</v>
          </cell>
        </row>
        <row r="16">
          <cell r="A16" t="str">
            <v>APA26FELWA</v>
          </cell>
          <cell r="B16" t="str">
            <v>POLLUTION CLEANELELENWA FIELD</v>
          </cell>
          <cell r="C16" t="str">
            <v>401102</v>
          </cell>
          <cell r="D16" t="str">
            <v>PAE-PH2</v>
          </cell>
          <cell r="E16">
            <v>671</v>
          </cell>
          <cell r="F16">
            <v>0</v>
          </cell>
          <cell r="G16">
            <v>6</v>
          </cell>
          <cell r="H16">
            <v>41.97448</v>
          </cell>
          <cell r="I16">
            <v>0</v>
          </cell>
          <cell r="J16">
            <v>0.36122000000000004</v>
          </cell>
          <cell r="K16">
            <v>6.0203333333333338E-2</v>
          </cell>
          <cell r="L16">
            <v>0</v>
          </cell>
          <cell r="M16">
            <v>0</v>
          </cell>
        </row>
        <row r="17">
          <cell r="A17" t="str">
            <v>APA26FENWH</v>
          </cell>
          <cell r="B17" t="str">
            <v>POLLUTION CLEANENWHE FIELD</v>
          </cell>
          <cell r="C17" t="str">
            <v>401102</v>
          </cell>
          <cell r="D17" t="str">
            <v>PAE-KOCR</v>
          </cell>
          <cell r="E17">
            <v>2972</v>
          </cell>
          <cell r="F17">
            <v>0</v>
          </cell>
          <cell r="G17">
            <v>28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APA26FETEL</v>
          </cell>
          <cell r="B18" t="str">
            <v>POLLUTION CLEANETELEBOU FIELD</v>
          </cell>
          <cell r="C18" t="str">
            <v>401102</v>
          </cell>
          <cell r="D18" t="str">
            <v>PAE-KOCR</v>
          </cell>
          <cell r="E18">
            <v>3260</v>
          </cell>
          <cell r="F18">
            <v>0</v>
          </cell>
          <cell r="G18">
            <v>31</v>
          </cell>
          <cell r="H18">
            <v>32.0595</v>
          </cell>
          <cell r="I18">
            <v>0</v>
          </cell>
          <cell r="J18">
            <v>0.28650999999999999</v>
          </cell>
          <cell r="K18">
            <v>9.2422580645161283E-3</v>
          </cell>
          <cell r="L18">
            <v>0</v>
          </cell>
          <cell r="M18">
            <v>0</v>
          </cell>
        </row>
        <row r="19">
          <cell r="A19" t="str">
            <v>APA26FIMOR</v>
          </cell>
          <cell r="B19" t="str">
            <v>POLLUTION CLEANIMO RIVER FIELD</v>
          </cell>
          <cell r="C19" t="str">
            <v>401102</v>
          </cell>
          <cell r="D19" t="str">
            <v>PAE-PH2</v>
          </cell>
          <cell r="E19">
            <v>2684</v>
          </cell>
          <cell r="F19">
            <v>0</v>
          </cell>
          <cell r="G19">
            <v>26</v>
          </cell>
          <cell r="H19">
            <v>222.46279000000001</v>
          </cell>
          <cell r="I19">
            <v>0</v>
          </cell>
          <cell r="J19">
            <v>0.49595</v>
          </cell>
          <cell r="K19">
            <v>1.9075000000000002E-2</v>
          </cell>
          <cell r="L19">
            <v>170</v>
          </cell>
          <cell r="M19">
            <v>0</v>
          </cell>
        </row>
        <row r="20">
          <cell r="A20" t="str">
            <v>APA26FISIM</v>
          </cell>
          <cell r="B20" t="str">
            <v>POLLUTION CLEANISIMIRI FIELD</v>
          </cell>
          <cell r="C20" t="str">
            <v>401102</v>
          </cell>
          <cell r="D20" t="str">
            <v>PAE-PH2</v>
          </cell>
          <cell r="E20">
            <v>671</v>
          </cell>
          <cell r="F20">
            <v>0</v>
          </cell>
          <cell r="G20">
            <v>6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APA26FKOCR</v>
          </cell>
          <cell r="B21" t="str">
            <v>POLLUTION CLEANKOLO CREEK FLD</v>
          </cell>
          <cell r="C21" t="str">
            <v>401102</v>
          </cell>
          <cell r="D21" t="str">
            <v>PAE-KOCR</v>
          </cell>
          <cell r="E21">
            <v>5758</v>
          </cell>
          <cell r="F21">
            <v>0</v>
          </cell>
          <cell r="G21">
            <v>55</v>
          </cell>
          <cell r="H21">
            <v>887.28701999999998</v>
          </cell>
          <cell r="I21">
            <v>0</v>
          </cell>
          <cell r="J21">
            <v>7.8961800000000002</v>
          </cell>
          <cell r="K21">
            <v>0.14356690909090911</v>
          </cell>
          <cell r="L21">
            <v>200</v>
          </cell>
          <cell r="M21">
            <v>0</v>
          </cell>
        </row>
        <row r="22">
          <cell r="A22" t="str">
            <v>APA26FNKAL</v>
          </cell>
          <cell r="B22" t="str">
            <v>POLLUTION CLEANNKALI FIELD</v>
          </cell>
          <cell r="C22" t="str">
            <v>401102</v>
          </cell>
          <cell r="D22" t="str">
            <v>PAE-PH2</v>
          </cell>
          <cell r="E22">
            <v>1726</v>
          </cell>
          <cell r="F22">
            <v>0</v>
          </cell>
          <cell r="G22">
            <v>16</v>
          </cell>
          <cell r="H22">
            <v>40.346129999999995</v>
          </cell>
          <cell r="I22">
            <v>0</v>
          </cell>
          <cell r="J22">
            <v>0.36882999999999999</v>
          </cell>
          <cell r="K22">
            <v>2.3051874999999999E-2</v>
          </cell>
          <cell r="L22">
            <v>0</v>
          </cell>
          <cell r="M22">
            <v>0</v>
          </cell>
        </row>
        <row r="23">
          <cell r="A23" t="str">
            <v>APA26FOBEL</v>
          </cell>
          <cell r="B23" t="str">
            <v>POLLUTION CLEANOBELE FIELD</v>
          </cell>
          <cell r="C23" t="str">
            <v>401102</v>
          </cell>
          <cell r="D23" t="str">
            <v>PAE-PH1</v>
          </cell>
          <cell r="E23">
            <v>2493</v>
          </cell>
          <cell r="F23">
            <v>0</v>
          </cell>
          <cell r="G23">
            <v>24</v>
          </cell>
          <cell r="H23">
            <v>26.12</v>
          </cell>
          <cell r="I23">
            <v>0</v>
          </cell>
          <cell r="J23">
            <v>0.23247000000000001</v>
          </cell>
          <cell r="K23">
            <v>9.6862500000000004E-3</v>
          </cell>
          <cell r="L23">
            <v>0</v>
          </cell>
          <cell r="M23">
            <v>0</v>
          </cell>
        </row>
        <row r="24">
          <cell r="A24" t="str">
            <v>APA26FOBGN</v>
          </cell>
          <cell r="B24" t="str">
            <v>POLLUTION CLEANOBIGBO N FIELD</v>
          </cell>
          <cell r="C24" t="str">
            <v>401102</v>
          </cell>
          <cell r="D24" t="str">
            <v>PAE-PH1</v>
          </cell>
          <cell r="E24">
            <v>5691</v>
          </cell>
          <cell r="F24">
            <v>0</v>
          </cell>
          <cell r="G24">
            <v>54</v>
          </cell>
          <cell r="H24">
            <v>11.5</v>
          </cell>
          <cell r="I24">
            <v>0</v>
          </cell>
          <cell r="J24">
            <v>-2.6249999999999999E-2</v>
          </cell>
          <cell r="K24">
            <v>-4.861111111111111E-4</v>
          </cell>
          <cell r="L24">
            <v>0</v>
          </cell>
          <cell r="M24">
            <v>0</v>
          </cell>
        </row>
        <row r="25">
          <cell r="A25" t="str">
            <v>APA26FOGUT</v>
          </cell>
          <cell r="B25" t="str">
            <v>POLLUTION CLEANOGUTA FIELD</v>
          </cell>
          <cell r="C25" t="str">
            <v>401102</v>
          </cell>
          <cell r="D25" t="str">
            <v>PAE-EGBM</v>
          </cell>
          <cell r="E25">
            <v>3451</v>
          </cell>
          <cell r="F25">
            <v>0</v>
          </cell>
          <cell r="G25">
            <v>33</v>
          </cell>
          <cell r="H25">
            <v>20.03</v>
          </cell>
          <cell r="I25">
            <v>0</v>
          </cell>
          <cell r="J25">
            <v>0.17827000000000001</v>
          </cell>
          <cell r="K25">
            <v>5.4021212121212123E-3</v>
          </cell>
          <cell r="L25">
            <v>0</v>
          </cell>
          <cell r="M25">
            <v>0</v>
          </cell>
        </row>
        <row r="26">
          <cell r="A26" t="str">
            <v>APA26FRUMU</v>
          </cell>
          <cell r="B26" t="str">
            <v>POLLUTION CLEANRUMUEKPE FIELD</v>
          </cell>
          <cell r="C26" t="str">
            <v>401102</v>
          </cell>
          <cell r="D26" t="str">
            <v>PAE-EGBM</v>
          </cell>
          <cell r="E26">
            <v>6979</v>
          </cell>
          <cell r="F26">
            <v>0</v>
          </cell>
          <cell r="G26">
            <v>66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APA26FUBIE</v>
          </cell>
          <cell r="B27" t="str">
            <v>POLLUTION CLEANUBIE FIELD</v>
          </cell>
          <cell r="C27" t="str">
            <v>401102</v>
          </cell>
          <cell r="D27" t="str">
            <v>PAE-PH2</v>
          </cell>
          <cell r="E27">
            <v>2972</v>
          </cell>
          <cell r="F27">
            <v>0</v>
          </cell>
          <cell r="G27">
            <v>28</v>
          </cell>
          <cell r="H27">
            <v>306.79183</v>
          </cell>
          <cell r="I27">
            <v>0</v>
          </cell>
          <cell r="J27">
            <v>-0.58354000000000084</v>
          </cell>
          <cell r="K27">
            <v>-2.0840714285714317E-2</v>
          </cell>
          <cell r="L27">
            <v>0</v>
          </cell>
          <cell r="M27">
            <v>0</v>
          </cell>
        </row>
        <row r="28">
          <cell r="A28" t="str">
            <v>APA26FUMUE</v>
          </cell>
          <cell r="B28" t="str">
            <v>POLLUTION CLEANUMUECHEM FIELD</v>
          </cell>
          <cell r="C28" t="str">
            <v>401102</v>
          </cell>
          <cell r="D28" t="str">
            <v>PAE-PH1</v>
          </cell>
          <cell r="E28">
            <v>2684</v>
          </cell>
          <cell r="F28">
            <v>0</v>
          </cell>
          <cell r="G28">
            <v>26</v>
          </cell>
          <cell r="H28">
            <v>36.301830000000002</v>
          </cell>
          <cell r="I28">
            <v>0</v>
          </cell>
          <cell r="J28">
            <v>0.32847000000000004</v>
          </cell>
          <cell r="K28">
            <v>1.263346153846154E-2</v>
          </cell>
          <cell r="L28">
            <v>0</v>
          </cell>
          <cell r="M28">
            <v>0</v>
          </cell>
        </row>
        <row r="29">
          <cell r="A29" t="str">
            <v>APA27CYORF</v>
          </cell>
          <cell r="B29" t="str">
            <v>SPILLAGE CLAIMSYORLA FS</v>
          </cell>
          <cell r="C29" t="str">
            <v>400019</v>
          </cell>
          <cell r="D29" t="str">
            <v>PAE-CAC</v>
          </cell>
          <cell r="E29">
            <v>596</v>
          </cell>
          <cell r="F29">
            <v>0</v>
          </cell>
          <cell r="G29">
            <v>6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APA27FADIB</v>
          </cell>
          <cell r="B30" t="str">
            <v>SPILLAGE CLAIMSADIBAWA FIELD</v>
          </cell>
          <cell r="C30" t="str">
            <v>400019</v>
          </cell>
          <cell r="D30" t="str">
            <v>PAE-CAC</v>
          </cell>
          <cell r="E30">
            <v>1191</v>
          </cell>
          <cell r="F30">
            <v>0</v>
          </cell>
          <cell r="G30">
            <v>11</v>
          </cell>
          <cell r="H30">
            <v>150</v>
          </cell>
          <cell r="I30">
            <v>0</v>
          </cell>
          <cell r="J30">
            <v>1.335</v>
          </cell>
          <cell r="K30">
            <v>0.12136363636363635</v>
          </cell>
          <cell r="L30">
            <v>150</v>
          </cell>
          <cell r="M30">
            <v>0</v>
          </cell>
        </row>
        <row r="31">
          <cell r="A31" t="str">
            <v>APA27FADNE</v>
          </cell>
          <cell r="B31" t="str">
            <v>SPILLAGE CLAIMSADIBAWA N/E FLD</v>
          </cell>
          <cell r="C31" t="str">
            <v>401106</v>
          </cell>
          <cell r="D31" t="str">
            <v>PAE-CAC</v>
          </cell>
          <cell r="E31">
            <v>1191</v>
          </cell>
          <cell r="F31">
            <v>0</v>
          </cell>
          <cell r="G31">
            <v>11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7486.3450000000003</v>
          </cell>
          <cell r="M31">
            <v>0</v>
          </cell>
        </row>
        <row r="32">
          <cell r="A32" t="str">
            <v>APA27FAFAM</v>
          </cell>
          <cell r="B32" t="str">
            <v>SPILLAGE CLAIMSAFAM FIELD</v>
          </cell>
          <cell r="C32" t="str">
            <v>401106</v>
          </cell>
          <cell r="D32" t="str">
            <v>PAE-CAC</v>
          </cell>
          <cell r="E32">
            <v>1191</v>
          </cell>
          <cell r="F32">
            <v>0</v>
          </cell>
          <cell r="G32">
            <v>11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6000</v>
          </cell>
          <cell r="M32">
            <v>0</v>
          </cell>
        </row>
        <row r="33">
          <cell r="A33" t="str">
            <v>APA27FAGBD</v>
          </cell>
          <cell r="B33" t="str">
            <v>SPILLAGE CLAIMSAGBADA FIELD</v>
          </cell>
          <cell r="C33" t="str">
            <v>401106</v>
          </cell>
          <cell r="D33" t="str">
            <v>PAE-CAC</v>
          </cell>
          <cell r="E33">
            <v>860</v>
          </cell>
          <cell r="F33">
            <v>0</v>
          </cell>
          <cell r="G33">
            <v>8</v>
          </cell>
          <cell r="H33">
            <v>1100</v>
          </cell>
          <cell r="I33">
            <v>0</v>
          </cell>
          <cell r="J33">
            <v>7.09</v>
          </cell>
          <cell r="K33">
            <v>0.88624999999999998</v>
          </cell>
          <cell r="L33">
            <v>1950</v>
          </cell>
          <cell r="M33">
            <v>0</v>
          </cell>
        </row>
        <row r="34">
          <cell r="A34" t="str">
            <v>APA27FAHIA</v>
          </cell>
          <cell r="B34" t="str">
            <v>SPILLAGE CLAIMSAHIA FIELD</v>
          </cell>
          <cell r="C34" t="str">
            <v>401106</v>
          </cell>
          <cell r="D34" t="str">
            <v>PAE-CAC</v>
          </cell>
          <cell r="E34">
            <v>1191</v>
          </cell>
          <cell r="F34">
            <v>0</v>
          </cell>
          <cell r="G34">
            <v>11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APA27FAPAR</v>
          </cell>
          <cell r="B35" t="str">
            <v>SPILLAGE CLAIMSAPARA FIELD</v>
          </cell>
          <cell r="C35" t="str">
            <v>401106</v>
          </cell>
          <cell r="D35" t="str">
            <v>PAE-CAC</v>
          </cell>
          <cell r="E35">
            <v>1191</v>
          </cell>
          <cell r="F35">
            <v>0</v>
          </cell>
          <cell r="G35">
            <v>11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APA27FASSA</v>
          </cell>
          <cell r="B36" t="str">
            <v>SPILLAGE CLAIMSASSA FIELD</v>
          </cell>
          <cell r="C36" t="str">
            <v>401106</v>
          </cell>
          <cell r="D36" t="str">
            <v>PAE-CAC</v>
          </cell>
          <cell r="E36">
            <v>1191</v>
          </cell>
          <cell r="F36">
            <v>0</v>
          </cell>
          <cell r="G36">
            <v>11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A37" t="str">
            <v>APA27FBOMU</v>
          </cell>
          <cell r="B37" t="str">
            <v>SPILLAGE CLAIMSBOMU FIELD</v>
          </cell>
          <cell r="C37" t="str">
            <v>401106</v>
          </cell>
          <cell r="D37" t="str">
            <v>PAE-CAC</v>
          </cell>
          <cell r="E37">
            <v>1191</v>
          </cell>
          <cell r="F37">
            <v>0</v>
          </cell>
          <cell r="G37">
            <v>11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A38" t="str">
            <v>APA27FEBUB</v>
          </cell>
          <cell r="B38" t="str">
            <v>SPILLAGE CLAIMSEBUBU FIELD</v>
          </cell>
          <cell r="C38" t="str">
            <v>401106</v>
          </cell>
          <cell r="D38" t="str">
            <v>PAE-CAC</v>
          </cell>
          <cell r="E38">
            <v>596</v>
          </cell>
          <cell r="F38">
            <v>0</v>
          </cell>
          <cell r="G38">
            <v>6</v>
          </cell>
          <cell r="H38">
            <v>247.74609000000001</v>
          </cell>
          <cell r="I38">
            <v>0</v>
          </cell>
          <cell r="J38">
            <v>2.2049400000000001</v>
          </cell>
          <cell r="K38">
            <v>0.36749000000000004</v>
          </cell>
          <cell r="L38">
            <v>247.74609000000001</v>
          </cell>
          <cell r="M38">
            <v>0</v>
          </cell>
        </row>
        <row r="39">
          <cell r="A39" t="str">
            <v>APA27FEGBM</v>
          </cell>
          <cell r="B39" t="str">
            <v>SPILLAGE CLAIMSEGBEMA FIELD</v>
          </cell>
          <cell r="C39" t="str">
            <v>401106</v>
          </cell>
          <cell r="D39" t="str">
            <v>PAE-CAC</v>
          </cell>
          <cell r="E39">
            <v>596</v>
          </cell>
          <cell r="F39">
            <v>0</v>
          </cell>
          <cell r="G39">
            <v>6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4000</v>
          </cell>
          <cell r="M39">
            <v>0</v>
          </cell>
        </row>
        <row r="40">
          <cell r="A40" t="str">
            <v>APA27FEGBW</v>
          </cell>
          <cell r="B40" t="str">
            <v>SPILLAGE CLAIMSEGBEMA WEST FLD</v>
          </cell>
          <cell r="C40" t="str">
            <v>401106</v>
          </cell>
          <cell r="D40" t="str">
            <v>PAE-CAC</v>
          </cell>
          <cell r="E40">
            <v>1191</v>
          </cell>
          <cell r="F40">
            <v>0</v>
          </cell>
          <cell r="G40">
            <v>11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A41" t="str">
            <v>APA27FELWA</v>
          </cell>
          <cell r="B41" t="str">
            <v>SPILLAGE CLAIMSELELENWA FIELD</v>
          </cell>
          <cell r="C41" t="str">
            <v>401106</v>
          </cell>
          <cell r="D41" t="str">
            <v>PAE-CAC</v>
          </cell>
          <cell r="E41">
            <v>860</v>
          </cell>
          <cell r="F41">
            <v>0</v>
          </cell>
          <cell r="G41">
            <v>8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A42" t="str">
            <v>APA27FENWH</v>
          </cell>
          <cell r="B42" t="str">
            <v>SPILLAGE CLAIMSENWHE FIELD</v>
          </cell>
          <cell r="C42" t="str">
            <v>401106</v>
          </cell>
          <cell r="D42" t="str">
            <v>PAE-CAC</v>
          </cell>
          <cell r="E42">
            <v>596</v>
          </cell>
          <cell r="F42">
            <v>0</v>
          </cell>
          <cell r="G42">
            <v>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A43" t="str">
            <v>APA27FETEL</v>
          </cell>
          <cell r="B43" t="str">
            <v>SPILLAGE CLAIMSETELEBOU FIELD</v>
          </cell>
          <cell r="C43" t="str">
            <v>401106</v>
          </cell>
          <cell r="D43" t="str">
            <v>PAE-CAC</v>
          </cell>
          <cell r="E43">
            <v>1191</v>
          </cell>
          <cell r="F43">
            <v>0</v>
          </cell>
          <cell r="G43">
            <v>11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A44" t="str">
            <v>APA27FGBAR</v>
          </cell>
          <cell r="B44" t="str">
            <v>SPILLAGE CLAIMSGBARAN FIELD</v>
          </cell>
          <cell r="C44" t="str">
            <v>401106</v>
          </cell>
          <cell r="D44" t="str">
            <v>PAE-CAC</v>
          </cell>
          <cell r="E44">
            <v>1191</v>
          </cell>
          <cell r="F44">
            <v>0</v>
          </cell>
          <cell r="G44">
            <v>11</v>
          </cell>
          <cell r="H44">
            <v>1680.627</v>
          </cell>
          <cell r="I44">
            <v>0</v>
          </cell>
          <cell r="J44">
            <v>5.9580000000000002</v>
          </cell>
          <cell r="K44">
            <v>0.54163636363636369</v>
          </cell>
          <cell r="L44">
            <v>0</v>
          </cell>
          <cell r="M44">
            <v>0</v>
          </cell>
        </row>
        <row r="45">
          <cell r="A45" t="str">
            <v>APA27FIMOR</v>
          </cell>
          <cell r="B45" t="str">
            <v>SPILLAGE CLAIMSIMO RIVER FIELD</v>
          </cell>
          <cell r="C45" t="str">
            <v>401106</v>
          </cell>
          <cell r="D45" t="str">
            <v>PAE-CAC</v>
          </cell>
          <cell r="E45">
            <v>1191</v>
          </cell>
          <cell r="F45">
            <v>0</v>
          </cell>
          <cell r="G45">
            <v>11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A46" t="str">
            <v>APA27FISIM</v>
          </cell>
          <cell r="B46" t="str">
            <v>SPILLAGE CLAIMSISIMIRI FIELD</v>
          </cell>
          <cell r="C46" t="str">
            <v>401106</v>
          </cell>
          <cell r="D46" t="str">
            <v>PAE-CAC</v>
          </cell>
          <cell r="E46">
            <v>860</v>
          </cell>
          <cell r="F46">
            <v>0</v>
          </cell>
          <cell r="G46">
            <v>8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APA27FKOCR</v>
          </cell>
          <cell r="B47" t="str">
            <v>SPILLAGE CLAIMSKOLO CREEK FLD</v>
          </cell>
          <cell r="C47" t="str">
            <v>401106</v>
          </cell>
          <cell r="D47" t="str">
            <v>PAE-CAC</v>
          </cell>
          <cell r="E47">
            <v>1191</v>
          </cell>
          <cell r="F47">
            <v>0</v>
          </cell>
          <cell r="G47">
            <v>11</v>
          </cell>
          <cell r="H47">
            <v>1.7849999999999999</v>
          </cell>
          <cell r="I47">
            <v>0</v>
          </cell>
          <cell r="J47">
            <v>1.5890000000000001E-2</v>
          </cell>
          <cell r="K47">
            <v>1.4445454545454546E-3</v>
          </cell>
          <cell r="L47">
            <v>1.7849999999999999</v>
          </cell>
          <cell r="M47">
            <v>0</v>
          </cell>
        </row>
        <row r="48">
          <cell r="A48" t="str">
            <v>APA27FKORO</v>
          </cell>
          <cell r="B48" t="str">
            <v>SPILLAGE CLAIMSKOROKORO FIELD</v>
          </cell>
          <cell r="C48" t="str">
            <v>401106</v>
          </cell>
          <cell r="D48" t="str">
            <v>PAE-CAC</v>
          </cell>
          <cell r="E48">
            <v>596</v>
          </cell>
          <cell r="F48">
            <v>0</v>
          </cell>
          <cell r="G48">
            <v>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APA27FMINI</v>
          </cell>
          <cell r="B49" t="str">
            <v>SPILLAGE CLAIMSMINI NTA FIELD</v>
          </cell>
          <cell r="C49" t="str">
            <v>401106</v>
          </cell>
          <cell r="D49" t="str">
            <v>PAE-CAC</v>
          </cell>
          <cell r="E49">
            <v>1191</v>
          </cell>
          <cell r="F49">
            <v>0</v>
          </cell>
          <cell r="G49">
            <v>11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APA27FNKAL</v>
          </cell>
          <cell r="B50" t="str">
            <v>SPILLAGE CLAIMSNKALI FIELD</v>
          </cell>
          <cell r="C50" t="str">
            <v>401106</v>
          </cell>
          <cell r="D50" t="str">
            <v>PAE-CAC</v>
          </cell>
          <cell r="E50">
            <v>860</v>
          </cell>
          <cell r="F50">
            <v>0</v>
          </cell>
          <cell r="G50">
            <v>8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APA27FOBEL</v>
          </cell>
          <cell r="B51" t="str">
            <v>SPILLAGE CLAIMSOBELE FIELD</v>
          </cell>
          <cell r="C51" t="str">
            <v>401106</v>
          </cell>
          <cell r="D51" t="str">
            <v>PAE-CAC</v>
          </cell>
          <cell r="E51">
            <v>596</v>
          </cell>
          <cell r="F51">
            <v>0</v>
          </cell>
          <cell r="G51">
            <v>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APA27FOBGN</v>
          </cell>
          <cell r="B52" t="str">
            <v>SPILLAGE CLAIMSOBIGBO N FIELD</v>
          </cell>
          <cell r="C52" t="str">
            <v>400024</v>
          </cell>
          <cell r="D52" t="str">
            <v>PAE-CAC</v>
          </cell>
          <cell r="E52">
            <v>0</v>
          </cell>
          <cell r="F52">
            <v>0</v>
          </cell>
          <cell r="G52">
            <v>0</v>
          </cell>
          <cell r="H52">
            <v>3.2000000000000003E-4</v>
          </cell>
          <cell r="I52">
            <v>0</v>
          </cell>
          <cell r="J52">
            <v>-4.4999999999999999E-4</v>
          </cell>
          <cell r="K52" t="e">
            <v>#DIV/0!</v>
          </cell>
          <cell r="L52">
            <v>2739.24836</v>
          </cell>
          <cell r="M52">
            <v>0</v>
          </cell>
        </row>
        <row r="53">
          <cell r="A53" t="str">
            <v>APA27FOBIG</v>
          </cell>
          <cell r="B53" t="str">
            <v>SPILLAGE CLAIMSOBIGBO FIELD</v>
          </cell>
          <cell r="C53" t="str">
            <v>401106</v>
          </cell>
          <cell r="D53" t="str">
            <v>PAE-CAC</v>
          </cell>
          <cell r="E53">
            <v>1191</v>
          </cell>
          <cell r="F53">
            <v>0</v>
          </cell>
          <cell r="G53">
            <v>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APA27FOGUT</v>
          </cell>
          <cell r="B54" t="str">
            <v>SPILLAGE CLAIMSOGUTA FIELD</v>
          </cell>
          <cell r="C54" t="str">
            <v>401106</v>
          </cell>
          <cell r="D54" t="str">
            <v>PAE-CAC</v>
          </cell>
          <cell r="E54">
            <v>596</v>
          </cell>
          <cell r="F54">
            <v>0</v>
          </cell>
          <cell r="G54">
            <v>6</v>
          </cell>
          <cell r="H54">
            <v>0</v>
          </cell>
          <cell r="I54">
            <v>0</v>
          </cell>
          <cell r="J54">
            <v>4.4499999999999998E-2</v>
          </cell>
          <cell r="K54">
            <v>7.416666666666666E-3</v>
          </cell>
          <cell r="L54">
            <v>14995.2</v>
          </cell>
          <cell r="M54">
            <v>0</v>
          </cell>
        </row>
        <row r="55">
          <cell r="A55" t="str">
            <v>APA27FOTAM</v>
          </cell>
          <cell r="B55" t="str">
            <v>SPILLAGE CLAIMSOTAMINI FIELD</v>
          </cell>
          <cell r="C55" t="str">
            <v>401106</v>
          </cell>
          <cell r="D55" t="str">
            <v>PAE-CAC</v>
          </cell>
          <cell r="E55">
            <v>596</v>
          </cell>
          <cell r="F55">
            <v>0</v>
          </cell>
          <cell r="G55">
            <v>6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APA27FRUMU</v>
          </cell>
          <cell r="B56" t="str">
            <v>SPILLAGE CLAIMSRUMUEKPE FIELD</v>
          </cell>
          <cell r="C56" t="str">
            <v>401106</v>
          </cell>
          <cell r="D56" t="str">
            <v>PAE-CAC</v>
          </cell>
          <cell r="E56">
            <v>1191</v>
          </cell>
          <cell r="F56">
            <v>0</v>
          </cell>
          <cell r="G56">
            <v>11</v>
          </cell>
          <cell r="H56">
            <v>4000</v>
          </cell>
          <cell r="I56">
            <v>0</v>
          </cell>
          <cell r="J56">
            <v>35.6</v>
          </cell>
          <cell r="K56">
            <v>3.2363636363636363</v>
          </cell>
          <cell r="L56">
            <v>4000</v>
          </cell>
          <cell r="M56">
            <v>0</v>
          </cell>
        </row>
        <row r="57">
          <cell r="A57" t="str">
            <v>APA27FUBIE</v>
          </cell>
          <cell r="B57" t="str">
            <v>SPILLAGE CLAIMSUBIE FIELD</v>
          </cell>
          <cell r="C57" t="str">
            <v>401106</v>
          </cell>
          <cell r="D57" t="str">
            <v>PAE-CAC</v>
          </cell>
          <cell r="E57">
            <v>1191</v>
          </cell>
          <cell r="F57">
            <v>0</v>
          </cell>
          <cell r="G57">
            <v>11</v>
          </cell>
          <cell r="H57">
            <v>408.6</v>
          </cell>
          <cell r="I57">
            <v>0</v>
          </cell>
          <cell r="J57">
            <v>42.2</v>
          </cell>
          <cell r="K57">
            <v>3.8363636363636364</v>
          </cell>
          <cell r="L57">
            <v>6494.6625999999997</v>
          </cell>
          <cell r="M57">
            <v>0</v>
          </cell>
        </row>
        <row r="58">
          <cell r="A58" t="str">
            <v>APA27FUMUE</v>
          </cell>
          <cell r="B58" t="str">
            <v>SPILLAGE CLAIMSUMUECHEM FIELD</v>
          </cell>
          <cell r="C58" t="str">
            <v>401106</v>
          </cell>
          <cell r="D58" t="str">
            <v>PAE-CAC</v>
          </cell>
          <cell r="E58">
            <v>1191</v>
          </cell>
          <cell r="F58">
            <v>0</v>
          </cell>
          <cell r="G58">
            <v>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APA28AELL</v>
          </cell>
          <cell r="B59" t="str">
            <v>DPR REGULATORY REQUIRMENTS - A</v>
          </cell>
          <cell r="C59" t="str">
            <v>400302</v>
          </cell>
          <cell r="D59" t="str">
            <v>PAE-HSE</v>
          </cell>
          <cell r="E59">
            <v>10793</v>
          </cell>
          <cell r="F59">
            <v>0</v>
          </cell>
          <cell r="G59">
            <v>103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APA28FADNE</v>
          </cell>
          <cell r="B60" t="str">
            <v>DPR REGULATORY REQUIRMENTS - A</v>
          </cell>
          <cell r="C60" t="str">
            <v>400302</v>
          </cell>
          <cell r="D60" t="str">
            <v>PAE-HSE</v>
          </cell>
          <cell r="E60">
            <v>0</v>
          </cell>
          <cell r="F60">
            <v>0</v>
          </cell>
          <cell r="G60">
            <v>0</v>
          </cell>
          <cell r="H60">
            <v>0.6</v>
          </cell>
          <cell r="I60">
            <v>0</v>
          </cell>
          <cell r="J60">
            <v>5.3400000000000001E-3</v>
          </cell>
          <cell r="K60" t="e">
            <v>#DIV/0!</v>
          </cell>
          <cell r="L60">
            <v>0</v>
          </cell>
          <cell r="M60">
            <v>0</v>
          </cell>
        </row>
        <row r="61">
          <cell r="A61" t="str">
            <v>APA50AELL</v>
          </cell>
          <cell r="B61" t="str">
            <v>COMMUNITY REL  LAND AREA PHC</v>
          </cell>
          <cell r="C61" t="str">
            <v>4005</v>
          </cell>
          <cell r="D61" t="str">
            <v>PAE-CAC</v>
          </cell>
          <cell r="E61">
            <v>6000</v>
          </cell>
          <cell r="F61">
            <v>0</v>
          </cell>
          <cell r="G61">
            <v>57</v>
          </cell>
          <cell r="H61">
            <v>1421.6277600000001</v>
          </cell>
          <cell r="I61">
            <v>0</v>
          </cell>
          <cell r="J61">
            <v>1.7450300000000001</v>
          </cell>
          <cell r="K61">
            <v>3.0614561403508773E-2</v>
          </cell>
          <cell r="L61">
            <v>447.6352</v>
          </cell>
          <cell r="M61">
            <v>0</v>
          </cell>
        </row>
        <row r="62">
          <cell r="A62" t="str">
            <v>APA50FADIB</v>
          </cell>
          <cell r="B62" t="str">
            <v>EXTERNAL REL   ADIBAWA FIELD</v>
          </cell>
          <cell r="C62" t="str">
            <v>400019</v>
          </cell>
          <cell r="D62" t="str">
            <v>PAE-CAC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-1.0500000000000001E-2</v>
          </cell>
          <cell r="K62" t="e">
            <v>#DIV/0!</v>
          </cell>
          <cell r="L62">
            <v>0</v>
          </cell>
          <cell r="M62">
            <v>0</v>
          </cell>
        </row>
        <row r="63">
          <cell r="A63" t="str">
            <v>APA50FADNE</v>
          </cell>
          <cell r="B63" t="str">
            <v>EXTERNAL REL   ADIBAWA N/E FLD</v>
          </cell>
          <cell r="C63" t="str">
            <v>400019</v>
          </cell>
          <cell r="D63" t="str">
            <v>PAE-CAC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 t="e">
            <v>#DIV/0!</v>
          </cell>
          <cell r="L63">
            <v>0</v>
          </cell>
          <cell r="M63">
            <v>0</v>
          </cell>
        </row>
        <row r="64">
          <cell r="A64" t="str">
            <v>APA50FAFAM</v>
          </cell>
          <cell r="B64" t="str">
            <v>COMMUNITY REL  AFAM FIELD</v>
          </cell>
          <cell r="C64" t="str">
            <v>4005</v>
          </cell>
          <cell r="D64" t="str">
            <v>PAE-CAC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 t="e">
            <v>#DIV/0!</v>
          </cell>
          <cell r="L64">
            <v>0</v>
          </cell>
          <cell r="M64">
            <v>0</v>
          </cell>
        </row>
        <row r="65">
          <cell r="A65" t="str">
            <v>APA50FAGBD</v>
          </cell>
          <cell r="B65" t="str">
            <v>COMMUNITY REL  AGBADA FIELD</v>
          </cell>
          <cell r="C65" t="str">
            <v>4005</v>
          </cell>
          <cell r="D65" t="str">
            <v>PAE-CAC</v>
          </cell>
          <cell r="E65">
            <v>0</v>
          </cell>
          <cell r="F65">
            <v>0</v>
          </cell>
          <cell r="G65">
            <v>0</v>
          </cell>
          <cell r="H65">
            <v>-35</v>
          </cell>
          <cell r="I65">
            <v>0</v>
          </cell>
          <cell r="J65">
            <v>-0.308</v>
          </cell>
          <cell r="K65" t="e">
            <v>#DIV/0!</v>
          </cell>
          <cell r="L65">
            <v>0</v>
          </cell>
          <cell r="M65">
            <v>0</v>
          </cell>
        </row>
        <row r="66">
          <cell r="A66" t="str">
            <v>APA50FAHIA</v>
          </cell>
          <cell r="B66" t="str">
            <v>COMMUNITY REL  AHIA FIELD</v>
          </cell>
          <cell r="C66" t="str">
            <v>4005</v>
          </cell>
          <cell r="D66" t="str">
            <v>PAE-CAC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 t="e">
            <v>#DIV/0!</v>
          </cell>
          <cell r="L66">
            <v>0</v>
          </cell>
          <cell r="M66">
            <v>0</v>
          </cell>
        </row>
        <row r="67">
          <cell r="A67" t="str">
            <v>APA50FAPAR</v>
          </cell>
          <cell r="B67" t="str">
            <v>COMMUNITY REL  APARA FIELD</v>
          </cell>
          <cell r="C67" t="str">
            <v>4005</v>
          </cell>
          <cell r="D67" t="str">
            <v>PAE-CAC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 t="e">
            <v>#DIV/0!</v>
          </cell>
          <cell r="L67">
            <v>0</v>
          </cell>
          <cell r="M67">
            <v>0</v>
          </cell>
        </row>
        <row r="68">
          <cell r="A68" t="str">
            <v>APA50FASSA</v>
          </cell>
          <cell r="B68" t="str">
            <v>COMMUNITY REL  ASSA FIELD</v>
          </cell>
          <cell r="C68" t="str">
            <v>400019</v>
          </cell>
          <cell r="D68" t="str">
            <v>PAE-CAC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 t="e">
            <v>#DIV/0!</v>
          </cell>
          <cell r="L68">
            <v>0</v>
          </cell>
          <cell r="M68">
            <v>0</v>
          </cell>
        </row>
        <row r="69">
          <cell r="A69" t="str">
            <v>APA50FEGBM</v>
          </cell>
          <cell r="B69" t="str">
            <v>COMMUNITY REL  EGBEMA FIELD</v>
          </cell>
          <cell r="C69" t="str">
            <v>4005</v>
          </cell>
          <cell r="D69" t="str">
            <v>PAE-CAC</v>
          </cell>
          <cell r="E69">
            <v>0</v>
          </cell>
          <cell r="F69">
            <v>0</v>
          </cell>
          <cell r="G69">
            <v>0</v>
          </cell>
          <cell r="H69">
            <v>-79.150000000000006</v>
          </cell>
          <cell r="I69">
            <v>0</v>
          </cell>
          <cell r="J69">
            <v>-0.72026999999999997</v>
          </cell>
          <cell r="K69" t="e">
            <v>#DIV/0!</v>
          </cell>
          <cell r="L69">
            <v>0</v>
          </cell>
          <cell r="M69">
            <v>0</v>
          </cell>
        </row>
        <row r="70">
          <cell r="A70" t="str">
            <v>APA50FEGBW</v>
          </cell>
          <cell r="B70" t="str">
            <v>COMMUNITY REL  EGBEMA WEST FLD</v>
          </cell>
          <cell r="C70" t="str">
            <v>4005</v>
          </cell>
          <cell r="D70" t="str">
            <v>PAE-CAC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4.000000000005457E-4</v>
          </cell>
          <cell r="K70" t="e">
            <v>#DIV/0!</v>
          </cell>
          <cell r="L70">
            <v>0</v>
          </cell>
          <cell r="M70">
            <v>0</v>
          </cell>
        </row>
        <row r="71">
          <cell r="A71" t="str">
            <v>APA50FELWA</v>
          </cell>
          <cell r="B71" t="str">
            <v>COMMUNITY REL  ELELENWA FIELD</v>
          </cell>
          <cell r="C71" t="str">
            <v>4005</v>
          </cell>
          <cell r="D71" t="str">
            <v>PAE-CAC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e">
            <v>#DIV/0!</v>
          </cell>
          <cell r="L71">
            <v>0</v>
          </cell>
          <cell r="M71">
            <v>0</v>
          </cell>
        </row>
        <row r="72">
          <cell r="A72" t="str">
            <v>APA50FENWH</v>
          </cell>
          <cell r="B72" t="str">
            <v>COMMUNITY REL  ENWHE FIELD</v>
          </cell>
          <cell r="C72" t="str">
            <v>4005</v>
          </cell>
          <cell r="D72" t="str">
            <v>PAE-CAC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e">
            <v>#DIV/0!</v>
          </cell>
          <cell r="L72">
            <v>0</v>
          </cell>
          <cell r="M72">
            <v>0</v>
          </cell>
        </row>
        <row r="73">
          <cell r="A73" t="str">
            <v>APA50FETEL</v>
          </cell>
          <cell r="B73" t="str">
            <v>COMMUNITY REL  ETELEBOU FIELD</v>
          </cell>
          <cell r="C73" t="str">
            <v>4005</v>
          </cell>
          <cell r="D73" t="str">
            <v>PAE-CAC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e">
            <v>#DIV/0!</v>
          </cell>
          <cell r="L73">
            <v>0</v>
          </cell>
          <cell r="M73">
            <v>0</v>
          </cell>
        </row>
        <row r="74">
          <cell r="A74" t="str">
            <v>APA50FGBAR</v>
          </cell>
          <cell r="B74" t="str">
            <v>COMMUNITY REL  GBARAN FIELD</v>
          </cell>
          <cell r="C74" t="str">
            <v>4005</v>
          </cell>
          <cell r="D74" t="str">
            <v>PAE-CAC</v>
          </cell>
          <cell r="E74">
            <v>0</v>
          </cell>
          <cell r="F74">
            <v>0</v>
          </cell>
          <cell r="G74">
            <v>0</v>
          </cell>
          <cell r="H74">
            <v>-20</v>
          </cell>
          <cell r="I74">
            <v>0</v>
          </cell>
          <cell r="J74">
            <v>-0.182</v>
          </cell>
          <cell r="K74" t="e">
            <v>#DIV/0!</v>
          </cell>
          <cell r="L74">
            <v>0</v>
          </cell>
          <cell r="M74">
            <v>0</v>
          </cell>
        </row>
        <row r="75">
          <cell r="A75" t="str">
            <v>APA50FIMOR</v>
          </cell>
          <cell r="B75" t="str">
            <v>COMMUNITY REL  IMO RIVER FIELD</v>
          </cell>
          <cell r="C75" t="str">
            <v>4005</v>
          </cell>
          <cell r="D75" t="str">
            <v>PAE-CAC</v>
          </cell>
          <cell r="E75">
            <v>0</v>
          </cell>
          <cell r="F75">
            <v>0</v>
          </cell>
          <cell r="G75">
            <v>0</v>
          </cell>
          <cell r="H75">
            <v>-591.67499999999995</v>
          </cell>
          <cell r="I75">
            <v>0</v>
          </cell>
          <cell r="J75">
            <v>-5.3842400000000001</v>
          </cell>
          <cell r="K75" t="e">
            <v>#DIV/0!</v>
          </cell>
          <cell r="L75">
            <v>0</v>
          </cell>
          <cell r="M75">
            <v>0</v>
          </cell>
        </row>
        <row r="76">
          <cell r="A76" t="str">
            <v>APA50FISIM</v>
          </cell>
          <cell r="B76" t="str">
            <v>COMMUNITY REL  ISIMIRI FIELD</v>
          </cell>
          <cell r="C76" t="str">
            <v>4005</v>
          </cell>
          <cell r="D76" t="str">
            <v>PAE-CAC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-0.14770000000000072</v>
          </cell>
          <cell r="K76" t="e">
            <v>#DIV/0!</v>
          </cell>
          <cell r="L76">
            <v>0</v>
          </cell>
          <cell r="M76">
            <v>0</v>
          </cell>
        </row>
        <row r="77">
          <cell r="A77" t="str">
            <v>APA50FKOCR</v>
          </cell>
          <cell r="B77" t="str">
            <v>COMMUNITY REL  KOLO CREEK FLD</v>
          </cell>
          <cell r="C77" t="str">
            <v>4005</v>
          </cell>
          <cell r="D77" t="str">
            <v>PAE-CAC</v>
          </cell>
          <cell r="E77">
            <v>0</v>
          </cell>
          <cell r="F77">
            <v>0</v>
          </cell>
          <cell r="G77">
            <v>0</v>
          </cell>
          <cell r="H77">
            <v>-140.28</v>
          </cell>
          <cell r="I77">
            <v>0</v>
          </cell>
          <cell r="J77">
            <v>-1.2765499999999999</v>
          </cell>
          <cell r="K77" t="e">
            <v>#DIV/0!</v>
          </cell>
          <cell r="L77">
            <v>0</v>
          </cell>
          <cell r="M77">
            <v>0</v>
          </cell>
        </row>
        <row r="78">
          <cell r="A78" t="str">
            <v>APA50FMINI</v>
          </cell>
          <cell r="B78" t="str">
            <v>COMMUNITY REL  MINI NTA FIELD</v>
          </cell>
          <cell r="C78" t="str">
            <v>4005</v>
          </cell>
          <cell r="D78" t="str">
            <v>PAE-CAC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 t="e">
            <v>#DIV/0!</v>
          </cell>
          <cell r="L78">
            <v>0</v>
          </cell>
          <cell r="M78">
            <v>0</v>
          </cell>
        </row>
        <row r="79">
          <cell r="A79" t="str">
            <v>APA50FNKAL</v>
          </cell>
          <cell r="B79" t="str">
            <v>COMMUNITY REL  NKALI FIELD</v>
          </cell>
          <cell r="C79" t="str">
            <v>4005</v>
          </cell>
          <cell r="D79" t="str">
            <v>PAE-CAC</v>
          </cell>
          <cell r="E79">
            <v>0</v>
          </cell>
          <cell r="F79">
            <v>0</v>
          </cell>
          <cell r="G79">
            <v>0</v>
          </cell>
          <cell r="H79">
            <v>-15</v>
          </cell>
          <cell r="I79">
            <v>0</v>
          </cell>
          <cell r="J79">
            <v>-0.13650000000000001</v>
          </cell>
          <cell r="K79" t="e">
            <v>#DIV/0!</v>
          </cell>
          <cell r="L79">
            <v>0</v>
          </cell>
          <cell r="M79">
            <v>0</v>
          </cell>
        </row>
        <row r="80">
          <cell r="A80" t="str">
            <v>APA50FOBEL</v>
          </cell>
          <cell r="B80" t="str">
            <v>COMMUNITY REL  OBELE FIELD</v>
          </cell>
          <cell r="C80" t="str">
            <v>400019</v>
          </cell>
          <cell r="D80" t="str">
            <v>PAE-CAC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 t="e">
            <v>#DIV/0!</v>
          </cell>
          <cell r="L80">
            <v>0</v>
          </cell>
          <cell r="M80">
            <v>0</v>
          </cell>
        </row>
        <row r="81">
          <cell r="A81" t="str">
            <v>APA50FOBGN</v>
          </cell>
          <cell r="B81" t="str">
            <v>COMMUNITY REL  OBIGBO N FIELD</v>
          </cell>
          <cell r="C81" t="str">
            <v>4005</v>
          </cell>
          <cell r="D81" t="str">
            <v>PAE-CAC</v>
          </cell>
          <cell r="E81">
            <v>0</v>
          </cell>
          <cell r="F81">
            <v>0</v>
          </cell>
          <cell r="G81">
            <v>0</v>
          </cell>
          <cell r="H81">
            <v>-118.4</v>
          </cell>
          <cell r="I81">
            <v>0</v>
          </cell>
          <cell r="J81">
            <v>-1.0419200000000002</v>
          </cell>
          <cell r="K81" t="e">
            <v>#DIV/0!</v>
          </cell>
          <cell r="L81">
            <v>0</v>
          </cell>
          <cell r="M81">
            <v>0</v>
          </cell>
        </row>
        <row r="82">
          <cell r="A82" t="str">
            <v>APA50FOGUT</v>
          </cell>
          <cell r="B82" t="str">
            <v>COMMUNITY REL  OGUTA FIELD</v>
          </cell>
          <cell r="C82" t="str">
            <v>4005</v>
          </cell>
          <cell r="D82" t="str">
            <v>PAE-CAC</v>
          </cell>
          <cell r="E82">
            <v>0</v>
          </cell>
          <cell r="F82">
            <v>0</v>
          </cell>
          <cell r="G82">
            <v>0</v>
          </cell>
          <cell r="H82">
            <v>-486.5</v>
          </cell>
          <cell r="I82">
            <v>0</v>
          </cell>
          <cell r="J82">
            <v>-4.2812000000000001</v>
          </cell>
          <cell r="K82" t="e">
            <v>#DIV/0!</v>
          </cell>
          <cell r="L82">
            <v>0</v>
          </cell>
          <cell r="M82">
            <v>0</v>
          </cell>
        </row>
        <row r="83">
          <cell r="A83" t="str">
            <v>APA50FRUMU</v>
          </cell>
          <cell r="B83" t="str">
            <v>COMMUNITY REL  RUMUEKPE FIELD</v>
          </cell>
          <cell r="C83" t="str">
            <v>4005</v>
          </cell>
          <cell r="D83" t="str">
            <v>PAE-CAC</v>
          </cell>
          <cell r="E83">
            <v>0</v>
          </cell>
          <cell r="F83">
            <v>0</v>
          </cell>
          <cell r="G83">
            <v>0</v>
          </cell>
          <cell r="H83">
            <v>-35</v>
          </cell>
          <cell r="I83">
            <v>0</v>
          </cell>
          <cell r="J83">
            <v>-0.31850000000000001</v>
          </cell>
          <cell r="K83" t="e">
            <v>#DIV/0!</v>
          </cell>
          <cell r="L83">
            <v>0</v>
          </cell>
          <cell r="M83">
            <v>0</v>
          </cell>
        </row>
        <row r="84">
          <cell r="A84" t="str">
            <v>APA50FUBIE</v>
          </cell>
          <cell r="B84" t="str">
            <v>COMMUNITY REL  UBIE FIELD</v>
          </cell>
          <cell r="C84" t="str">
            <v>4005</v>
          </cell>
          <cell r="D84" t="str">
            <v>PAE-CAC</v>
          </cell>
          <cell r="E84">
            <v>0</v>
          </cell>
          <cell r="F84">
            <v>0</v>
          </cell>
          <cell r="G84">
            <v>0</v>
          </cell>
          <cell r="H84">
            <v>-110</v>
          </cell>
          <cell r="I84">
            <v>0</v>
          </cell>
          <cell r="J84">
            <v>-1.0009999999999999</v>
          </cell>
          <cell r="K84" t="e">
            <v>#DIV/0!</v>
          </cell>
          <cell r="L84">
            <v>0</v>
          </cell>
          <cell r="M84">
            <v>0</v>
          </cell>
        </row>
        <row r="85">
          <cell r="A85" t="str">
            <v>APA50FUMUE</v>
          </cell>
          <cell r="B85" t="str">
            <v>COMMUNITY REL  UMUECHEM FIELD</v>
          </cell>
          <cell r="C85" t="str">
            <v>4005</v>
          </cell>
          <cell r="D85" t="str">
            <v>PAE-CAC</v>
          </cell>
          <cell r="E85">
            <v>0</v>
          </cell>
          <cell r="F85">
            <v>0</v>
          </cell>
          <cell r="G85">
            <v>0</v>
          </cell>
          <cell r="H85">
            <v>-25</v>
          </cell>
          <cell r="I85">
            <v>0</v>
          </cell>
          <cell r="J85">
            <v>-0.22750000000000001</v>
          </cell>
          <cell r="K85" t="e">
            <v>#DIV/0!</v>
          </cell>
          <cell r="L85">
            <v>0</v>
          </cell>
          <cell r="M85">
            <v>0</v>
          </cell>
        </row>
        <row r="86">
          <cell r="A86" t="str">
            <v>APA53AELL</v>
          </cell>
          <cell r="B86" t="str">
            <v>PROV COMM PROJ.LAND AREA PHC</v>
          </cell>
          <cell r="C86" t="str">
            <v>4005</v>
          </cell>
          <cell r="D86" t="str">
            <v>PAE-CAC</v>
          </cell>
          <cell r="E86">
            <v>8714</v>
          </cell>
          <cell r="F86">
            <v>0</v>
          </cell>
          <cell r="G86">
            <v>83</v>
          </cell>
          <cell r="H86">
            <v>5366.7749999999996</v>
          </cell>
          <cell r="I86">
            <v>0</v>
          </cell>
          <cell r="J86">
            <v>47.764300000000006</v>
          </cell>
          <cell r="K86">
            <v>0.57547349397590364</v>
          </cell>
          <cell r="L86">
            <v>2400</v>
          </cell>
          <cell r="M86">
            <v>0</v>
          </cell>
        </row>
        <row r="87">
          <cell r="A87" t="str">
            <v>APA53FADIB</v>
          </cell>
          <cell r="B87" t="str">
            <v>PROV COMM PROJ.ADIBAWA FIELD</v>
          </cell>
          <cell r="C87" t="str">
            <v>4005</v>
          </cell>
          <cell r="D87" t="str">
            <v>PAE-CAC</v>
          </cell>
          <cell r="E87">
            <v>1394</v>
          </cell>
          <cell r="F87">
            <v>0</v>
          </cell>
          <cell r="G87">
            <v>13</v>
          </cell>
          <cell r="H87">
            <v>16115.78284</v>
          </cell>
          <cell r="I87">
            <v>3.3983000000000003</v>
          </cell>
          <cell r="J87">
            <v>132.55486999999999</v>
          </cell>
          <cell r="K87">
            <v>10.196528461538461</v>
          </cell>
          <cell r="L87">
            <v>15591.533880000001</v>
          </cell>
          <cell r="M87">
            <v>0</v>
          </cell>
        </row>
        <row r="88">
          <cell r="A88" t="str">
            <v>APA53FADNE</v>
          </cell>
          <cell r="B88" t="str">
            <v>PROV COMM PROJ.ADIBAWA N/E FLD</v>
          </cell>
          <cell r="C88" t="str">
            <v>4005</v>
          </cell>
          <cell r="D88" t="str">
            <v>PAE-CAC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0.16214999999999782</v>
          </cell>
          <cell r="K88" t="e">
            <v>#DIV/0!</v>
          </cell>
          <cell r="L88">
            <v>1621.5221999999999</v>
          </cell>
          <cell r="M88">
            <v>0</v>
          </cell>
        </row>
        <row r="89">
          <cell r="A89" t="str">
            <v>APA53FAFAM</v>
          </cell>
          <cell r="B89" t="str">
            <v>PROV COMM PROJ.AFAM FIELD</v>
          </cell>
          <cell r="C89" t="str">
            <v>4005</v>
          </cell>
          <cell r="D89" t="str">
            <v>PAE-CAC</v>
          </cell>
          <cell r="E89">
            <v>8714</v>
          </cell>
          <cell r="F89">
            <v>0</v>
          </cell>
          <cell r="G89">
            <v>83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A90" t="str">
            <v>APA53FAGBD</v>
          </cell>
          <cell r="B90" t="str">
            <v>PROV COMM PROJ.AGBADA FIELD</v>
          </cell>
          <cell r="C90" t="str">
            <v>4005</v>
          </cell>
          <cell r="D90" t="str">
            <v>PAE-CAC</v>
          </cell>
          <cell r="E90">
            <v>28140</v>
          </cell>
          <cell r="F90">
            <v>96</v>
          </cell>
          <cell r="G90">
            <v>364</v>
          </cell>
          <cell r="H90">
            <v>2932.4799400000002</v>
          </cell>
          <cell r="I90">
            <v>8.2814800000000002</v>
          </cell>
          <cell r="J90">
            <v>17.089770000000001</v>
          </cell>
          <cell r="K90">
            <v>4.6949917582417587E-2</v>
          </cell>
          <cell r="L90">
            <v>3477.9450000000002</v>
          </cell>
          <cell r="M90">
            <v>0</v>
          </cell>
        </row>
        <row r="91">
          <cell r="A91" t="str">
            <v>APA53FAHIA</v>
          </cell>
          <cell r="B91" t="str">
            <v>PROV COMM PROJ.AHIA FIELD</v>
          </cell>
          <cell r="C91" t="str">
            <v>4005</v>
          </cell>
          <cell r="D91" t="str">
            <v>PAE-CAC</v>
          </cell>
          <cell r="E91">
            <v>12549</v>
          </cell>
          <cell r="F91">
            <v>0</v>
          </cell>
          <cell r="G91">
            <v>120</v>
          </cell>
          <cell r="H91">
            <v>18553.486000000001</v>
          </cell>
          <cell r="I91">
            <v>7.8034999999999997</v>
          </cell>
          <cell r="J91">
            <v>167.04657</v>
          </cell>
          <cell r="K91">
            <v>1.39205475</v>
          </cell>
          <cell r="L91">
            <v>6800.7</v>
          </cell>
          <cell r="M91">
            <v>0</v>
          </cell>
        </row>
        <row r="92">
          <cell r="A92" t="str">
            <v>APA53FAPAR</v>
          </cell>
          <cell r="B92" t="str">
            <v>PROV COMM PROJ.APARA FIELD</v>
          </cell>
          <cell r="C92" t="str">
            <v>4005</v>
          </cell>
          <cell r="D92" t="str">
            <v>PAE-CAC</v>
          </cell>
          <cell r="E92">
            <v>4531</v>
          </cell>
          <cell r="F92">
            <v>0</v>
          </cell>
          <cell r="G92">
            <v>43</v>
          </cell>
          <cell r="H92">
            <v>1941.62</v>
          </cell>
          <cell r="I92">
            <v>0</v>
          </cell>
          <cell r="J92">
            <v>17.492750000000001</v>
          </cell>
          <cell r="K92">
            <v>0.40680813953488376</v>
          </cell>
          <cell r="L92">
            <v>208.1</v>
          </cell>
          <cell r="M92">
            <v>0</v>
          </cell>
        </row>
        <row r="93">
          <cell r="A93" t="str">
            <v>APA53FASSA</v>
          </cell>
          <cell r="B93" t="str">
            <v>PROV COMM PROJ.ASSA FIELD</v>
          </cell>
          <cell r="C93" t="str">
            <v>4005</v>
          </cell>
          <cell r="D93" t="str">
            <v>PAE-CAC</v>
          </cell>
          <cell r="E93">
            <v>6274</v>
          </cell>
          <cell r="F93">
            <v>0</v>
          </cell>
          <cell r="G93">
            <v>60</v>
          </cell>
          <cell r="H93">
            <v>2440</v>
          </cell>
          <cell r="I93">
            <v>0</v>
          </cell>
          <cell r="J93">
            <v>21.582000000000001</v>
          </cell>
          <cell r="K93">
            <v>0.35970000000000002</v>
          </cell>
          <cell r="L93">
            <v>1100</v>
          </cell>
          <cell r="M93">
            <v>0</v>
          </cell>
        </row>
        <row r="94">
          <cell r="A94" t="str">
            <v>APA53FEGBM</v>
          </cell>
          <cell r="B94" t="str">
            <v>PROV COMM PROJ.EGBEMA FIELD</v>
          </cell>
          <cell r="C94" t="str">
            <v>4005</v>
          </cell>
          <cell r="D94" t="str">
            <v>PAE-CAC</v>
          </cell>
          <cell r="E94">
            <v>2091</v>
          </cell>
          <cell r="F94">
            <v>0</v>
          </cell>
          <cell r="G94">
            <v>20</v>
          </cell>
          <cell r="H94">
            <v>0</v>
          </cell>
          <cell r="I94">
            <v>0</v>
          </cell>
          <cell r="J94">
            <v>-1.4551915228366852E-14</v>
          </cell>
          <cell r="K94">
            <v>-7.2759576141834263E-16</v>
          </cell>
          <cell r="L94">
            <v>0</v>
          </cell>
          <cell r="M94">
            <v>0</v>
          </cell>
        </row>
        <row r="95">
          <cell r="A95" t="str">
            <v>APA53FEGBW</v>
          </cell>
          <cell r="B95" t="str">
            <v>PROV COMM PROJ.EGBEMA WEST FLD</v>
          </cell>
          <cell r="C95" t="str">
            <v>4005</v>
          </cell>
          <cell r="D95" t="str">
            <v>PAE-CAC</v>
          </cell>
          <cell r="E95">
            <v>7320</v>
          </cell>
          <cell r="F95">
            <v>0</v>
          </cell>
          <cell r="G95">
            <v>70</v>
          </cell>
          <cell r="H95">
            <v>806.68</v>
          </cell>
          <cell r="I95">
            <v>0</v>
          </cell>
          <cell r="J95">
            <v>7.1794500000000001</v>
          </cell>
          <cell r="K95">
            <v>0.10256357142857143</v>
          </cell>
          <cell r="L95">
            <v>806.68</v>
          </cell>
          <cell r="M95">
            <v>0</v>
          </cell>
        </row>
        <row r="96">
          <cell r="A96" t="str">
            <v>APA53FELWA</v>
          </cell>
          <cell r="B96" t="str">
            <v>PROV COMM PROJ.ELELENWA FIELD</v>
          </cell>
          <cell r="C96" t="str">
            <v>4005</v>
          </cell>
          <cell r="D96" t="str">
            <v>PAE-CAC</v>
          </cell>
          <cell r="E96">
            <v>4183</v>
          </cell>
          <cell r="F96">
            <v>0</v>
          </cell>
          <cell r="G96">
            <v>40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</row>
        <row r="97">
          <cell r="A97" t="str">
            <v>APA53FENWH</v>
          </cell>
          <cell r="B97" t="str">
            <v>PROV COMM PROJ.ENWHE FIELD</v>
          </cell>
          <cell r="C97" t="str">
            <v>4005</v>
          </cell>
          <cell r="D97" t="str">
            <v>PAE-CAC</v>
          </cell>
          <cell r="E97">
            <v>1046</v>
          </cell>
          <cell r="F97">
            <v>0</v>
          </cell>
          <cell r="G97">
            <v>10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A98" t="str">
            <v>APA53FETEL</v>
          </cell>
          <cell r="B98" t="str">
            <v>PROV COMM PROJ.ETELEBOU FIELD</v>
          </cell>
          <cell r="C98" t="str">
            <v>4005</v>
          </cell>
          <cell r="D98" t="str">
            <v>PAE-CAC</v>
          </cell>
          <cell r="E98">
            <v>20565</v>
          </cell>
          <cell r="F98">
            <v>0</v>
          </cell>
          <cell r="G98">
            <v>196</v>
          </cell>
          <cell r="H98">
            <v>574.0562199999988</v>
          </cell>
          <cell r="I98">
            <v>3.11104</v>
          </cell>
          <cell r="J98">
            <v>7.6201100000000439</v>
          </cell>
          <cell r="K98">
            <v>3.8878112244898184E-2</v>
          </cell>
          <cell r="L98">
            <v>27402.124100000001</v>
          </cell>
          <cell r="M98">
            <v>1.4118900000000001</v>
          </cell>
        </row>
        <row r="99">
          <cell r="A99" t="str">
            <v>APA53FGBAR</v>
          </cell>
          <cell r="B99" t="str">
            <v>PROV COMM PROJ.GBARAN FIELD</v>
          </cell>
          <cell r="C99" t="str">
            <v>4005</v>
          </cell>
          <cell r="D99" t="str">
            <v>PAE-CAC</v>
          </cell>
          <cell r="E99">
            <v>12549</v>
          </cell>
          <cell r="F99">
            <v>0</v>
          </cell>
          <cell r="G99">
            <v>120</v>
          </cell>
          <cell r="H99">
            <v>11</v>
          </cell>
          <cell r="I99">
            <v>0</v>
          </cell>
          <cell r="J99">
            <v>9.7900000000000084E-2</v>
          </cell>
          <cell r="K99">
            <v>8.1583333333333399E-4</v>
          </cell>
          <cell r="L99">
            <v>11</v>
          </cell>
          <cell r="M99">
            <v>0</v>
          </cell>
        </row>
        <row r="100">
          <cell r="A100" t="str">
            <v>APA53FIMOR</v>
          </cell>
          <cell r="B100" t="str">
            <v>PROV COMM PROJ.IMO RIVER FIELD</v>
          </cell>
          <cell r="C100" t="str">
            <v>4005</v>
          </cell>
          <cell r="D100" t="str">
            <v>PAE-CAC</v>
          </cell>
          <cell r="E100">
            <v>30947</v>
          </cell>
          <cell r="F100">
            <v>0</v>
          </cell>
          <cell r="G100">
            <v>295</v>
          </cell>
          <cell r="H100">
            <v>0.49895000000111761</v>
          </cell>
          <cell r="I100">
            <v>14.85191</v>
          </cell>
          <cell r="J100">
            <v>15.22246</v>
          </cell>
          <cell r="K100">
            <v>5.1601559322033898E-2</v>
          </cell>
          <cell r="L100">
            <v>3799.7226099999998</v>
          </cell>
          <cell r="M100">
            <v>12.00539</v>
          </cell>
        </row>
        <row r="101">
          <cell r="A101" t="str">
            <v>APA53FISIM</v>
          </cell>
          <cell r="B101" t="str">
            <v>PROV COMM PROJ.ISIMIRI FIELD</v>
          </cell>
          <cell r="C101" t="str">
            <v>4005</v>
          </cell>
          <cell r="D101" t="str">
            <v>PAE-CAC</v>
          </cell>
          <cell r="E101">
            <v>17080</v>
          </cell>
          <cell r="F101">
            <v>0</v>
          </cell>
          <cell r="G101">
            <v>163</v>
          </cell>
          <cell r="H101">
            <v>66.42</v>
          </cell>
          <cell r="I101">
            <v>0</v>
          </cell>
          <cell r="J101">
            <v>-3.4936599999999998</v>
          </cell>
          <cell r="K101">
            <v>-2.1433496932515336E-2</v>
          </cell>
          <cell r="L101">
            <v>671.85500000000002</v>
          </cell>
          <cell r="M101">
            <v>0</v>
          </cell>
        </row>
        <row r="102">
          <cell r="A102" t="str">
            <v>APA53FKOCR</v>
          </cell>
          <cell r="B102" t="str">
            <v>PROV COMM PROJ.KOLO CREEK FLD</v>
          </cell>
          <cell r="C102" t="str">
            <v>4005</v>
          </cell>
          <cell r="D102" t="str">
            <v>PAE-CAC</v>
          </cell>
          <cell r="E102">
            <v>13245</v>
          </cell>
          <cell r="F102">
            <v>0</v>
          </cell>
          <cell r="G102">
            <v>126</v>
          </cell>
          <cell r="H102">
            <v>4427.4567500000003</v>
          </cell>
          <cell r="I102">
            <v>14.735100000000001</v>
          </cell>
          <cell r="J102">
            <v>46.275559999999999</v>
          </cell>
          <cell r="K102">
            <v>0.36726634920634921</v>
          </cell>
          <cell r="L102">
            <v>1350.13</v>
          </cell>
          <cell r="M102">
            <v>0</v>
          </cell>
        </row>
        <row r="103">
          <cell r="A103" t="str">
            <v>APA53FMINI</v>
          </cell>
          <cell r="B103" t="str">
            <v>PROV COMM PROJ.MINI NTA FIELD</v>
          </cell>
          <cell r="C103" t="str">
            <v>4005</v>
          </cell>
          <cell r="D103" t="str">
            <v>PAE-CAC</v>
          </cell>
          <cell r="E103">
            <v>16034</v>
          </cell>
          <cell r="F103">
            <v>0</v>
          </cell>
          <cell r="G103">
            <v>153</v>
          </cell>
          <cell r="H103">
            <v>2873.73938</v>
          </cell>
          <cell r="I103">
            <v>0</v>
          </cell>
          <cell r="J103">
            <v>26.085039999999999</v>
          </cell>
          <cell r="K103">
            <v>0.17049045751633987</v>
          </cell>
          <cell r="L103">
            <v>0</v>
          </cell>
          <cell r="M103">
            <v>0</v>
          </cell>
        </row>
        <row r="104">
          <cell r="A104" t="str">
            <v>APA53FNKAL</v>
          </cell>
          <cell r="B104" t="str">
            <v>PROV COMM PROJ.NKALI FIELD</v>
          </cell>
          <cell r="C104" t="str">
            <v>4005</v>
          </cell>
          <cell r="D104" t="str">
            <v>PAE-CAC</v>
          </cell>
          <cell r="E104">
            <v>175</v>
          </cell>
          <cell r="F104">
            <v>0</v>
          </cell>
          <cell r="G104">
            <v>2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</row>
        <row r="105">
          <cell r="A105" t="str">
            <v>APA53FOBEL</v>
          </cell>
          <cell r="B105" t="str">
            <v>PROV COMM PROJ.OBELE FIELD</v>
          </cell>
          <cell r="C105" t="str">
            <v>4005</v>
          </cell>
          <cell r="D105" t="str">
            <v>PAE-CAC</v>
          </cell>
          <cell r="E105">
            <v>1743</v>
          </cell>
          <cell r="F105">
            <v>0</v>
          </cell>
          <cell r="G105">
            <v>17</v>
          </cell>
          <cell r="H105">
            <v>934.03599999999994</v>
          </cell>
          <cell r="I105">
            <v>0</v>
          </cell>
          <cell r="J105">
            <v>6.41357</v>
          </cell>
          <cell r="K105">
            <v>0.37726882352941177</v>
          </cell>
          <cell r="L105">
            <v>0</v>
          </cell>
          <cell r="M105">
            <v>0</v>
          </cell>
        </row>
        <row r="106">
          <cell r="A106" t="str">
            <v>APA53FOBGN</v>
          </cell>
          <cell r="B106" t="str">
            <v>PROV COMM PROJ.OBIGBO N FIELD</v>
          </cell>
          <cell r="C106" t="str">
            <v>4005</v>
          </cell>
          <cell r="D106" t="str">
            <v>PAE-CAC</v>
          </cell>
          <cell r="E106">
            <v>24360</v>
          </cell>
          <cell r="F106">
            <v>120</v>
          </cell>
          <cell r="G106">
            <v>352</v>
          </cell>
          <cell r="H106">
            <v>11367.54675</v>
          </cell>
          <cell r="I106">
            <v>12.29411</v>
          </cell>
          <cell r="J106">
            <v>94.81635</v>
          </cell>
          <cell r="K106">
            <v>0.26936463068181821</v>
          </cell>
          <cell r="L106">
            <v>10385.585869999999</v>
          </cell>
          <cell r="M106">
            <v>0</v>
          </cell>
        </row>
        <row r="107">
          <cell r="A107" t="str">
            <v>APA53FOGUT</v>
          </cell>
          <cell r="B107" t="str">
            <v>PROV COMM PROJ.OGUTA FIELD</v>
          </cell>
          <cell r="C107" t="str">
            <v>4005</v>
          </cell>
          <cell r="D107" t="str">
            <v>PAE-CAC</v>
          </cell>
          <cell r="E107">
            <v>12026</v>
          </cell>
          <cell r="F107">
            <v>0</v>
          </cell>
          <cell r="G107">
            <v>115</v>
          </cell>
          <cell r="H107">
            <v>4495.4949999999999</v>
          </cell>
          <cell r="I107">
            <v>0</v>
          </cell>
          <cell r="J107">
            <v>40.317959999999999</v>
          </cell>
          <cell r="K107">
            <v>0.35059095652173911</v>
          </cell>
          <cell r="L107">
            <v>2796.84</v>
          </cell>
          <cell r="M107">
            <v>0</v>
          </cell>
        </row>
        <row r="108">
          <cell r="A108" t="str">
            <v>APA53FRUMU</v>
          </cell>
          <cell r="B108" t="str">
            <v>PROV COMM PROJ.RUMUEKPE FIELD</v>
          </cell>
          <cell r="C108" t="str">
            <v>4005</v>
          </cell>
          <cell r="D108" t="str">
            <v>PAE-CAC</v>
          </cell>
          <cell r="E108">
            <v>6971</v>
          </cell>
          <cell r="F108">
            <v>0</v>
          </cell>
          <cell r="G108">
            <v>66</v>
          </cell>
          <cell r="H108">
            <v>8708.1934499999988</v>
          </cell>
          <cell r="I108">
            <v>10.122959999999999</v>
          </cell>
          <cell r="J108">
            <v>87.635979999999989</v>
          </cell>
          <cell r="K108">
            <v>1.3278178787878787</v>
          </cell>
          <cell r="L108">
            <v>5490</v>
          </cell>
          <cell r="M108">
            <v>0</v>
          </cell>
        </row>
        <row r="109">
          <cell r="A109" t="str">
            <v>APA53FUBIE</v>
          </cell>
          <cell r="B109" t="str">
            <v>PROV COMM PROJ.UBIE FIELD</v>
          </cell>
          <cell r="C109" t="str">
            <v>4005</v>
          </cell>
          <cell r="D109" t="str">
            <v>PAE-CAC</v>
          </cell>
          <cell r="E109">
            <v>12199</v>
          </cell>
          <cell r="F109">
            <v>0</v>
          </cell>
          <cell r="G109">
            <v>116</v>
          </cell>
          <cell r="H109">
            <v>3810.9232000000002</v>
          </cell>
          <cell r="I109">
            <v>0</v>
          </cell>
          <cell r="J109">
            <v>33.517249999999997</v>
          </cell>
          <cell r="K109">
            <v>0.28894181034482758</v>
          </cell>
          <cell r="L109">
            <v>0</v>
          </cell>
          <cell r="M109">
            <v>0</v>
          </cell>
        </row>
        <row r="110">
          <cell r="A110" t="str">
            <v>APA53FUMUE</v>
          </cell>
          <cell r="B110" t="str">
            <v>PROV COMM PROJ.UMUECHEM FIELD</v>
          </cell>
          <cell r="C110" t="str">
            <v>4005</v>
          </cell>
          <cell r="D110" t="str">
            <v>PAE-CAC</v>
          </cell>
          <cell r="E110">
            <v>5925</v>
          </cell>
          <cell r="F110">
            <v>0</v>
          </cell>
          <cell r="G110">
            <v>56</v>
          </cell>
          <cell r="H110">
            <v>89.332570000000302</v>
          </cell>
          <cell r="I110">
            <v>0</v>
          </cell>
          <cell r="J110">
            <v>0.79505999999999766</v>
          </cell>
          <cell r="K110">
            <v>1.4197499999999958E-2</v>
          </cell>
          <cell r="L110">
            <v>0</v>
          </cell>
          <cell r="M110">
            <v>0</v>
          </cell>
        </row>
        <row r="111">
          <cell r="A111" t="str">
            <v>APA58AELL</v>
          </cell>
          <cell r="B111" t="str">
            <v>LAND COMPENSAT LAND AREA PHC</v>
          </cell>
          <cell r="C111" t="str">
            <v>4011</v>
          </cell>
          <cell r="D111" t="str">
            <v>PAE-CAC</v>
          </cell>
          <cell r="E111">
            <v>25511</v>
          </cell>
          <cell r="F111">
            <v>0</v>
          </cell>
          <cell r="G111">
            <v>243</v>
          </cell>
          <cell r="H111">
            <v>-0.26400000000000001</v>
          </cell>
          <cell r="I111">
            <v>0</v>
          </cell>
          <cell r="J111">
            <v>0.23271</v>
          </cell>
          <cell r="K111">
            <v>9.5765432098765437E-4</v>
          </cell>
          <cell r="L111">
            <v>3819</v>
          </cell>
          <cell r="M111">
            <v>0</v>
          </cell>
        </row>
        <row r="112">
          <cell r="A112" t="str">
            <v>APA58FADNE</v>
          </cell>
          <cell r="B112" t="str">
            <v>POST CONST. DAMAGE CLAIMS</v>
          </cell>
          <cell r="C112" t="str">
            <v>401110</v>
          </cell>
          <cell r="D112" t="str">
            <v>PAE-PRD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 t="e">
            <v>#DIV/0!</v>
          </cell>
          <cell r="L112">
            <v>0</v>
          </cell>
          <cell r="M112">
            <v>0</v>
          </cell>
        </row>
        <row r="113">
          <cell r="A113" t="str">
            <v>APA58FAGBD</v>
          </cell>
          <cell r="B113" t="str">
            <v>LAND COMPENSAT AGBADA FIELD</v>
          </cell>
          <cell r="C113" t="str">
            <v>401110</v>
          </cell>
          <cell r="D113" t="str">
            <v>PAE-CAC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 t="e">
            <v>#DIV/0!</v>
          </cell>
          <cell r="L113">
            <v>0</v>
          </cell>
          <cell r="M113">
            <v>0</v>
          </cell>
        </row>
        <row r="114">
          <cell r="A114" t="str">
            <v>APA58FASSA</v>
          </cell>
          <cell r="B114" t="str">
            <v>LAND COMPENSAT ASSA FIELD</v>
          </cell>
          <cell r="C114" t="str">
            <v>401110</v>
          </cell>
          <cell r="D114" t="str">
            <v>PAE-CAC</v>
          </cell>
          <cell r="E114">
            <v>0</v>
          </cell>
          <cell r="F114">
            <v>0</v>
          </cell>
          <cell r="G114">
            <v>0</v>
          </cell>
          <cell r="H114">
            <v>3.8</v>
          </cell>
          <cell r="I114">
            <v>0</v>
          </cell>
          <cell r="J114">
            <v>3.3439999999999998E-2</v>
          </cell>
          <cell r="K114" t="e">
            <v>#DIV/0!</v>
          </cell>
          <cell r="L114">
            <v>0</v>
          </cell>
          <cell r="M114">
            <v>0</v>
          </cell>
        </row>
        <row r="115">
          <cell r="A115" t="str">
            <v>APA58FEGBW</v>
          </cell>
          <cell r="B115" t="str">
            <v>LAND COMPENSAT EGBEMA WEST FLD</v>
          </cell>
          <cell r="C115" t="str">
            <v>401110</v>
          </cell>
          <cell r="D115" t="str">
            <v>PAE-CAC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 t="e">
            <v>#DIV/0!</v>
          </cell>
          <cell r="L115">
            <v>0</v>
          </cell>
          <cell r="M115">
            <v>0</v>
          </cell>
        </row>
        <row r="116">
          <cell r="A116" t="str">
            <v>APA58FENWH</v>
          </cell>
          <cell r="B116" t="str">
            <v>LAND COMPENSAT ENWHE FIELD</v>
          </cell>
          <cell r="C116" t="str">
            <v>401110</v>
          </cell>
          <cell r="D116" t="str">
            <v>PAE-CAC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 t="e">
            <v>#DIV/0!</v>
          </cell>
          <cell r="L116">
            <v>0</v>
          </cell>
          <cell r="M116">
            <v>0</v>
          </cell>
        </row>
        <row r="117">
          <cell r="A117" t="str">
            <v>APA58FETEL</v>
          </cell>
          <cell r="B117" t="str">
            <v>LAND COMPENSAT ETELEBOU FIELD</v>
          </cell>
          <cell r="C117" t="str">
            <v>401110</v>
          </cell>
          <cell r="D117" t="str">
            <v>PAE-CAC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 t="e">
            <v>#DIV/0!</v>
          </cell>
          <cell r="L117">
            <v>0</v>
          </cell>
          <cell r="M117">
            <v>0</v>
          </cell>
        </row>
        <row r="118">
          <cell r="A118" t="str">
            <v>APA58FGBAR</v>
          </cell>
          <cell r="B118" t="str">
            <v>LAND COMPENSAT GBARAN FIELD</v>
          </cell>
          <cell r="C118" t="str">
            <v>401110</v>
          </cell>
          <cell r="D118" t="str">
            <v>PAE-CAC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 t="e">
            <v>#DIV/0!</v>
          </cell>
          <cell r="L118">
            <v>0</v>
          </cell>
          <cell r="M118">
            <v>0</v>
          </cell>
        </row>
        <row r="119">
          <cell r="A119" t="str">
            <v>APA58FIMOR</v>
          </cell>
          <cell r="B119" t="str">
            <v>LAND COMPENSAT IMO RIVER FIELD</v>
          </cell>
          <cell r="C119" t="str">
            <v>401110</v>
          </cell>
          <cell r="D119" t="str">
            <v>PAE-CAC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 t="e">
            <v>#DIV/0!</v>
          </cell>
          <cell r="L119">
            <v>0</v>
          </cell>
          <cell r="M119">
            <v>0</v>
          </cell>
        </row>
        <row r="120">
          <cell r="A120" t="str">
            <v>APA58FKOCR</v>
          </cell>
          <cell r="B120" t="str">
            <v>LAND COMPENSAT KOLO CREEK FLD</v>
          </cell>
          <cell r="C120" t="str">
            <v>401110</v>
          </cell>
          <cell r="D120" t="str">
            <v>PAE-CAC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1.8189894035458565E-15</v>
          </cell>
          <cell r="K120" t="e">
            <v>#DIV/0!</v>
          </cell>
          <cell r="L120">
            <v>0</v>
          </cell>
          <cell r="M120">
            <v>0</v>
          </cell>
        </row>
        <row r="121">
          <cell r="A121" t="str">
            <v>APA58FNKAL</v>
          </cell>
          <cell r="B121" t="str">
            <v>LAND COMPENSAT NKALI FIELD</v>
          </cell>
          <cell r="C121" t="str">
            <v>401110</v>
          </cell>
          <cell r="D121" t="str">
            <v>PAE-CAC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 t="e">
            <v>#DIV/0!</v>
          </cell>
          <cell r="L121">
            <v>0</v>
          </cell>
          <cell r="M121">
            <v>0</v>
          </cell>
        </row>
        <row r="122">
          <cell r="A122" t="str">
            <v>APA58FOBIG</v>
          </cell>
          <cell r="B122" t="str">
            <v>LAND COMPENSAT OBIGBO FIELD</v>
          </cell>
          <cell r="C122" t="str">
            <v>401110</v>
          </cell>
          <cell r="D122" t="str">
            <v>PAE-CAC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 t="e">
            <v>#DIV/0!</v>
          </cell>
          <cell r="L122">
            <v>0</v>
          </cell>
          <cell r="M122">
            <v>0</v>
          </cell>
        </row>
        <row r="123">
          <cell r="A123" t="str">
            <v>APA58FOGUT</v>
          </cell>
          <cell r="B123" t="str">
            <v>LAND COMPENSAT OGUTA FIELD</v>
          </cell>
          <cell r="C123" t="str">
            <v>401110</v>
          </cell>
          <cell r="D123" t="str">
            <v>PAE-CAC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 t="e">
            <v>#DIV/0!</v>
          </cell>
          <cell r="L123">
            <v>0</v>
          </cell>
          <cell r="M123">
            <v>0</v>
          </cell>
        </row>
        <row r="124">
          <cell r="A124" t="str">
            <v>APA58FRUMU</v>
          </cell>
          <cell r="B124" t="str">
            <v>LAND COMPENSAT RUMUEKPE FIELD</v>
          </cell>
          <cell r="C124" t="str">
            <v>401110</v>
          </cell>
          <cell r="D124" t="str">
            <v>PAE-CAC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 t="e">
            <v>#DIV/0!</v>
          </cell>
          <cell r="L124">
            <v>0</v>
          </cell>
          <cell r="M124">
            <v>0</v>
          </cell>
        </row>
        <row r="125">
          <cell r="A125" t="str">
            <v>APA58FUBIE</v>
          </cell>
          <cell r="B125" t="str">
            <v>LAND COMPENSAT UBIE FIELD</v>
          </cell>
          <cell r="C125" t="str">
            <v>401110</v>
          </cell>
          <cell r="D125" t="str">
            <v>PAE-CAC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 t="e">
            <v>#DIV/0!</v>
          </cell>
          <cell r="L125">
            <v>0</v>
          </cell>
          <cell r="M125">
            <v>0</v>
          </cell>
        </row>
        <row r="126">
          <cell r="A126" t="str">
            <v>APA58FUMUE</v>
          </cell>
          <cell r="B126" t="str">
            <v>LAND COMPENSAT UMUECHEM FIELD</v>
          </cell>
          <cell r="C126" t="str">
            <v>401110</v>
          </cell>
          <cell r="D126" t="str">
            <v>PAE-CAC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 t="e">
            <v>#DIV/0!</v>
          </cell>
          <cell r="L126">
            <v>0</v>
          </cell>
          <cell r="M126">
            <v>0</v>
          </cell>
        </row>
        <row r="127">
          <cell r="A127" t="str">
            <v>APF20CIMOC</v>
          </cell>
          <cell r="B127" t="str">
            <v>ROUTINE OPS    IMO RIVER GC</v>
          </cell>
          <cell r="C127" t="str">
            <v>400019</v>
          </cell>
          <cell r="D127" t="str">
            <v>PAE-PH2</v>
          </cell>
          <cell r="E127">
            <v>46853</v>
          </cell>
          <cell r="F127">
            <v>554</v>
          </cell>
          <cell r="G127">
            <v>1000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</row>
        <row r="128">
          <cell r="A128" t="str">
            <v>APF20COBGC</v>
          </cell>
          <cell r="B128" t="str">
            <v>ROUTINE OPS    OBIGBO N GC</v>
          </cell>
          <cell r="C128" t="str">
            <v>400014</v>
          </cell>
          <cell r="D128" t="str">
            <v>PAE-PH1</v>
          </cell>
          <cell r="E128">
            <v>40481</v>
          </cell>
          <cell r="F128">
            <v>624</v>
          </cell>
          <cell r="G128">
            <v>1010</v>
          </cell>
          <cell r="H128">
            <v>1352.8320000000001</v>
          </cell>
          <cell r="I128">
            <v>390.36815000000001</v>
          </cell>
          <cell r="J128">
            <v>402.67280999999997</v>
          </cell>
          <cell r="K128">
            <v>0.39868595049504946</v>
          </cell>
          <cell r="L128">
            <v>0</v>
          </cell>
          <cell r="M128">
            <v>0</v>
          </cell>
        </row>
        <row r="129">
          <cell r="A129" t="str">
            <v>APF20FAGBD</v>
          </cell>
          <cell r="B129" t="str">
            <v>ROUTINE OPS    AGBADA FIELD</v>
          </cell>
          <cell r="C129" t="str">
            <v>400019</v>
          </cell>
          <cell r="D129" t="str">
            <v>PAE-PH1</v>
          </cell>
          <cell r="E129">
            <v>46853</v>
          </cell>
          <cell r="F129">
            <v>554</v>
          </cell>
          <cell r="G129">
            <v>1000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</row>
        <row r="130">
          <cell r="A130" t="str">
            <v>APF20FOGUT</v>
          </cell>
          <cell r="B130" t="str">
            <v>ROUTINE OPS    OGUTA FIELD</v>
          </cell>
          <cell r="C130" t="str">
            <v>400014</v>
          </cell>
          <cell r="D130" t="str">
            <v>PAE-EGBM</v>
          </cell>
          <cell r="E130">
            <v>41231</v>
          </cell>
          <cell r="F130">
            <v>635</v>
          </cell>
          <cell r="G130">
            <v>1028</v>
          </cell>
          <cell r="H130">
            <v>57.795000000000002</v>
          </cell>
          <cell r="I130">
            <v>472.05631</v>
          </cell>
          <cell r="J130">
            <v>472.56716</v>
          </cell>
          <cell r="K130">
            <v>0.45969568093385216</v>
          </cell>
          <cell r="L130">
            <v>0</v>
          </cell>
          <cell r="M130">
            <v>0</v>
          </cell>
        </row>
        <row r="131">
          <cell r="A131" t="str">
            <v>APF22CADIF</v>
          </cell>
          <cell r="B131" t="str">
            <v>MEASURE/TEST   ADIBAWA FS</v>
          </cell>
          <cell r="C131" t="str">
            <v>400007</v>
          </cell>
          <cell r="D131" t="str">
            <v>PAE-KOCR</v>
          </cell>
          <cell r="E131">
            <v>286</v>
          </cell>
          <cell r="F131">
            <v>3</v>
          </cell>
          <cell r="G131">
            <v>6</v>
          </cell>
          <cell r="H131">
            <v>0</v>
          </cell>
          <cell r="I131">
            <v>0.35711000000000004</v>
          </cell>
          <cell r="J131">
            <v>0.35711000000000004</v>
          </cell>
          <cell r="K131">
            <v>5.951833333333334E-2</v>
          </cell>
          <cell r="L131">
            <v>0</v>
          </cell>
          <cell r="M131">
            <v>0</v>
          </cell>
        </row>
        <row r="132">
          <cell r="A132" t="str">
            <v>APF22CAFAG</v>
          </cell>
          <cell r="B132" t="str">
            <v>MEASURE/TEST   AFAM GAS PLANT</v>
          </cell>
          <cell r="C132" t="str">
            <v>400007</v>
          </cell>
          <cell r="D132" t="str">
            <v>PAE-PH2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0.12040000000000001</v>
          </cell>
          <cell r="J132">
            <v>0.12040000000000001</v>
          </cell>
          <cell r="K132" t="e">
            <v>#DIV/0!</v>
          </cell>
          <cell r="L132">
            <v>0</v>
          </cell>
          <cell r="M132">
            <v>0</v>
          </cell>
        </row>
        <row r="133">
          <cell r="A133" t="str">
            <v>APF22CAG1F</v>
          </cell>
          <cell r="B133" t="str">
            <v>MEASURE/TEST   AGBADA 1 FS</v>
          </cell>
          <cell r="C133" t="str">
            <v>400007</v>
          </cell>
          <cell r="D133" t="str">
            <v>PAE-PH1</v>
          </cell>
          <cell r="E133">
            <v>183</v>
          </cell>
          <cell r="F133">
            <v>4</v>
          </cell>
          <cell r="G133">
            <v>6</v>
          </cell>
          <cell r="H133">
            <v>0</v>
          </cell>
          <cell r="I133">
            <v>7.2661699999999998</v>
          </cell>
          <cell r="J133">
            <v>7.2661699999999998</v>
          </cell>
          <cell r="K133">
            <v>1.2110283333333334</v>
          </cell>
          <cell r="L133">
            <v>0</v>
          </cell>
          <cell r="M133">
            <v>0</v>
          </cell>
        </row>
        <row r="134">
          <cell r="A134" t="str">
            <v>APF22CAG2F</v>
          </cell>
          <cell r="B134" t="str">
            <v>MEASURE/TEST   AGBADA 2 FS</v>
          </cell>
          <cell r="C134" t="str">
            <v>400007</v>
          </cell>
          <cell r="D134" t="str">
            <v>PAE-PH1</v>
          </cell>
          <cell r="E134">
            <v>78</v>
          </cell>
          <cell r="F134">
            <v>7</v>
          </cell>
          <cell r="G134">
            <v>8</v>
          </cell>
          <cell r="H134">
            <v>0</v>
          </cell>
          <cell r="I134">
            <v>6.8794199999999996</v>
          </cell>
          <cell r="J134">
            <v>6.8794199999999996</v>
          </cell>
          <cell r="K134">
            <v>0.85992749999999996</v>
          </cell>
          <cell r="L134">
            <v>0</v>
          </cell>
          <cell r="M134">
            <v>0</v>
          </cell>
        </row>
        <row r="135">
          <cell r="A135" t="str">
            <v>APF22CAHIF</v>
          </cell>
          <cell r="B135" t="str">
            <v>MEASURE/TEST   AHIA FS</v>
          </cell>
          <cell r="C135" t="str">
            <v>400007</v>
          </cell>
          <cell r="D135" t="str">
            <v>PAE-EGBM</v>
          </cell>
          <cell r="E135">
            <v>83</v>
          </cell>
          <cell r="F135">
            <v>5</v>
          </cell>
          <cell r="G135">
            <v>6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</row>
        <row r="136">
          <cell r="A136" t="str">
            <v>APF22CAPAF</v>
          </cell>
          <cell r="B136" t="str">
            <v>MEASURE/TEST   APARA FS</v>
          </cell>
          <cell r="C136" t="str">
            <v>400007</v>
          </cell>
          <cell r="D136" t="str">
            <v>PAE-PH1</v>
          </cell>
          <cell r="E136">
            <v>176</v>
          </cell>
          <cell r="F136">
            <v>3</v>
          </cell>
          <cell r="G136">
            <v>5</v>
          </cell>
          <cell r="H136">
            <v>0</v>
          </cell>
          <cell r="I136">
            <v>3.1651199999999999</v>
          </cell>
          <cell r="J136">
            <v>3.1651199999999999</v>
          </cell>
          <cell r="K136">
            <v>0.63302400000000003</v>
          </cell>
          <cell r="L136">
            <v>0</v>
          </cell>
          <cell r="M136">
            <v>0</v>
          </cell>
        </row>
        <row r="137">
          <cell r="A137" t="str">
            <v>APF22CASSF</v>
          </cell>
          <cell r="B137" t="str">
            <v>MEASURE/TEST   ASSA FS</v>
          </cell>
          <cell r="C137" t="str">
            <v>400007</v>
          </cell>
          <cell r="D137" t="str">
            <v>PAE-EGBM</v>
          </cell>
          <cell r="E137">
            <v>182</v>
          </cell>
          <cell r="F137">
            <v>2</v>
          </cell>
          <cell r="G137">
            <v>4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</row>
        <row r="138">
          <cell r="A138" t="str">
            <v>APF22CEGBF</v>
          </cell>
          <cell r="B138" t="str">
            <v>MEASURE/TEST   EGBEMA FS</v>
          </cell>
          <cell r="C138" t="str">
            <v>400007</v>
          </cell>
          <cell r="D138" t="str">
            <v>PAE-EGBM</v>
          </cell>
          <cell r="E138">
            <v>91</v>
          </cell>
          <cell r="F138">
            <v>1</v>
          </cell>
          <cell r="G138">
            <v>2</v>
          </cell>
          <cell r="H138">
            <v>0</v>
          </cell>
          <cell r="I138">
            <v>1.2822</v>
          </cell>
          <cell r="J138">
            <v>1.2822</v>
          </cell>
          <cell r="K138">
            <v>0.6411</v>
          </cell>
          <cell r="L138">
            <v>0</v>
          </cell>
          <cell r="M138">
            <v>0</v>
          </cell>
        </row>
        <row r="139">
          <cell r="A139" t="str">
            <v>APF22CEGWF</v>
          </cell>
          <cell r="B139" t="str">
            <v>MEASURE/TEST   EGBEMA WEST FS</v>
          </cell>
          <cell r="C139" t="str">
            <v>400007</v>
          </cell>
          <cell r="D139" t="str">
            <v>PAE-EGBM</v>
          </cell>
          <cell r="E139">
            <v>91</v>
          </cell>
          <cell r="F139">
            <v>1</v>
          </cell>
          <cell r="G139">
            <v>2</v>
          </cell>
          <cell r="H139">
            <v>0</v>
          </cell>
          <cell r="I139">
            <v>1.8063199999999999</v>
          </cell>
          <cell r="J139">
            <v>1.8063199999999999</v>
          </cell>
          <cell r="K139">
            <v>0.90315999999999996</v>
          </cell>
          <cell r="L139">
            <v>0</v>
          </cell>
          <cell r="M139">
            <v>0</v>
          </cell>
        </row>
        <row r="140">
          <cell r="A140" t="str">
            <v>APF22CELEF</v>
          </cell>
          <cell r="B140" t="str">
            <v>MEASURE/TEST   ELELENWA FS</v>
          </cell>
          <cell r="C140" t="str">
            <v>400007</v>
          </cell>
          <cell r="D140" t="str">
            <v>PAE-PH2</v>
          </cell>
          <cell r="E140">
            <v>182</v>
          </cell>
          <cell r="F140">
            <v>2</v>
          </cell>
          <cell r="G140">
            <v>4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</row>
        <row r="141">
          <cell r="A141" t="str">
            <v>APF22CENWF</v>
          </cell>
          <cell r="B141" t="str">
            <v>MEASURE/TEST   ENWHE FS</v>
          </cell>
          <cell r="C141" t="str">
            <v>400007</v>
          </cell>
          <cell r="D141" t="str">
            <v>PAE-KOCR</v>
          </cell>
          <cell r="E141">
            <v>182</v>
          </cell>
          <cell r="F141">
            <v>2</v>
          </cell>
          <cell r="G141">
            <v>4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</row>
        <row r="142">
          <cell r="A142" t="str">
            <v>APF22CETEF</v>
          </cell>
          <cell r="B142" t="str">
            <v>MEASURE/TEST   ETELEBOU FS</v>
          </cell>
          <cell r="C142" t="str">
            <v>400007</v>
          </cell>
          <cell r="D142" t="str">
            <v>PAE-KOCR</v>
          </cell>
          <cell r="E142">
            <v>152</v>
          </cell>
          <cell r="F142">
            <v>14</v>
          </cell>
          <cell r="G142">
            <v>15</v>
          </cell>
          <cell r="H142">
            <v>0</v>
          </cell>
          <cell r="I142">
            <v>3.1059999999999997E-2</v>
          </cell>
          <cell r="J142">
            <v>3.1059999999999997E-2</v>
          </cell>
          <cell r="K142">
            <v>2.0706666666666664E-3</v>
          </cell>
          <cell r="L142">
            <v>0</v>
          </cell>
          <cell r="M142">
            <v>0</v>
          </cell>
        </row>
        <row r="143">
          <cell r="A143" t="str">
            <v>APF22CIM1F</v>
          </cell>
          <cell r="B143" t="str">
            <v>MEASURE/TEST   IMO RIVER 1 FS</v>
          </cell>
          <cell r="C143" t="str">
            <v>400007</v>
          </cell>
          <cell r="D143" t="str">
            <v>PAE-PH2</v>
          </cell>
          <cell r="E143">
            <v>185</v>
          </cell>
          <cell r="F143">
            <v>3</v>
          </cell>
          <cell r="G143">
            <v>5</v>
          </cell>
          <cell r="H143">
            <v>0</v>
          </cell>
          <cell r="I143">
            <v>39.348910000000004</v>
          </cell>
          <cell r="J143">
            <v>39.348910000000004</v>
          </cell>
          <cell r="K143">
            <v>7.8697820000000007</v>
          </cell>
          <cell r="L143">
            <v>0</v>
          </cell>
          <cell r="M143">
            <v>38.901530000000001</v>
          </cell>
        </row>
        <row r="144">
          <cell r="A144" t="str">
            <v>APF22CIM2F</v>
          </cell>
          <cell r="B144" t="str">
            <v>MEASURE/TEST   IMO RIVER 2 FS</v>
          </cell>
          <cell r="C144" t="str">
            <v>400007</v>
          </cell>
          <cell r="D144" t="str">
            <v>PAE-PH2</v>
          </cell>
          <cell r="E144">
            <v>207</v>
          </cell>
          <cell r="F144">
            <v>2</v>
          </cell>
          <cell r="G144">
            <v>4</v>
          </cell>
          <cell r="H144">
            <v>0</v>
          </cell>
          <cell r="I144">
            <v>8.2192600000000002</v>
          </cell>
          <cell r="J144">
            <v>8.2192600000000002</v>
          </cell>
          <cell r="K144">
            <v>2.0548150000000001</v>
          </cell>
          <cell r="L144">
            <v>0</v>
          </cell>
          <cell r="M144">
            <v>8.4495000000000005</v>
          </cell>
        </row>
        <row r="145">
          <cell r="A145" t="str">
            <v>APF22CIM3F</v>
          </cell>
          <cell r="B145" t="str">
            <v>MEASURE/TEST   IMO RIVER 3 FS</v>
          </cell>
          <cell r="C145" t="str">
            <v>400007</v>
          </cell>
          <cell r="D145" t="str">
            <v>PAE-PH2</v>
          </cell>
          <cell r="E145">
            <v>75</v>
          </cell>
          <cell r="F145">
            <v>8</v>
          </cell>
          <cell r="G145">
            <v>9</v>
          </cell>
          <cell r="H145">
            <v>166.95</v>
          </cell>
          <cell r="I145">
            <v>16.41206</v>
          </cell>
          <cell r="J145">
            <v>17.897919999999999</v>
          </cell>
          <cell r="K145">
            <v>1.9886577777777776</v>
          </cell>
          <cell r="L145">
            <v>0</v>
          </cell>
          <cell r="M145">
            <v>15.564</v>
          </cell>
        </row>
        <row r="146">
          <cell r="A146" t="str">
            <v>APF22CISIF</v>
          </cell>
          <cell r="B146" t="str">
            <v>MEASURE/TEST   ISIMIRI FS</v>
          </cell>
          <cell r="C146" t="str">
            <v>400007</v>
          </cell>
          <cell r="D146" t="str">
            <v>PAE-PH2</v>
          </cell>
          <cell r="E146">
            <v>84</v>
          </cell>
          <cell r="F146">
            <v>2</v>
          </cell>
          <cell r="G146">
            <v>3</v>
          </cell>
          <cell r="H146">
            <v>97.763000000000005</v>
          </cell>
          <cell r="I146">
            <v>7.7590000000000003</v>
          </cell>
          <cell r="J146">
            <v>8.6486399999999986</v>
          </cell>
          <cell r="K146">
            <v>2.8828799999999997</v>
          </cell>
          <cell r="L146">
            <v>0</v>
          </cell>
          <cell r="M146">
            <v>0</v>
          </cell>
        </row>
        <row r="147">
          <cell r="A147" t="str">
            <v>APF22CKOLF</v>
          </cell>
          <cell r="B147" t="str">
            <v>MEASURE/TEST   KOLO CREEK FS</v>
          </cell>
          <cell r="C147" t="str">
            <v>400007</v>
          </cell>
          <cell r="D147" t="str">
            <v>PAE-KOCR</v>
          </cell>
          <cell r="E147">
            <v>75</v>
          </cell>
          <cell r="F147">
            <v>8</v>
          </cell>
          <cell r="G147">
            <v>9</v>
          </cell>
          <cell r="H147">
            <v>0</v>
          </cell>
          <cell r="I147">
            <v>9.3200000000000005E-2</v>
          </cell>
          <cell r="J147">
            <v>9.3200000000000005E-2</v>
          </cell>
          <cell r="K147">
            <v>1.0355555555555555E-2</v>
          </cell>
          <cell r="L147">
            <v>0</v>
          </cell>
          <cell r="M147">
            <v>0</v>
          </cell>
        </row>
        <row r="148">
          <cell r="A148" t="str">
            <v>APF22CNKAF</v>
          </cell>
          <cell r="B148" t="str">
            <v>MEASURE/TEST   NKALI FS</v>
          </cell>
          <cell r="C148" t="str">
            <v>400007</v>
          </cell>
          <cell r="D148" t="str">
            <v>PAE-PH2</v>
          </cell>
          <cell r="E148">
            <v>46</v>
          </cell>
          <cell r="F148">
            <v>1</v>
          </cell>
          <cell r="G148">
            <v>1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</row>
        <row r="149">
          <cell r="A149" t="str">
            <v>APF22COBEF</v>
          </cell>
          <cell r="B149" t="str">
            <v>MEASURE/TEST   OBELE FS</v>
          </cell>
          <cell r="C149" t="str">
            <v>400007</v>
          </cell>
          <cell r="D149" t="str">
            <v>PAE-PH1</v>
          </cell>
          <cell r="E149">
            <v>78</v>
          </cell>
          <cell r="F149">
            <v>7</v>
          </cell>
          <cell r="G149">
            <v>8</v>
          </cell>
          <cell r="H149">
            <v>0</v>
          </cell>
          <cell r="I149">
            <v>4.1439300000000001</v>
          </cell>
          <cell r="J149">
            <v>4.1439300000000001</v>
          </cell>
          <cell r="K149">
            <v>0.51799125000000001</v>
          </cell>
          <cell r="L149">
            <v>0</v>
          </cell>
          <cell r="M149">
            <v>0</v>
          </cell>
        </row>
        <row r="150">
          <cell r="A150" t="str">
            <v>APF22COBGG</v>
          </cell>
          <cell r="B150" t="str">
            <v>MEASURE/TEST   OBIGBO N GP</v>
          </cell>
          <cell r="C150" t="str">
            <v>400007</v>
          </cell>
          <cell r="D150" t="str">
            <v>PAE-PH1</v>
          </cell>
          <cell r="E150">
            <v>72</v>
          </cell>
          <cell r="F150">
            <v>9</v>
          </cell>
          <cell r="G150">
            <v>10</v>
          </cell>
          <cell r="H150">
            <v>0</v>
          </cell>
          <cell r="I150">
            <v>0.42487999999999998</v>
          </cell>
          <cell r="J150">
            <v>0.42487999999999998</v>
          </cell>
          <cell r="K150">
            <v>4.2487999999999998E-2</v>
          </cell>
          <cell r="L150">
            <v>0</v>
          </cell>
          <cell r="M150">
            <v>0</v>
          </cell>
        </row>
        <row r="151">
          <cell r="A151" t="str">
            <v>APF22COBGW</v>
          </cell>
          <cell r="B151" t="str">
            <v>MEASURE/TEST   OBIGBO N WI PL</v>
          </cell>
          <cell r="C151" t="str">
            <v>400007</v>
          </cell>
          <cell r="D151" t="str">
            <v>PAE-PH1</v>
          </cell>
          <cell r="E151">
            <v>281</v>
          </cell>
          <cell r="F151">
            <v>2</v>
          </cell>
          <cell r="G151">
            <v>5</v>
          </cell>
          <cell r="H151">
            <v>0</v>
          </cell>
          <cell r="I151">
            <v>0.15731999999999999</v>
          </cell>
          <cell r="J151">
            <v>0.15731999999999999</v>
          </cell>
          <cell r="K151">
            <v>3.1463999999999999E-2</v>
          </cell>
          <cell r="L151">
            <v>0</v>
          </cell>
          <cell r="M151">
            <v>0</v>
          </cell>
        </row>
        <row r="152">
          <cell r="A152" t="str">
            <v>APF22COBIF</v>
          </cell>
          <cell r="B152" t="str">
            <v>MEASURE/TEST   OBIGBO NORTH FS</v>
          </cell>
          <cell r="C152" t="str">
            <v>400007</v>
          </cell>
          <cell r="D152" t="str">
            <v>PAE-PH1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0.56520000000000004</v>
          </cell>
          <cell r="J152">
            <v>0.56520000000000004</v>
          </cell>
          <cell r="K152" t="e">
            <v>#DIV/0!</v>
          </cell>
          <cell r="L152">
            <v>0</v>
          </cell>
          <cell r="M152">
            <v>0</v>
          </cell>
        </row>
        <row r="153">
          <cell r="A153" t="str">
            <v>APF22CRUMF</v>
          </cell>
          <cell r="B153" t="str">
            <v>MEASURE/TEST   RUMUEKPE FS</v>
          </cell>
          <cell r="C153" t="str">
            <v>400007</v>
          </cell>
          <cell r="D153" t="str">
            <v>PAE-EGBM</v>
          </cell>
          <cell r="E153">
            <v>91</v>
          </cell>
          <cell r="F153">
            <v>1</v>
          </cell>
          <cell r="G153">
            <v>2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</row>
        <row r="154">
          <cell r="A154" t="str">
            <v>APF22CUBIF</v>
          </cell>
          <cell r="B154" t="str">
            <v>MEASURE/TEST   UBIE FS</v>
          </cell>
          <cell r="C154" t="str">
            <v>400007</v>
          </cell>
          <cell r="D154" t="str">
            <v>PAE-PH2</v>
          </cell>
          <cell r="E154">
            <v>83</v>
          </cell>
          <cell r="F154">
            <v>5</v>
          </cell>
          <cell r="G154">
            <v>6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</row>
        <row r="155">
          <cell r="A155" t="str">
            <v>APF22CUMUF</v>
          </cell>
          <cell r="B155" t="str">
            <v>MEASURE/TEST   UMUECHEM FS</v>
          </cell>
          <cell r="C155" t="str">
            <v>400007</v>
          </cell>
          <cell r="D155" t="str">
            <v>PAE-PH1</v>
          </cell>
          <cell r="E155">
            <v>182</v>
          </cell>
          <cell r="F155">
            <v>2</v>
          </cell>
          <cell r="G155">
            <v>4</v>
          </cell>
          <cell r="H155">
            <v>0</v>
          </cell>
          <cell r="I155">
            <v>0.24080000000000001</v>
          </cell>
          <cell r="J155">
            <v>0.24080000000000001</v>
          </cell>
          <cell r="K155">
            <v>6.0200000000000004E-2</v>
          </cell>
          <cell r="L155">
            <v>0</v>
          </cell>
          <cell r="M155">
            <v>0</v>
          </cell>
        </row>
        <row r="156">
          <cell r="A156" t="str">
            <v>APF24CADIF</v>
          </cell>
          <cell r="B156" t="str">
            <v>REGULATE       ADIBAWA FS</v>
          </cell>
          <cell r="C156" t="str">
            <v>400014</v>
          </cell>
          <cell r="D156" t="str">
            <v>PAE-KOCR</v>
          </cell>
          <cell r="E156">
            <v>1208</v>
          </cell>
          <cell r="F156">
            <v>19</v>
          </cell>
          <cell r="G156">
            <v>31</v>
          </cell>
          <cell r="H156">
            <v>272.82251000000002</v>
          </cell>
          <cell r="I156">
            <v>5.7818399999999999</v>
          </cell>
          <cell r="J156">
            <v>8.264520000000001</v>
          </cell>
          <cell r="K156">
            <v>0.26659741935483872</v>
          </cell>
          <cell r="L156">
            <v>0</v>
          </cell>
          <cell r="M156">
            <v>0</v>
          </cell>
        </row>
        <row r="157">
          <cell r="A157" t="str">
            <v>APF24CAFAF</v>
          </cell>
          <cell r="B157" t="str">
            <v>REGULATE       AFAM FS</v>
          </cell>
          <cell r="C157" t="str">
            <v>400014</v>
          </cell>
          <cell r="D157" t="str">
            <v>PAE-PH2</v>
          </cell>
          <cell r="E157">
            <v>379</v>
          </cell>
          <cell r="F157">
            <v>25</v>
          </cell>
          <cell r="G157">
            <v>29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</row>
        <row r="158">
          <cell r="A158" t="str">
            <v>APF24CAG1F</v>
          </cell>
          <cell r="B158" t="str">
            <v>REGULATE       AGBADA 1 FS</v>
          </cell>
          <cell r="C158" t="str">
            <v>400007</v>
          </cell>
          <cell r="D158" t="str">
            <v>PAE-PH1</v>
          </cell>
          <cell r="E158">
            <v>802</v>
          </cell>
          <cell r="F158">
            <v>56</v>
          </cell>
          <cell r="G158">
            <v>64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</row>
        <row r="159">
          <cell r="A159" t="str">
            <v>APF24CAG2F</v>
          </cell>
          <cell r="B159" t="str">
            <v>REGULATE       AGBADA 2 FS</v>
          </cell>
          <cell r="C159" t="str">
            <v>400007</v>
          </cell>
          <cell r="D159" t="str">
            <v>PAE-PH1</v>
          </cell>
          <cell r="E159">
            <v>556</v>
          </cell>
          <cell r="F159">
            <v>41</v>
          </cell>
          <cell r="G159">
            <v>46</v>
          </cell>
          <cell r="H159">
            <v>577.92380000000003</v>
          </cell>
          <cell r="I159">
            <v>50.046759999999999</v>
          </cell>
          <cell r="J159">
            <v>54.071829999999999</v>
          </cell>
          <cell r="K159">
            <v>1.1754745652173912</v>
          </cell>
          <cell r="L159">
            <v>0</v>
          </cell>
          <cell r="M159">
            <v>0</v>
          </cell>
        </row>
        <row r="160">
          <cell r="A160" t="str">
            <v>APF24CAGBC</v>
          </cell>
          <cell r="B160" t="str">
            <v>REGULATE       AGBADA GC</v>
          </cell>
          <cell r="C160" t="str">
            <v>400014</v>
          </cell>
          <cell r="D160" t="str">
            <v>PAE-PH1</v>
          </cell>
          <cell r="E160">
            <v>274</v>
          </cell>
          <cell r="F160">
            <v>7</v>
          </cell>
          <cell r="G160">
            <v>10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</row>
        <row r="161">
          <cell r="A161" t="str">
            <v>APF24CAHIF</v>
          </cell>
          <cell r="B161" t="str">
            <v>REGULATE       AHIA FS</v>
          </cell>
          <cell r="C161" t="str">
            <v>400014</v>
          </cell>
          <cell r="D161" t="str">
            <v>PAE-EGBM</v>
          </cell>
          <cell r="E161">
            <v>405</v>
          </cell>
          <cell r="F161">
            <v>27</v>
          </cell>
          <cell r="G161">
            <v>31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</row>
        <row r="162">
          <cell r="A162" t="str">
            <v>APF24CAPAF</v>
          </cell>
          <cell r="B162" t="str">
            <v>REGULATE       APARA FS</v>
          </cell>
          <cell r="C162" t="str">
            <v>400014</v>
          </cell>
          <cell r="D162" t="str">
            <v>PAE-PH1</v>
          </cell>
          <cell r="E162">
            <v>82</v>
          </cell>
          <cell r="F162">
            <v>2</v>
          </cell>
          <cell r="G162">
            <v>3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</row>
        <row r="163">
          <cell r="A163" t="str">
            <v>APF24CASSF</v>
          </cell>
          <cell r="B163" t="str">
            <v>REGULATE       ASSA FS</v>
          </cell>
          <cell r="C163" t="str">
            <v>400014</v>
          </cell>
          <cell r="D163" t="str">
            <v>PAE-EGBM</v>
          </cell>
          <cell r="E163">
            <v>405</v>
          </cell>
          <cell r="F163">
            <v>27</v>
          </cell>
          <cell r="G163">
            <v>31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</row>
        <row r="164">
          <cell r="A164" t="str">
            <v>APF24CEGBF</v>
          </cell>
          <cell r="B164" t="str">
            <v>REGULATE       EGBEMA FS</v>
          </cell>
          <cell r="C164" t="str">
            <v>400014</v>
          </cell>
          <cell r="D164" t="str">
            <v>PAE-EGBM</v>
          </cell>
          <cell r="E164">
            <v>405</v>
          </cell>
          <cell r="F164">
            <v>27</v>
          </cell>
          <cell r="G164">
            <v>31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</row>
        <row r="165">
          <cell r="A165" t="str">
            <v>APF24CEGWF</v>
          </cell>
          <cell r="B165" t="str">
            <v>REGULATE       EGBEMA WEST FS</v>
          </cell>
          <cell r="C165" t="str">
            <v>400014</v>
          </cell>
          <cell r="D165" t="str">
            <v>PAE-EGBM</v>
          </cell>
          <cell r="E165">
            <v>405</v>
          </cell>
          <cell r="F165">
            <v>27</v>
          </cell>
          <cell r="G165">
            <v>31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</row>
        <row r="166">
          <cell r="A166" t="str">
            <v>APF24CELEF</v>
          </cell>
          <cell r="B166" t="str">
            <v>REGULATE       ELELENWA FS</v>
          </cell>
          <cell r="C166" t="str">
            <v>400014</v>
          </cell>
          <cell r="D166" t="str">
            <v>PAE-PH2</v>
          </cell>
          <cell r="E166">
            <v>234</v>
          </cell>
          <cell r="F166">
            <v>19</v>
          </cell>
          <cell r="G166">
            <v>21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</row>
        <row r="167">
          <cell r="A167" t="str">
            <v>APF24CENWF</v>
          </cell>
          <cell r="B167" t="str">
            <v>REGULATE       ENWHE FS</v>
          </cell>
          <cell r="C167" t="str">
            <v>400014</v>
          </cell>
          <cell r="D167" t="str">
            <v>PAE-KOCR</v>
          </cell>
          <cell r="E167">
            <v>80</v>
          </cell>
          <cell r="F167">
            <v>6</v>
          </cell>
          <cell r="G167">
            <v>7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</row>
        <row r="168">
          <cell r="A168" t="str">
            <v>APF24CETEF</v>
          </cell>
          <cell r="B168" t="str">
            <v>REGULATE       ETELEBOU FS</v>
          </cell>
          <cell r="C168" t="str">
            <v>400014</v>
          </cell>
          <cell r="D168" t="str">
            <v>PAE-KOCR</v>
          </cell>
          <cell r="E168">
            <v>405</v>
          </cell>
          <cell r="F168">
            <v>27</v>
          </cell>
          <cell r="G168">
            <v>31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</row>
        <row r="169">
          <cell r="A169" t="str">
            <v>APF24CIM1F</v>
          </cell>
          <cell r="B169" t="str">
            <v>REGULATE       IMO RIVER 1 FS</v>
          </cell>
          <cell r="C169" t="str">
            <v>400014</v>
          </cell>
          <cell r="D169" t="str">
            <v>PAE-PH2</v>
          </cell>
          <cell r="E169">
            <v>2136</v>
          </cell>
          <cell r="F169">
            <v>34</v>
          </cell>
          <cell r="G169">
            <v>54</v>
          </cell>
          <cell r="H169">
            <v>1700.6120100000001</v>
          </cell>
          <cell r="I169">
            <v>39.520129999999995</v>
          </cell>
          <cell r="J169">
            <v>54.890749999999997</v>
          </cell>
          <cell r="K169">
            <v>1.0164953703703703</v>
          </cell>
          <cell r="L169">
            <v>0</v>
          </cell>
          <cell r="M169">
            <v>0</v>
          </cell>
        </row>
        <row r="170">
          <cell r="A170" t="str">
            <v>APF24CIM2F</v>
          </cell>
          <cell r="B170" t="str">
            <v>REGULATE       IMO RIVER 2 FS</v>
          </cell>
          <cell r="C170" t="str">
            <v>400014</v>
          </cell>
          <cell r="D170" t="str">
            <v>PAE-PH2</v>
          </cell>
          <cell r="E170">
            <v>243</v>
          </cell>
          <cell r="F170">
            <v>16</v>
          </cell>
          <cell r="G170">
            <v>18</v>
          </cell>
          <cell r="H170">
            <v>349.9545</v>
          </cell>
          <cell r="I170">
            <v>7.7438799999999999</v>
          </cell>
          <cell r="J170">
            <v>10.82348</v>
          </cell>
          <cell r="K170">
            <v>0.60130444444444442</v>
          </cell>
          <cell r="L170">
            <v>0</v>
          </cell>
          <cell r="M170">
            <v>0</v>
          </cell>
        </row>
        <row r="171">
          <cell r="A171" t="str">
            <v>APF24CIM3F</v>
          </cell>
          <cell r="B171" t="str">
            <v>REGULATE       IMO RIVER 3 FS</v>
          </cell>
          <cell r="C171" t="str">
            <v>400014</v>
          </cell>
          <cell r="D171" t="str">
            <v>PAE-PH2</v>
          </cell>
          <cell r="E171">
            <v>1045</v>
          </cell>
          <cell r="F171">
            <v>73</v>
          </cell>
          <cell r="G171">
            <v>83</v>
          </cell>
          <cell r="H171">
            <v>1437.3169700000001</v>
          </cell>
          <cell r="I171">
            <v>32.834099999999999</v>
          </cell>
          <cell r="J171">
            <v>45.817230000000002</v>
          </cell>
          <cell r="K171">
            <v>0.55201481927710849</v>
          </cell>
          <cell r="L171">
            <v>0</v>
          </cell>
          <cell r="M171">
            <v>0</v>
          </cell>
        </row>
        <row r="172">
          <cell r="A172" t="str">
            <v>APF24CIMOC</v>
          </cell>
          <cell r="B172" t="str">
            <v>REGULATE       IMO RIVER GC</v>
          </cell>
          <cell r="C172" t="str">
            <v>400014</v>
          </cell>
          <cell r="D172" t="str">
            <v>PAE-PH2</v>
          </cell>
          <cell r="E172">
            <v>82</v>
          </cell>
          <cell r="F172">
            <v>2</v>
          </cell>
          <cell r="G172">
            <v>3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</row>
        <row r="173">
          <cell r="A173" t="str">
            <v>APF24CKOLF</v>
          </cell>
          <cell r="B173" t="str">
            <v>REGULATE       KOLO CREEK FS</v>
          </cell>
          <cell r="C173" t="str">
            <v>400014</v>
          </cell>
          <cell r="D173" t="str">
            <v>PAE-KOCR</v>
          </cell>
          <cell r="E173">
            <v>814</v>
          </cell>
          <cell r="F173">
            <v>53</v>
          </cell>
          <cell r="G173">
            <v>61</v>
          </cell>
          <cell r="H173">
            <v>2999.6954799999999</v>
          </cell>
          <cell r="I173">
            <v>48.439099999999996</v>
          </cell>
          <cell r="J173">
            <v>75.617829999999998</v>
          </cell>
          <cell r="K173">
            <v>1.2396365573770491</v>
          </cell>
          <cell r="L173">
            <v>0</v>
          </cell>
          <cell r="M173">
            <v>0</v>
          </cell>
        </row>
        <row r="174">
          <cell r="A174" t="str">
            <v>APF24CNKAF</v>
          </cell>
          <cell r="B174" t="str">
            <v>REGULATE       NKALI FS</v>
          </cell>
          <cell r="C174" t="str">
            <v>400014</v>
          </cell>
          <cell r="D174" t="str">
            <v>PAE-PH2</v>
          </cell>
          <cell r="E174">
            <v>86</v>
          </cell>
          <cell r="F174">
            <v>4</v>
          </cell>
          <cell r="G174">
            <v>5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</row>
        <row r="175">
          <cell r="A175" t="str">
            <v>APF24COBEF</v>
          </cell>
          <cell r="B175" t="str">
            <v>REGULATE       OBELE FS</v>
          </cell>
          <cell r="C175" t="str">
            <v>400014</v>
          </cell>
          <cell r="D175" t="str">
            <v>PAE-PH1</v>
          </cell>
          <cell r="E175">
            <v>248</v>
          </cell>
          <cell r="F175">
            <v>14</v>
          </cell>
          <cell r="G175">
            <v>16</v>
          </cell>
          <cell r="H175">
            <v>38.86</v>
          </cell>
          <cell r="I175">
            <v>0</v>
          </cell>
          <cell r="J175">
            <v>0.34779000000000004</v>
          </cell>
          <cell r="K175">
            <v>2.1736875000000003E-2</v>
          </cell>
          <cell r="L175">
            <v>0</v>
          </cell>
          <cell r="M175">
            <v>0</v>
          </cell>
        </row>
        <row r="176">
          <cell r="A176" t="str">
            <v>APF24COBGC</v>
          </cell>
          <cell r="B176" t="str">
            <v>REGULATE       OBIGBO N GC</v>
          </cell>
          <cell r="C176" t="str">
            <v>400014</v>
          </cell>
          <cell r="D176" t="str">
            <v>PAE-PH1</v>
          </cell>
          <cell r="E176">
            <v>90</v>
          </cell>
          <cell r="F176">
            <v>1</v>
          </cell>
          <cell r="G176">
            <v>2</v>
          </cell>
          <cell r="H176">
            <v>40.125</v>
          </cell>
          <cell r="I176">
            <v>1.4975999999999998</v>
          </cell>
          <cell r="J176">
            <v>1.85151</v>
          </cell>
          <cell r="K176">
            <v>0.92575499999999999</v>
          </cell>
          <cell r="L176">
            <v>0</v>
          </cell>
          <cell r="M176">
            <v>0</v>
          </cell>
        </row>
        <row r="177">
          <cell r="A177" t="str">
            <v>APF24COBGG</v>
          </cell>
          <cell r="B177" t="str">
            <v>REGULATE       OBIGBO N GP</v>
          </cell>
          <cell r="C177" t="str">
            <v>400014</v>
          </cell>
          <cell r="D177" t="str">
            <v>PAE-PH1</v>
          </cell>
          <cell r="E177">
            <v>71</v>
          </cell>
          <cell r="F177">
            <v>9</v>
          </cell>
          <cell r="G177">
            <v>10</v>
          </cell>
          <cell r="H177">
            <v>562.12292000000002</v>
          </cell>
          <cell r="I177">
            <v>13.839499999999999</v>
          </cell>
          <cell r="J177">
            <v>18.886430000000001</v>
          </cell>
          <cell r="K177">
            <v>1.8886430000000001</v>
          </cell>
          <cell r="L177">
            <v>0</v>
          </cell>
          <cell r="M177">
            <v>0</v>
          </cell>
        </row>
        <row r="178">
          <cell r="A178" t="str">
            <v>APF24COBGW</v>
          </cell>
          <cell r="B178" t="str">
            <v>REGULATE       OBIGBO N WI PL</v>
          </cell>
          <cell r="C178" t="str">
            <v>400014</v>
          </cell>
          <cell r="D178" t="str">
            <v>PAE-PH1</v>
          </cell>
          <cell r="E178">
            <v>71</v>
          </cell>
          <cell r="F178">
            <v>9</v>
          </cell>
          <cell r="G178">
            <v>10</v>
          </cell>
          <cell r="H178">
            <v>108.46117</v>
          </cell>
          <cell r="I178">
            <v>2.4849000000000001</v>
          </cell>
          <cell r="J178">
            <v>3.4574000000000003</v>
          </cell>
          <cell r="K178">
            <v>0.34574000000000005</v>
          </cell>
          <cell r="L178">
            <v>0</v>
          </cell>
          <cell r="M178">
            <v>0</v>
          </cell>
        </row>
        <row r="179">
          <cell r="A179" t="str">
            <v>APF24COBIF</v>
          </cell>
          <cell r="B179" t="str">
            <v>REGULATE       OBIGBO NORTH FS</v>
          </cell>
          <cell r="C179" t="str">
            <v>400014</v>
          </cell>
          <cell r="D179" t="str">
            <v>PAE-PH1</v>
          </cell>
          <cell r="E179">
            <v>1045</v>
          </cell>
          <cell r="F179">
            <v>73</v>
          </cell>
          <cell r="G179">
            <v>83</v>
          </cell>
          <cell r="H179">
            <v>2797.1441600000003</v>
          </cell>
          <cell r="I179">
            <v>66.290259999999989</v>
          </cell>
          <cell r="J179">
            <v>91.441699999999997</v>
          </cell>
          <cell r="K179">
            <v>1.1017072289156626</v>
          </cell>
          <cell r="L179">
            <v>0</v>
          </cell>
          <cell r="M179">
            <v>0</v>
          </cell>
        </row>
        <row r="180">
          <cell r="A180" t="str">
            <v>APF24COGUF</v>
          </cell>
          <cell r="B180" t="str">
            <v>REGULATE       OGUTA FS</v>
          </cell>
          <cell r="C180" t="str">
            <v>400014</v>
          </cell>
          <cell r="D180" t="str">
            <v>PAE-EGBM</v>
          </cell>
          <cell r="E180">
            <v>802</v>
          </cell>
          <cell r="F180">
            <v>56</v>
          </cell>
          <cell r="G180">
            <v>64</v>
          </cell>
          <cell r="H180">
            <v>728.60577000000001</v>
          </cell>
          <cell r="I180">
            <v>20.935770000000002</v>
          </cell>
          <cell r="J180">
            <v>27.484150000000003</v>
          </cell>
          <cell r="K180">
            <v>0.42943984375000005</v>
          </cell>
          <cell r="L180">
            <v>0</v>
          </cell>
          <cell r="M180">
            <v>0</v>
          </cell>
        </row>
        <row r="181">
          <cell r="A181" t="str">
            <v>APF24CRUMF</v>
          </cell>
          <cell r="B181" t="str">
            <v>REGULATE       RUMUEKPE FS</v>
          </cell>
          <cell r="C181" t="str">
            <v>400014</v>
          </cell>
          <cell r="D181" t="str">
            <v>PAE-EGBM</v>
          </cell>
          <cell r="E181">
            <v>77</v>
          </cell>
          <cell r="F181">
            <v>7</v>
          </cell>
          <cell r="G181">
            <v>8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</row>
        <row r="182">
          <cell r="A182" t="str">
            <v>APF24CUBIF</v>
          </cell>
          <cell r="B182" t="str">
            <v>REGULATE       UBIE FS</v>
          </cell>
          <cell r="C182" t="str">
            <v>400014</v>
          </cell>
          <cell r="D182" t="str">
            <v>PAE-PH2</v>
          </cell>
          <cell r="E182">
            <v>77</v>
          </cell>
          <cell r="F182">
            <v>7</v>
          </cell>
          <cell r="G182">
            <v>8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</row>
        <row r="183">
          <cell r="A183" t="str">
            <v>APF24CUMUF</v>
          </cell>
          <cell r="B183" t="str">
            <v>REGULATE       UMUECHEM FS</v>
          </cell>
          <cell r="C183" t="str">
            <v>400014</v>
          </cell>
          <cell r="D183" t="str">
            <v>PAE-PH1</v>
          </cell>
          <cell r="E183">
            <v>802</v>
          </cell>
          <cell r="F183">
            <v>56</v>
          </cell>
          <cell r="G183">
            <v>64</v>
          </cell>
          <cell r="H183">
            <v>1085.4604899999999</v>
          </cell>
          <cell r="I183">
            <v>28.378869999999999</v>
          </cell>
          <cell r="J183">
            <v>38.220879999999994</v>
          </cell>
          <cell r="K183">
            <v>0.59720124999999991</v>
          </cell>
          <cell r="L183">
            <v>0</v>
          </cell>
          <cell r="M183">
            <v>0</v>
          </cell>
        </row>
        <row r="184">
          <cell r="A184" t="str">
            <v>APF24FISIM</v>
          </cell>
          <cell r="B184" t="str">
            <v>REGULATE       ISIMIRI FIELD</v>
          </cell>
          <cell r="C184" t="str">
            <v>400014</v>
          </cell>
          <cell r="D184" t="str">
            <v>PAE-PH2</v>
          </cell>
          <cell r="E184">
            <v>84</v>
          </cell>
          <cell r="F184">
            <v>2</v>
          </cell>
          <cell r="G184">
            <v>3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</row>
        <row r="185">
          <cell r="A185" t="str">
            <v>APF28CADIF</v>
          </cell>
          <cell r="B185" t="str">
            <v>SUPPORT OPS    ADIBAWA FS</v>
          </cell>
          <cell r="C185" t="str">
            <v>400014</v>
          </cell>
          <cell r="D185" t="str">
            <v>PAE-KOCR</v>
          </cell>
          <cell r="E185">
            <v>5868</v>
          </cell>
          <cell r="F185">
            <v>92</v>
          </cell>
          <cell r="G185">
            <v>148</v>
          </cell>
          <cell r="H185">
            <v>9754.02261</v>
          </cell>
          <cell r="I185">
            <v>0</v>
          </cell>
          <cell r="J185">
            <v>85.055549999999997</v>
          </cell>
          <cell r="K185">
            <v>0.57469966216216217</v>
          </cell>
          <cell r="L185">
            <v>1877.89435</v>
          </cell>
          <cell r="M185">
            <v>0</v>
          </cell>
        </row>
        <row r="186">
          <cell r="A186" t="str">
            <v>APF28CAFAF</v>
          </cell>
          <cell r="B186" t="str">
            <v>SUPPORT OPS    AFAM FS</v>
          </cell>
          <cell r="C186" t="str">
            <v>400014</v>
          </cell>
          <cell r="D186" t="str">
            <v>PAE-PH2</v>
          </cell>
          <cell r="E186">
            <v>3533</v>
          </cell>
          <cell r="F186">
            <v>56</v>
          </cell>
          <cell r="G186">
            <v>90</v>
          </cell>
          <cell r="H186">
            <v>16263.481189999999</v>
          </cell>
          <cell r="I186">
            <v>0</v>
          </cell>
          <cell r="J186">
            <v>146.75158999999999</v>
          </cell>
          <cell r="K186">
            <v>1.6305732222222222</v>
          </cell>
          <cell r="L186">
            <v>398.42611999999997</v>
          </cell>
          <cell r="M186">
            <v>0</v>
          </cell>
        </row>
        <row r="187">
          <cell r="A187" t="str">
            <v>APF28CAG1F</v>
          </cell>
          <cell r="B187" t="str">
            <v>SUPPORT OPS    AGBADA 1 FS</v>
          </cell>
          <cell r="C187" t="str">
            <v>400014</v>
          </cell>
          <cell r="D187" t="str">
            <v>PAE-PH1</v>
          </cell>
          <cell r="E187">
            <v>14553</v>
          </cell>
          <cell r="F187">
            <v>2</v>
          </cell>
          <cell r="G187">
            <v>141</v>
          </cell>
          <cell r="H187">
            <v>4665.3729000000003</v>
          </cell>
          <cell r="I187">
            <v>0</v>
          </cell>
          <cell r="J187">
            <v>42.044910000000002</v>
          </cell>
          <cell r="K187">
            <v>0.29819085106382981</v>
          </cell>
          <cell r="L187">
            <v>0</v>
          </cell>
          <cell r="M187">
            <v>0</v>
          </cell>
        </row>
        <row r="188">
          <cell r="A188" t="str">
            <v>APF28CAG2F</v>
          </cell>
          <cell r="B188" t="str">
            <v>SUPPORT OPS    AGBADA 2 FS</v>
          </cell>
          <cell r="C188" t="str">
            <v>400014</v>
          </cell>
          <cell r="D188" t="str">
            <v>PAE-PH1</v>
          </cell>
          <cell r="E188">
            <v>24308</v>
          </cell>
          <cell r="F188">
            <v>0</v>
          </cell>
          <cell r="G188">
            <v>232</v>
          </cell>
          <cell r="H188">
            <v>8509.6509299999998</v>
          </cell>
          <cell r="I188">
            <v>0</v>
          </cell>
          <cell r="J188">
            <v>75.958649999999992</v>
          </cell>
          <cell r="K188">
            <v>0.32740797413793099</v>
          </cell>
          <cell r="L188">
            <v>1800</v>
          </cell>
          <cell r="M188">
            <v>0</v>
          </cell>
        </row>
        <row r="189">
          <cell r="A189" t="str">
            <v>APF28CAGBC</v>
          </cell>
          <cell r="B189" t="str">
            <v>SUPPORT OPS    AGBADA GC</v>
          </cell>
          <cell r="C189" t="str">
            <v>400014</v>
          </cell>
          <cell r="D189" t="str">
            <v>PAE-PH1</v>
          </cell>
          <cell r="E189">
            <v>978</v>
          </cell>
          <cell r="F189">
            <v>0</v>
          </cell>
          <cell r="G189">
            <v>9</v>
          </cell>
          <cell r="H189">
            <v>785.24199999999996</v>
          </cell>
          <cell r="I189">
            <v>0</v>
          </cell>
          <cell r="J189">
            <v>6.9703999999999997</v>
          </cell>
          <cell r="K189">
            <v>0.77448888888888889</v>
          </cell>
          <cell r="L189">
            <v>449.5</v>
          </cell>
          <cell r="M189">
            <v>0</v>
          </cell>
        </row>
        <row r="190">
          <cell r="A190" t="str">
            <v>APF28CAHIF</v>
          </cell>
          <cell r="B190" t="str">
            <v>SUPPORT OPS    AHIA FS</v>
          </cell>
          <cell r="C190" t="str">
            <v>400014</v>
          </cell>
          <cell r="D190" t="str">
            <v>PAE-EGBM</v>
          </cell>
          <cell r="E190">
            <v>23633</v>
          </cell>
          <cell r="F190">
            <v>0</v>
          </cell>
          <cell r="G190">
            <v>225</v>
          </cell>
          <cell r="H190">
            <v>6310.8619600000011</v>
          </cell>
          <cell r="I190">
            <v>0</v>
          </cell>
          <cell r="J190">
            <v>53.720160000000007</v>
          </cell>
          <cell r="K190">
            <v>0.23875626666666669</v>
          </cell>
          <cell r="L190">
            <v>1285.20181</v>
          </cell>
          <cell r="M190">
            <v>0</v>
          </cell>
        </row>
        <row r="191">
          <cell r="A191" t="str">
            <v>APF28CAPAF</v>
          </cell>
          <cell r="B191" t="str">
            <v>SUPPORT OPS    APARA FS</v>
          </cell>
          <cell r="C191" t="str">
            <v>400014</v>
          </cell>
          <cell r="D191" t="str">
            <v>PAE-PH1</v>
          </cell>
          <cell r="E191">
            <v>10588</v>
          </cell>
          <cell r="F191">
            <v>0</v>
          </cell>
          <cell r="G191">
            <v>101</v>
          </cell>
          <cell r="H191">
            <v>7182.3055899999999</v>
          </cell>
          <cell r="I191">
            <v>0</v>
          </cell>
          <cell r="J191">
            <v>63.226080000000003</v>
          </cell>
          <cell r="K191">
            <v>0.626000792079208</v>
          </cell>
          <cell r="L191">
            <v>897.51700000000005</v>
          </cell>
          <cell r="M191">
            <v>0</v>
          </cell>
        </row>
        <row r="192">
          <cell r="A192" t="str">
            <v>APF28CASSF</v>
          </cell>
          <cell r="B192" t="str">
            <v>SUPPORT OPS    ASSA FS</v>
          </cell>
          <cell r="C192" t="str">
            <v>400014</v>
          </cell>
          <cell r="D192" t="str">
            <v>PAE-EGBM</v>
          </cell>
          <cell r="E192">
            <v>16680</v>
          </cell>
          <cell r="F192">
            <v>0</v>
          </cell>
          <cell r="G192">
            <v>159</v>
          </cell>
          <cell r="H192">
            <v>8468.118269999999</v>
          </cell>
          <cell r="I192">
            <v>0</v>
          </cell>
          <cell r="J192">
            <v>73.215729999999994</v>
          </cell>
          <cell r="K192">
            <v>0.46047628930817608</v>
          </cell>
          <cell r="L192">
            <v>2557.4570699999999</v>
          </cell>
          <cell r="M192">
            <v>0</v>
          </cell>
        </row>
        <row r="193">
          <cell r="A193" t="str">
            <v>APF28CBOMC</v>
          </cell>
          <cell r="B193" t="str">
            <v>SUPPORT OPS    BOMU GC</v>
          </cell>
          <cell r="C193" t="str">
            <v>400014</v>
          </cell>
          <cell r="D193" t="str">
            <v>PAE-PH2</v>
          </cell>
          <cell r="E193">
            <v>5984</v>
          </cell>
          <cell r="F193">
            <v>0</v>
          </cell>
          <cell r="G193">
            <v>57</v>
          </cell>
          <cell r="H193">
            <v>12544.439900000001</v>
          </cell>
          <cell r="I193">
            <v>0</v>
          </cell>
          <cell r="J193">
            <v>106.44162</v>
          </cell>
          <cell r="K193">
            <v>1.8673968421052631</v>
          </cell>
          <cell r="L193">
            <v>0</v>
          </cell>
          <cell r="M193">
            <v>0</v>
          </cell>
        </row>
        <row r="194">
          <cell r="A194" t="str">
            <v>APF28CBOMF</v>
          </cell>
          <cell r="B194" t="str">
            <v>SUPPORT OPS    BOMU FS</v>
          </cell>
          <cell r="C194" t="str">
            <v>400014</v>
          </cell>
          <cell r="D194" t="str">
            <v>PAE-PH2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-3.4000000000014552E-4</v>
          </cell>
          <cell r="K194" t="e">
            <v>#DIV/0!</v>
          </cell>
          <cell r="L194">
            <v>821.37036000000001</v>
          </cell>
          <cell r="M194">
            <v>0</v>
          </cell>
        </row>
        <row r="195">
          <cell r="A195" t="str">
            <v>APF28CEBUF</v>
          </cell>
          <cell r="B195" t="str">
            <v>SUPPORT OPS    EBUBU FS</v>
          </cell>
          <cell r="C195" t="str">
            <v>400014</v>
          </cell>
          <cell r="D195" t="str">
            <v>PAE-PH2</v>
          </cell>
          <cell r="E195">
            <v>5984</v>
          </cell>
          <cell r="F195">
            <v>0</v>
          </cell>
          <cell r="G195">
            <v>57</v>
          </cell>
          <cell r="H195">
            <v>8434.4951000000001</v>
          </cell>
          <cell r="I195">
            <v>0</v>
          </cell>
          <cell r="J195">
            <v>73.588340000000002</v>
          </cell>
          <cell r="K195">
            <v>1.29102350877193</v>
          </cell>
          <cell r="L195">
            <v>799.35699999999997</v>
          </cell>
          <cell r="M195">
            <v>0</v>
          </cell>
        </row>
        <row r="196">
          <cell r="A196" t="str">
            <v>APF28CEGBF</v>
          </cell>
          <cell r="B196" t="str">
            <v>SUPPORT OPS    EGBEMA FS</v>
          </cell>
          <cell r="C196" t="str">
            <v>400014</v>
          </cell>
          <cell r="D196" t="str">
            <v>PAE-EGBM</v>
          </cell>
          <cell r="E196">
            <v>19624</v>
          </cell>
          <cell r="F196">
            <v>0</v>
          </cell>
          <cell r="G196">
            <v>187</v>
          </cell>
          <cell r="H196">
            <v>4788.8765800000001</v>
          </cell>
          <cell r="I196">
            <v>0</v>
          </cell>
          <cell r="J196">
            <v>39.988489999999999</v>
          </cell>
          <cell r="K196">
            <v>0.21384219251336897</v>
          </cell>
          <cell r="L196">
            <v>1442.3918799999999</v>
          </cell>
          <cell r="M196">
            <v>0</v>
          </cell>
        </row>
        <row r="197">
          <cell r="A197" t="str">
            <v>APF28CEGSV</v>
          </cell>
          <cell r="B197" t="str">
            <v>SUPPORT OPS    EGBEMA CIVILINF</v>
          </cell>
          <cell r="C197" t="str">
            <v>400014</v>
          </cell>
          <cell r="D197" t="str">
            <v>PAE-EGBM</v>
          </cell>
          <cell r="E197">
            <v>29436</v>
          </cell>
          <cell r="F197">
            <v>0</v>
          </cell>
          <cell r="G197">
            <v>280</v>
          </cell>
          <cell r="H197">
            <v>6992.1874100000005</v>
          </cell>
          <cell r="I197">
            <v>1.7970200000000001</v>
          </cell>
          <cell r="J197">
            <v>64.500910000000005</v>
          </cell>
          <cell r="K197">
            <v>0.23036039285714288</v>
          </cell>
          <cell r="L197">
            <v>0</v>
          </cell>
          <cell r="M197">
            <v>0</v>
          </cell>
        </row>
        <row r="198">
          <cell r="A198" t="str">
            <v>APF28CEGWF</v>
          </cell>
          <cell r="B198" t="str">
            <v>SUPPORT OPS    EGBEMA WEST FS</v>
          </cell>
          <cell r="C198" t="str">
            <v>400014</v>
          </cell>
          <cell r="D198" t="str">
            <v>PAE-EGBM</v>
          </cell>
          <cell r="E198">
            <v>23633</v>
          </cell>
          <cell r="F198">
            <v>0</v>
          </cell>
          <cell r="G198">
            <v>225</v>
          </cell>
          <cell r="H198">
            <v>1279.1506899999999</v>
          </cell>
          <cell r="I198">
            <v>0</v>
          </cell>
          <cell r="J198">
            <v>7.3777799999999996</v>
          </cell>
          <cell r="K198">
            <v>3.2790133333333332E-2</v>
          </cell>
          <cell r="L198">
            <v>62.635620000000003</v>
          </cell>
          <cell r="M198">
            <v>0</v>
          </cell>
        </row>
        <row r="199">
          <cell r="A199" t="str">
            <v>APF28CELEF</v>
          </cell>
          <cell r="B199" t="str">
            <v>SUPPORT OPS    ELELENWA FS</v>
          </cell>
          <cell r="C199" t="str">
            <v>400014</v>
          </cell>
          <cell r="D199" t="str">
            <v>PAE-PH2</v>
          </cell>
          <cell r="E199">
            <v>6031</v>
          </cell>
          <cell r="F199">
            <v>0</v>
          </cell>
          <cell r="G199">
            <v>57</v>
          </cell>
          <cell r="H199">
            <v>2868.8022400000004</v>
          </cell>
          <cell r="I199">
            <v>0</v>
          </cell>
          <cell r="J199">
            <v>24.30818</v>
          </cell>
          <cell r="K199">
            <v>0.42645929824561402</v>
          </cell>
          <cell r="L199">
            <v>56.4</v>
          </cell>
          <cell r="M199">
            <v>0</v>
          </cell>
        </row>
        <row r="200">
          <cell r="A200" t="str">
            <v>APF28CENWF</v>
          </cell>
          <cell r="B200" t="str">
            <v>SUPPORT OPS    ENWHE FS</v>
          </cell>
          <cell r="C200" t="str">
            <v>400014</v>
          </cell>
          <cell r="D200" t="str">
            <v>PAE-EGBM</v>
          </cell>
          <cell r="E200">
            <v>10588</v>
          </cell>
          <cell r="F200">
            <v>0</v>
          </cell>
          <cell r="G200">
            <v>101</v>
          </cell>
          <cell r="H200">
            <v>749.16813999999999</v>
          </cell>
          <cell r="I200">
            <v>0</v>
          </cell>
          <cell r="J200">
            <v>6.6858999999999993</v>
          </cell>
          <cell r="K200">
            <v>6.6197029702970284E-2</v>
          </cell>
          <cell r="L200">
            <v>580.38125000000002</v>
          </cell>
          <cell r="M200">
            <v>0</v>
          </cell>
        </row>
        <row r="201">
          <cell r="A201" t="str">
            <v>APF28CETEF</v>
          </cell>
          <cell r="B201" t="str">
            <v>SUPPORT OPS    ETELEBOU FS</v>
          </cell>
          <cell r="C201" t="str">
            <v>400014</v>
          </cell>
          <cell r="D201" t="str">
            <v>PAE-KOCR</v>
          </cell>
          <cell r="E201">
            <v>12038</v>
          </cell>
          <cell r="F201">
            <v>0</v>
          </cell>
          <cell r="G201">
            <v>115</v>
          </cell>
          <cell r="H201">
            <v>960.42117000000007</v>
          </cell>
          <cell r="I201">
            <v>0</v>
          </cell>
          <cell r="J201">
            <v>5.4576899999999995</v>
          </cell>
          <cell r="K201">
            <v>4.7458173913043473E-2</v>
          </cell>
          <cell r="L201">
            <v>277.97953000000001</v>
          </cell>
          <cell r="M201">
            <v>0</v>
          </cell>
        </row>
        <row r="202">
          <cell r="A202" t="str">
            <v>APF28CIM1F</v>
          </cell>
          <cell r="B202" t="str">
            <v>SUPPORT OPS    IMO RIVER 1 FS</v>
          </cell>
          <cell r="C202" t="str">
            <v>400014</v>
          </cell>
          <cell r="D202" t="str">
            <v>PAE-PH2</v>
          </cell>
          <cell r="E202">
            <v>12276</v>
          </cell>
          <cell r="F202">
            <v>0</v>
          </cell>
          <cell r="G202">
            <v>117</v>
          </cell>
          <cell r="H202">
            <v>8721.1161200000006</v>
          </cell>
          <cell r="I202">
            <v>0</v>
          </cell>
          <cell r="J202">
            <v>78.873039999999989</v>
          </cell>
          <cell r="K202">
            <v>0.67412854700854696</v>
          </cell>
          <cell r="L202">
            <v>128.06549999999999</v>
          </cell>
          <cell r="M202">
            <v>0</v>
          </cell>
        </row>
        <row r="203">
          <cell r="A203" t="str">
            <v>APF28CIM2F</v>
          </cell>
          <cell r="B203" t="str">
            <v>SUPPORT OPS    IMO RIVER 2 FS</v>
          </cell>
          <cell r="C203" t="str">
            <v>400014</v>
          </cell>
          <cell r="D203" t="str">
            <v>PAE-PH2</v>
          </cell>
          <cell r="E203">
            <v>7385</v>
          </cell>
          <cell r="F203">
            <v>0</v>
          </cell>
          <cell r="G203">
            <v>70</v>
          </cell>
          <cell r="H203">
            <v>2296.9533900000001</v>
          </cell>
          <cell r="I203">
            <v>0</v>
          </cell>
          <cell r="J203">
            <v>20.732620000000001</v>
          </cell>
          <cell r="K203">
            <v>0.29618028571428573</v>
          </cell>
          <cell r="L203">
            <v>0</v>
          </cell>
          <cell r="M203">
            <v>0</v>
          </cell>
        </row>
        <row r="204">
          <cell r="A204" t="str">
            <v>APF28CIM3F</v>
          </cell>
          <cell r="B204" t="str">
            <v>SUPPORT OPS    IMO RIVER 3 FS</v>
          </cell>
          <cell r="C204" t="str">
            <v>400014</v>
          </cell>
          <cell r="D204" t="str">
            <v>PAE-PH2</v>
          </cell>
          <cell r="E204">
            <v>9519</v>
          </cell>
          <cell r="F204">
            <v>0</v>
          </cell>
          <cell r="G204">
            <v>91</v>
          </cell>
          <cell r="H204">
            <v>3564.6000299999996</v>
          </cell>
          <cell r="I204">
            <v>0</v>
          </cell>
          <cell r="J204">
            <v>31.097020000000001</v>
          </cell>
          <cell r="K204">
            <v>0.3417254945054945</v>
          </cell>
          <cell r="L204">
            <v>298.81950000000001</v>
          </cell>
          <cell r="M204">
            <v>0</v>
          </cell>
        </row>
        <row r="205">
          <cell r="A205" t="str">
            <v>APF28CIMOC</v>
          </cell>
          <cell r="B205" t="str">
            <v>SUPPORT OPS    IMO RIVER GC</v>
          </cell>
          <cell r="C205" t="str">
            <v>400014</v>
          </cell>
          <cell r="D205" t="str">
            <v>PAE-PH2</v>
          </cell>
          <cell r="E205">
            <v>2585</v>
          </cell>
          <cell r="F205">
            <v>0</v>
          </cell>
          <cell r="G205">
            <v>25</v>
          </cell>
          <cell r="H205">
            <v>1325.2718400000001</v>
          </cell>
          <cell r="I205">
            <v>0</v>
          </cell>
          <cell r="J205">
            <v>11.791030000000001</v>
          </cell>
          <cell r="K205">
            <v>0.47164120000000004</v>
          </cell>
          <cell r="L205">
            <v>309.13471999999996</v>
          </cell>
          <cell r="M205">
            <v>0</v>
          </cell>
        </row>
        <row r="206">
          <cell r="A206" t="str">
            <v>APF28CISIF</v>
          </cell>
          <cell r="B206" t="str">
            <v>SUPPORT OPS    ISIMIRI FS</v>
          </cell>
          <cell r="C206" t="str">
            <v>400014</v>
          </cell>
          <cell r="D206" t="str">
            <v>PAE-PH2</v>
          </cell>
          <cell r="E206">
            <v>5984</v>
          </cell>
          <cell r="F206">
            <v>0</v>
          </cell>
          <cell r="G206">
            <v>57</v>
          </cell>
          <cell r="H206">
            <v>6533.3855199999998</v>
          </cell>
          <cell r="I206">
            <v>0</v>
          </cell>
          <cell r="J206">
            <v>57.759360000000001</v>
          </cell>
          <cell r="K206">
            <v>1.0133221052631578</v>
          </cell>
          <cell r="L206">
            <v>0</v>
          </cell>
          <cell r="M206">
            <v>0</v>
          </cell>
        </row>
        <row r="207">
          <cell r="A207" t="str">
            <v>APF28CKOCW</v>
          </cell>
          <cell r="B207" t="str">
            <v>SUPPORT OPS    KOLO CRK WI PL</v>
          </cell>
          <cell r="C207" t="str">
            <v>400014</v>
          </cell>
          <cell r="D207" t="str">
            <v>PAE-KOCR</v>
          </cell>
          <cell r="E207">
            <v>0</v>
          </cell>
          <cell r="F207">
            <v>0</v>
          </cell>
          <cell r="G207">
            <v>0</v>
          </cell>
          <cell r="H207">
            <v>12.8779</v>
          </cell>
          <cell r="I207">
            <v>0</v>
          </cell>
          <cell r="J207">
            <v>-0.34650999999999998</v>
          </cell>
          <cell r="K207" t="e">
            <v>#DIV/0!</v>
          </cell>
          <cell r="L207">
            <v>0</v>
          </cell>
          <cell r="M207">
            <v>0</v>
          </cell>
        </row>
        <row r="208">
          <cell r="A208" t="str">
            <v>APF28CKOLF</v>
          </cell>
          <cell r="B208" t="str">
            <v>SUPPORT OPS    KOLO CREEK FS</v>
          </cell>
          <cell r="C208" t="str">
            <v>400014</v>
          </cell>
          <cell r="D208" t="str">
            <v>PAE-KOCR</v>
          </cell>
          <cell r="E208">
            <v>11406</v>
          </cell>
          <cell r="F208">
            <v>0</v>
          </cell>
          <cell r="G208">
            <v>109</v>
          </cell>
          <cell r="H208">
            <v>14283.38004</v>
          </cell>
          <cell r="I208">
            <v>0</v>
          </cell>
          <cell r="J208">
            <v>117.08991</v>
          </cell>
          <cell r="K208">
            <v>1.0742193577981651</v>
          </cell>
          <cell r="L208">
            <v>256.42493000000002</v>
          </cell>
          <cell r="M208">
            <v>0</v>
          </cell>
        </row>
        <row r="209">
          <cell r="A209" t="str">
            <v>APF28CKORF</v>
          </cell>
          <cell r="B209" t="str">
            <v>SUPPORT OPS    KOROKORO FS</v>
          </cell>
          <cell r="C209" t="str">
            <v>400014</v>
          </cell>
          <cell r="D209" t="str">
            <v>PAE-PH2</v>
          </cell>
          <cell r="E209">
            <v>4297</v>
          </cell>
          <cell r="F209">
            <v>0</v>
          </cell>
          <cell r="G209">
            <v>41</v>
          </cell>
          <cell r="H209">
            <v>2433.2111299999997</v>
          </cell>
          <cell r="I209">
            <v>0</v>
          </cell>
          <cell r="J209">
            <v>21.337520000000001</v>
          </cell>
          <cell r="K209">
            <v>0.5204273170731708</v>
          </cell>
          <cell r="L209">
            <v>316.26056</v>
          </cell>
          <cell r="M209">
            <v>0</v>
          </cell>
        </row>
        <row r="210">
          <cell r="A210" t="str">
            <v>APF28CNKAF</v>
          </cell>
          <cell r="B210" t="str">
            <v>SUPPORT OPS    NKALI FS</v>
          </cell>
          <cell r="C210" t="str">
            <v>400014</v>
          </cell>
          <cell r="D210" t="str">
            <v>PAE-PH2</v>
          </cell>
          <cell r="E210">
            <v>5831</v>
          </cell>
          <cell r="F210">
            <v>0</v>
          </cell>
          <cell r="G210">
            <v>56</v>
          </cell>
          <cell r="H210">
            <v>7150.36672</v>
          </cell>
          <cell r="I210">
            <v>0</v>
          </cell>
          <cell r="J210">
            <v>64.171400000000006</v>
          </cell>
          <cell r="K210">
            <v>1.1459178571428572</v>
          </cell>
          <cell r="L210">
            <v>0</v>
          </cell>
          <cell r="M210">
            <v>0</v>
          </cell>
        </row>
        <row r="211">
          <cell r="A211" t="str">
            <v>APF28COBEF</v>
          </cell>
          <cell r="B211" t="str">
            <v>SUPPORT OPS    OBELE FS</v>
          </cell>
          <cell r="C211" t="str">
            <v>400014</v>
          </cell>
          <cell r="D211" t="str">
            <v>PAE-PH1</v>
          </cell>
          <cell r="E211">
            <v>5135</v>
          </cell>
          <cell r="F211">
            <v>0</v>
          </cell>
          <cell r="G211">
            <v>49</v>
          </cell>
          <cell r="H211">
            <v>7877.4502999999995</v>
          </cell>
          <cell r="I211">
            <v>0</v>
          </cell>
          <cell r="J211">
            <v>70.101169999999996</v>
          </cell>
          <cell r="K211">
            <v>1.4306361224489794</v>
          </cell>
          <cell r="L211">
            <v>925.69</v>
          </cell>
          <cell r="M211">
            <v>0</v>
          </cell>
        </row>
        <row r="212">
          <cell r="A212" t="str">
            <v>APF28COBGC</v>
          </cell>
          <cell r="B212" t="str">
            <v>SUPPORT OPS    OBIGBO N GC</v>
          </cell>
          <cell r="C212" t="str">
            <v>400014</v>
          </cell>
          <cell r="D212" t="str">
            <v>PAE-PH1</v>
          </cell>
          <cell r="E212">
            <v>10588</v>
          </cell>
          <cell r="F212">
            <v>0</v>
          </cell>
          <cell r="G212">
            <v>101</v>
          </cell>
          <cell r="H212">
            <v>2576.5800399999998</v>
          </cell>
          <cell r="I212">
            <v>0</v>
          </cell>
          <cell r="J212">
            <v>22.82498</v>
          </cell>
          <cell r="K212">
            <v>0.22598990099009902</v>
          </cell>
          <cell r="L212">
            <v>547.95812000000001</v>
          </cell>
          <cell r="M212">
            <v>0</v>
          </cell>
        </row>
        <row r="213">
          <cell r="A213" t="str">
            <v>APF28COBGG</v>
          </cell>
          <cell r="B213" t="str">
            <v>SUPPORT OPS    OBIGBO N GP</v>
          </cell>
          <cell r="C213" t="str">
            <v>400014</v>
          </cell>
          <cell r="D213" t="str">
            <v>PAE-PH1</v>
          </cell>
          <cell r="E213">
            <v>804</v>
          </cell>
          <cell r="F213">
            <v>0</v>
          </cell>
          <cell r="G213">
            <v>8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</row>
        <row r="214">
          <cell r="A214" t="str">
            <v>APF28COBIF</v>
          </cell>
          <cell r="B214" t="str">
            <v>SUPPORT OPS    OBIGBO NORTH FS</v>
          </cell>
          <cell r="C214" t="str">
            <v>400014</v>
          </cell>
          <cell r="D214" t="str">
            <v>PAE-PH1</v>
          </cell>
          <cell r="E214">
            <v>20992</v>
          </cell>
          <cell r="F214">
            <v>0</v>
          </cell>
          <cell r="G214">
            <v>200</v>
          </cell>
          <cell r="H214">
            <v>23580.721100000002</v>
          </cell>
          <cell r="I214">
            <v>0</v>
          </cell>
          <cell r="J214">
            <v>210.97394</v>
          </cell>
          <cell r="K214">
            <v>1.0548697</v>
          </cell>
          <cell r="L214">
            <v>2261.1606099999999</v>
          </cell>
          <cell r="M214">
            <v>0</v>
          </cell>
        </row>
        <row r="215">
          <cell r="A215" t="str">
            <v>APF28COGUC</v>
          </cell>
          <cell r="B215" t="str">
            <v>SUPPORT OPS    OGUTA GC</v>
          </cell>
          <cell r="C215" t="str">
            <v>400014</v>
          </cell>
          <cell r="D215" t="str">
            <v>PAE-EGBM</v>
          </cell>
          <cell r="E215">
            <v>5887</v>
          </cell>
          <cell r="F215">
            <v>0</v>
          </cell>
          <cell r="G215">
            <v>56</v>
          </cell>
          <cell r="H215">
            <v>478.93077</v>
          </cell>
          <cell r="I215">
            <v>0</v>
          </cell>
          <cell r="J215">
            <v>3.01471</v>
          </cell>
          <cell r="K215">
            <v>5.3834107142857142E-2</v>
          </cell>
          <cell r="L215">
            <v>0</v>
          </cell>
          <cell r="M215">
            <v>0</v>
          </cell>
        </row>
        <row r="216">
          <cell r="A216" t="str">
            <v>APF28COGUF</v>
          </cell>
          <cell r="B216" t="str">
            <v>SUPPORT OPS    OGUTA FS</v>
          </cell>
          <cell r="C216" t="str">
            <v>400014</v>
          </cell>
          <cell r="D216" t="str">
            <v>PAE-EGBM</v>
          </cell>
          <cell r="E216">
            <v>20605</v>
          </cell>
          <cell r="F216">
            <v>0</v>
          </cell>
          <cell r="G216">
            <v>196</v>
          </cell>
          <cell r="H216">
            <v>11890.961300000001</v>
          </cell>
          <cell r="I216">
            <v>0</v>
          </cell>
          <cell r="J216">
            <v>107.82214999999999</v>
          </cell>
          <cell r="K216">
            <v>0.55011301020408165</v>
          </cell>
          <cell r="L216">
            <v>546.29698999999994</v>
          </cell>
          <cell r="M216">
            <v>0</v>
          </cell>
        </row>
        <row r="217">
          <cell r="A217" t="str">
            <v>APF28CRUMF</v>
          </cell>
          <cell r="B217" t="str">
            <v>SUPPORT OPS    RUMUEKPE FS</v>
          </cell>
          <cell r="C217" t="str">
            <v>400014</v>
          </cell>
          <cell r="D217" t="str">
            <v>PAE-EGBM</v>
          </cell>
          <cell r="E217">
            <v>28455</v>
          </cell>
          <cell r="F217">
            <v>0</v>
          </cell>
          <cell r="G217">
            <v>271</v>
          </cell>
          <cell r="H217">
            <v>29831.855260000004</v>
          </cell>
          <cell r="I217">
            <v>0</v>
          </cell>
          <cell r="J217">
            <v>261.91827999999998</v>
          </cell>
          <cell r="K217">
            <v>0.96648811808118074</v>
          </cell>
          <cell r="L217">
            <v>3731.2667000000001</v>
          </cell>
          <cell r="M217">
            <v>0</v>
          </cell>
        </row>
        <row r="218">
          <cell r="A218" t="str">
            <v>APF28CUBIF</v>
          </cell>
          <cell r="B218" t="str">
            <v>SUPPORT OPS    UBIE FS</v>
          </cell>
          <cell r="C218" t="str">
            <v>400014</v>
          </cell>
          <cell r="D218" t="str">
            <v>PAE-PH2</v>
          </cell>
          <cell r="E218">
            <v>11775</v>
          </cell>
          <cell r="F218">
            <v>0</v>
          </cell>
          <cell r="G218">
            <v>112</v>
          </cell>
          <cell r="H218">
            <v>7336.7616099999996</v>
          </cell>
          <cell r="I218">
            <v>0</v>
          </cell>
          <cell r="J218">
            <v>65.140550000000005</v>
          </cell>
          <cell r="K218">
            <v>0.58161205357142864</v>
          </cell>
          <cell r="L218">
            <v>393.38797999999997</v>
          </cell>
          <cell r="M218">
            <v>0</v>
          </cell>
        </row>
        <row r="219">
          <cell r="A219" t="str">
            <v>APF28CUMUF</v>
          </cell>
          <cell r="B219" t="str">
            <v>SUPPORT OPS    UMUECHEM FS</v>
          </cell>
          <cell r="C219" t="str">
            <v>400014</v>
          </cell>
          <cell r="D219" t="str">
            <v>PAE-PH1</v>
          </cell>
          <cell r="E219">
            <v>21176</v>
          </cell>
          <cell r="F219">
            <v>0</v>
          </cell>
          <cell r="G219">
            <v>202</v>
          </cell>
          <cell r="H219">
            <v>10851.762220000001</v>
          </cell>
          <cell r="I219">
            <v>0</v>
          </cell>
          <cell r="J219">
            <v>97.273169999999993</v>
          </cell>
          <cell r="K219">
            <v>0.48155034653465345</v>
          </cell>
          <cell r="L219">
            <v>981.45917000000009</v>
          </cell>
          <cell r="M219">
            <v>0</v>
          </cell>
        </row>
        <row r="220">
          <cell r="A220" t="str">
            <v>APF28CYORF</v>
          </cell>
          <cell r="B220" t="str">
            <v>SUPPORT OPS    YORLA FS</v>
          </cell>
          <cell r="C220" t="str">
            <v>400014</v>
          </cell>
          <cell r="D220" t="str">
            <v>PAE-PH2</v>
          </cell>
          <cell r="E220">
            <v>5348</v>
          </cell>
          <cell r="F220">
            <v>0</v>
          </cell>
          <cell r="G220">
            <v>51</v>
          </cell>
          <cell r="H220">
            <v>2732.5591199999999</v>
          </cell>
          <cell r="I220">
            <v>0</v>
          </cell>
          <cell r="J220">
            <v>24.034800000000001</v>
          </cell>
          <cell r="K220">
            <v>0.47127058823529411</v>
          </cell>
          <cell r="L220">
            <v>0</v>
          </cell>
          <cell r="M220">
            <v>0</v>
          </cell>
        </row>
        <row r="221">
          <cell r="A221" t="str">
            <v>APF28FAJOK</v>
          </cell>
          <cell r="B221" t="str">
            <v>SUPPORT OPS    AJOKPORI FIELD</v>
          </cell>
          <cell r="C221" t="str">
            <v>400014</v>
          </cell>
          <cell r="D221" t="str">
            <v>PAE-PH2</v>
          </cell>
          <cell r="E221">
            <v>3255</v>
          </cell>
          <cell r="F221">
            <v>0</v>
          </cell>
          <cell r="G221">
            <v>31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</row>
        <row r="222">
          <cell r="A222" t="str">
            <v>APF28FAKUB</v>
          </cell>
          <cell r="B222" t="str">
            <v>SUPPORT OPS    AKUBA FIELD</v>
          </cell>
          <cell r="C222" t="str">
            <v>400014</v>
          </cell>
          <cell r="D222" t="str">
            <v>PAE-PH2</v>
          </cell>
          <cell r="E222">
            <v>3255</v>
          </cell>
          <cell r="F222">
            <v>0</v>
          </cell>
          <cell r="G222">
            <v>31</v>
          </cell>
          <cell r="H222">
            <v>91.2</v>
          </cell>
          <cell r="I222">
            <v>0</v>
          </cell>
          <cell r="J222">
            <v>0.82991999999999999</v>
          </cell>
          <cell r="K222">
            <v>2.6771612903225807E-2</v>
          </cell>
          <cell r="L222">
            <v>0</v>
          </cell>
          <cell r="M222">
            <v>0</v>
          </cell>
        </row>
        <row r="223">
          <cell r="A223" t="str">
            <v>APF28FONNE</v>
          </cell>
          <cell r="B223" t="str">
            <v>SUPPORT OPS    ONNE FIELD</v>
          </cell>
          <cell r="C223" t="str">
            <v>400014</v>
          </cell>
          <cell r="D223" t="str">
            <v>PAE-PH2</v>
          </cell>
          <cell r="E223">
            <v>3255</v>
          </cell>
          <cell r="F223">
            <v>0</v>
          </cell>
          <cell r="G223">
            <v>31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</row>
        <row r="224">
          <cell r="A224" t="str">
            <v>APF28FTAIX</v>
          </cell>
          <cell r="B224" t="str">
            <v>SUPPORT OPS    TAI FIELD</v>
          </cell>
          <cell r="C224" t="str">
            <v>400014</v>
          </cell>
          <cell r="D224" t="str">
            <v>PAE-PH2</v>
          </cell>
          <cell r="E224">
            <v>3255</v>
          </cell>
          <cell r="F224">
            <v>0</v>
          </cell>
          <cell r="G224">
            <v>31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</row>
        <row r="225">
          <cell r="A225" t="str">
            <v>APF50AELL</v>
          </cell>
          <cell r="B225" t="str">
            <v>FLOWLINES LEAK REPIARS PAE</v>
          </cell>
          <cell r="C225" t="str">
            <v>4011</v>
          </cell>
          <cell r="D225" t="str">
            <v>PAE-FE</v>
          </cell>
          <cell r="E225">
            <v>2738</v>
          </cell>
          <cell r="F225">
            <v>67</v>
          </cell>
          <cell r="G225">
            <v>93</v>
          </cell>
          <cell r="H225">
            <v>3655.15328</v>
          </cell>
          <cell r="I225">
            <v>1.4446700000000001</v>
          </cell>
          <cell r="J225">
            <v>23.62623</v>
          </cell>
          <cell r="K225">
            <v>0.25404548387096776</v>
          </cell>
          <cell r="L225">
            <v>1054</v>
          </cell>
          <cell r="M225">
            <v>0</v>
          </cell>
        </row>
        <row r="226">
          <cell r="A226" t="str">
            <v>APF52CADIF</v>
          </cell>
          <cell r="B226" t="str">
            <v>CORRECTIVE MNT ADIBAWA FS</v>
          </cell>
          <cell r="C226" t="str">
            <v>400014</v>
          </cell>
          <cell r="D226" t="str">
            <v>PAE-KOCR</v>
          </cell>
          <cell r="E226">
            <v>1775</v>
          </cell>
          <cell r="F226">
            <v>45</v>
          </cell>
          <cell r="G226">
            <v>62</v>
          </cell>
          <cell r="H226">
            <v>1640.69433</v>
          </cell>
          <cell r="I226">
            <v>8.61965</v>
          </cell>
          <cell r="J226">
            <v>23.339110000000002</v>
          </cell>
          <cell r="K226">
            <v>0.37643725806451617</v>
          </cell>
          <cell r="L226">
            <v>462.7</v>
          </cell>
          <cell r="M226">
            <v>0</v>
          </cell>
        </row>
        <row r="227">
          <cell r="A227" t="str">
            <v>APF52CAFAF</v>
          </cell>
          <cell r="B227" t="str">
            <v>CORRECTIVE MNT AFAM FS</v>
          </cell>
          <cell r="C227" t="str">
            <v>400014</v>
          </cell>
          <cell r="D227" t="str">
            <v>PAE-PH2</v>
          </cell>
          <cell r="E227">
            <v>1786</v>
          </cell>
          <cell r="F227">
            <v>44</v>
          </cell>
          <cell r="G227">
            <v>61</v>
          </cell>
          <cell r="H227">
            <v>89.82786999999999</v>
          </cell>
          <cell r="I227">
            <v>1.5289200000000001</v>
          </cell>
          <cell r="J227">
            <v>2.3463499999999997</v>
          </cell>
          <cell r="K227">
            <v>3.846475409836065E-2</v>
          </cell>
          <cell r="L227">
            <v>0</v>
          </cell>
          <cell r="M227">
            <v>0</v>
          </cell>
        </row>
        <row r="228">
          <cell r="A228" t="str">
            <v>APF52CAG1F</v>
          </cell>
          <cell r="B228" t="str">
            <v>CORRECTIVE MNT AGBADA 1 FS</v>
          </cell>
          <cell r="C228" t="str">
            <v>400014</v>
          </cell>
          <cell r="D228" t="str">
            <v>PAE-PH1</v>
          </cell>
          <cell r="E228">
            <v>2489</v>
          </cell>
          <cell r="F228">
            <v>64</v>
          </cell>
          <cell r="G228">
            <v>88</v>
          </cell>
          <cell r="H228">
            <v>0</v>
          </cell>
          <cell r="I228">
            <v>0.88646999999999931</v>
          </cell>
          <cell r="J228">
            <v>0.88646999999999931</v>
          </cell>
          <cell r="K228">
            <v>1.0073522727272719E-2</v>
          </cell>
          <cell r="L228">
            <v>0</v>
          </cell>
          <cell r="M228">
            <v>0</v>
          </cell>
        </row>
        <row r="229">
          <cell r="A229" t="str">
            <v>APF52CAG2F</v>
          </cell>
          <cell r="B229" t="str">
            <v>CORRECTIVE MNT AGBADA 2 FS</v>
          </cell>
          <cell r="C229" t="str">
            <v>400014</v>
          </cell>
          <cell r="D229" t="str">
            <v>PAE-PH1</v>
          </cell>
          <cell r="E229">
            <v>2738</v>
          </cell>
          <cell r="F229">
            <v>67</v>
          </cell>
          <cell r="G229">
            <v>93</v>
          </cell>
          <cell r="H229">
            <v>2598.18156</v>
          </cell>
          <cell r="I229">
            <v>20.079729999999998</v>
          </cell>
          <cell r="J229">
            <v>43.350449999999995</v>
          </cell>
          <cell r="K229">
            <v>0.46613387096774189</v>
          </cell>
          <cell r="L229">
            <v>0</v>
          </cell>
          <cell r="M229">
            <v>0</v>
          </cell>
        </row>
        <row r="230">
          <cell r="A230" t="str">
            <v>APF52CAGBC</v>
          </cell>
          <cell r="B230" t="str">
            <v>CORRECTIVE MNT AGBADA GC</v>
          </cell>
          <cell r="C230" t="str">
            <v>400014</v>
          </cell>
          <cell r="D230" t="str">
            <v>PAE-PH1</v>
          </cell>
          <cell r="E230">
            <v>2464</v>
          </cell>
          <cell r="F230">
            <v>61</v>
          </cell>
          <cell r="G230">
            <v>84</v>
          </cell>
          <cell r="H230">
            <v>65.640539999999987</v>
          </cell>
          <cell r="I230">
            <v>6.81839</v>
          </cell>
          <cell r="J230">
            <v>7.4157200000000003</v>
          </cell>
          <cell r="K230">
            <v>8.8282380952380959E-2</v>
          </cell>
          <cell r="L230">
            <v>0</v>
          </cell>
          <cell r="M230">
            <v>0</v>
          </cell>
        </row>
        <row r="231">
          <cell r="A231" t="str">
            <v>APF52CAHIF</v>
          </cell>
          <cell r="B231" t="str">
            <v>CORRECTIVE MNT AHIA FS</v>
          </cell>
          <cell r="C231" t="str">
            <v>400014</v>
          </cell>
          <cell r="D231" t="str">
            <v>PAE-EGBM</v>
          </cell>
          <cell r="E231">
            <v>951</v>
          </cell>
          <cell r="F231">
            <v>23</v>
          </cell>
          <cell r="G231">
            <v>32</v>
          </cell>
          <cell r="H231">
            <v>331.51109000000002</v>
          </cell>
          <cell r="I231">
            <v>28.901520000000001</v>
          </cell>
          <cell r="J231">
            <v>31.437840000000001</v>
          </cell>
          <cell r="K231">
            <v>0.98243250000000004</v>
          </cell>
          <cell r="L231">
            <v>0</v>
          </cell>
          <cell r="M231">
            <v>0</v>
          </cell>
        </row>
        <row r="232">
          <cell r="A232" t="str">
            <v>APF52CAPAF</v>
          </cell>
          <cell r="B232" t="str">
            <v>CORRECTIVE MNT APARA FS</v>
          </cell>
          <cell r="C232" t="str">
            <v>400014</v>
          </cell>
          <cell r="D232" t="str">
            <v>PAE-PH1</v>
          </cell>
          <cell r="E232">
            <v>951</v>
          </cell>
          <cell r="F232">
            <v>23</v>
          </cell>
          <cell r="G232">
            <v>32</v>
          </cell>
          <cell r="H232">
            <v>140</v>
          </cell>
          <cell r="I232">
            <v>0</v>
          </cell>
          <cell r="J232">
            <v>1.274</v>
          </cell>
          <cell r="K232">
            <v>3.9812500000000001E-2</v>
          </cell>
          <cell r="L232">
            <v>0</v>
          </cell>
          <cell r="M232">
            <v>0</v>
          </cell>
        </row>
        <row r="233">
          <cell r="A233" t="str">
            <v>APF52CASSF</v>
          </cell>
          <cell r="B233" t="str">
            <v>CORRECTIVE MNT ASSA FS</v>
          </cell>
          <cell r="C233" t="str">
            <v>400014</v>
          </cell>
          <cell r="D233" t="str">
            <v>PAE-EGBM</v>
          </cell>
          <cell r="E233">
            <v>942</v>
          </cell>
          <cell r="F233">
            <v>22</v>
          </cell>
          <cell r="G233">
            <v>31</v>
          </cell>
          <cell r="H233">
            <v>0</v>
          </cell>
          <cell r="I233">
            <v>0.68844000000000005</v>
          </cell>
          <cell r="J233">
            <v>0.59844000000000008</v>
          </cell>
          <cell r="K233">
            <v>1.9304516129032261E-2</v>
          </cell>
          <cell r="L233">
            <v>100</v>
          </cell>
          <cell r="M233">
            <v>0</v>
          </cell>
        </row>
        <row r="234">
          <cell r="A234" t="str">
            <v>APF52CEGBF</v>
          </cell>
          <cell r="B234" t="str">
            <v>CORRECTIVE MNT EGBEMA FS</v>
          </cell>
          <cell r="C234" t="str">
            <v>400014</v>
          </cell>
          <cell r="D234" t="str">
            <v>PAE-EGBM</v>
          </cell>
          <cell r="E234">
            <v>947</v>
          </cell>
          <cell r="F234">
            <v>24</v>
          </cell>
          <cell r="G234">
            <v>33</v>
          </cell>
          <cell r="H234">
            <v>423.11412000000001</v>
          </cell>
          <cell r="I234">
            <v>1.7343499999999998</v>
          </cell>
          <cell r="J234">
            <v>5.50007</v>
          </cell>
          <cell r="K234">
            <v>0.16666878787878789</v>
          </cell>
          <cell r="L234">
            <v>288.11412000000001</v>
          </cell>
          <cell r="M234">
            <v>0.95346000000000009</v>
          </cell>
        </row>
        <row r="235">
          <cell r="A235" t="str">
            <v>APF52CEGSV</v>
          </cell>
          <cell r="B235" t="str">
            <v>CORRECTIVE MNT EGBEMA CIVILINF</v>
          </cell>
          <cell r="C235" t="str">
            <v>400019</v>
          </cell>
          <cell r="D235" t="str">
            <v>PAE-EGBM</v>
          </cell>
          <cell r="E235">
            <v>1369</v>
          </cell>
          <cell r="F235">
            <v>34</v>
          </cell>
          <cell r="G235">
            <v>47</v>
          </cell>
          <cell r="H235">
            <v>41.48601</v>
          </cell>
          <cell r="I235">
            <v>4.4876800000000001</v>
          </cell>
          <cell r="J235">
            <v>4.8633500000000005</v>
          </cell>
          <cell r="K235">
            <v>0.10347553191489363</v>
          </cell>
          <cell r="L235">
            <v>0</v>
          </cell>
          <cell r="M235">
            <v>0</v>
          </cell>
        </row>
        <row r="236">
          <cell r="A236" t="str">
            <v>APF52CEGWF</v>
          </cell>
          <cell r="B236" t="str">
            <v>CORRECTIVE MNT EGBEMA WEST FS</v>
          </cell>
          <cell r="C236" t="str">
            <v>400014</v>
          </cell>
          <cell r="D236" t="str">
            <v>PAE-EGBM</v>
          </cell>
          <cell r="E236">
            <v>1187</v>
          </cell>
          <cell r="F236">
            <v>29</v>
          </cell>
          <cell r="G236">
            <v>40</v>
          </cell>
          <cell r="H236">
            <v>789.1</v>
          </cell>
          <cell r="I236">
            <v>0.22894</v>
          </cell>
          <cell r="J236">
            <v>7.3886499999999993</v>
          </cell>
          <cell r="K236">
            <v>0.18471624999999997</v>
          </cell>
          <cell r="L236">
            <v>0</v>
          </cell>
          <cell r="M236">
            <v>0</v>
          </cell>
        </row>
        <row r="237">
          <cell r="A237" t="str">
            <v>APF52CELEF</v>
          </cell>
          <cell r="B237" t="str">
            <v>CORRECTIVE MNT ELELENWA FS</v>
          </cell>
          <cell r="C237" t="str">
            <v>400014</v>
          </cell>
          <cell r="D237" t="str">
            <v>PAE-PH2</v>
          </cell>
          <cell r="E237">
            <v>1082</v>
          </cell>
          <cell r="F237">
            <v>25</v>
          </cell>
          <cell r="G237">
            <v>35</v>
          </cell>
          <cell r="H237">
            <v>107.64158</v>
          </cell>
          <cell r="I237">
            <v>2.59809</v>
          </cell>
          <cell r="J237">
            <v>3.5776300000000001</v>
          </cell>
          <cell r="K237">
            <v>0.102218</v>
          </cell>
          <cell r="L237">
            <v>0</v>
          </cell>
          <cell r="M237">
            <v>0</v>
          </cell>
        </row>
        <row r="238">
          <cell r="A238" t="str">
            <v>APF52CENWF</v>
          </cell>
          <cell r="B238" t="str">
            <v>CORRECTIVE MNT ENWHE FS</v>
          </cell>
          <cell r="C238" t="str">
            <v>400014</v>
          </cell>
          <cell r="D238" t="str">
            <v>PAE-KOCR</v>
          </cell>
          <cell r="E238">
            <v>951</v>
          </cell>
          <cell r="F238">
            <v>23</v>
          </cell>
          <cell r="G238">
            <v>32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</row>
        <row r="239">
          <cell r="A239" t="str">
            <v>APF52CETEF</v>
          </cell>
          <cell r="B239" t="str">
            <v>CORRECTIVE MNT ETELEBOU FS</v>
          </cell>
          <cell r="C239" t="str">
            <v>400014</v>
          </cell>
          <cell r="D239" t="str">
            <v>PAE-KOCR</v>
          </cell>
          <cell r="E239">
            <v>951</v>
          </cell>
          <cell r="F239">
            <v>23</v>
          </cell>
          <cell r="G239">
            <v>32</v>
          </cell>
          <cell r="H239">
            <v>814.98079000000007</v>
          </cell>
          <cell r="I239">
            <v>19.885650000000002</v>
          </cell>
          <cell r="J239">
            <v>27.172759999999997</v>
          </cell>
          <cell r="K239">
            <v>0.8491487499999999</v>
          </cell>
          <cell r="L239">
            <v>0</v>
          </cell>
          <cell r="M239">
            <v>0</v>
          </cell>
        </row>
        <row r="240">
          <cell r="A240" t="str">
            <v>APF52CIM1F</v>
          </cell>
          <cell r="B240" t="str">
            <v>CORRECTIVE MNT IMO RIVER 1 FS</v>
          </cell>
          <cell r="C240" t="str">
            <v>400014</v>
          </cell>
          <cell r="D240" t="str">
            <v>PAE-PH2</v>
          </cell>
          <cell r="E240">
            <v>3451</v>
          </cell>
          <cell r="F240">
            <v>84</v>
          </cell>
          <cell r="G240">
            <v>117</v>
          </cell>
          <cell r="H240">
            <v>6916.2795799999985</v>
          </cell>
          <cell r="I240">
            <v>53.766649999999998</v>
          </cell>
          <cell r="J240">
            <v>116.06497</v>
          </cell>
          <cell r="K240">
            <v>0.99200829059829065</v>
          </cell>
          <cell r="L240">
            <v>135.86832000000001</v>
          </cell>
          <cell r="M240">
            <v>2.1456</v>
          </cell>
        </row>
        <row r="241">
          <cell r="A241" t="str">
            <v>APF52CIM2F</v>
          </cell>
          <cell r="B241" t="str">
            <v>CORRECTIVE MNT IMO RIVER 2 FS</v>
          </cell>
          <cell r="C241" t="str">
            <v>400014</v>
          </cell>
          <cell r="D241" t="str">
            <v>PAE-PH2</v>
          </cell>
          <cell r="E241">
            <v>2000</v>
          </cell>
          <cell r="F241">
            <v>50</v>
          </cell>
          <cell r="G241">
            <v>69</v>
          </cell>
          <cell r="H241">
            <v>99.275120000000001</v>
          </cell>
          <cell r="I241">
            <v>10.061719999999999</v>
          </cell>
          <cell r="J241">
            <v>10.963509999999999</v>
          </cell>
          <cell r="K241">
            <v>0.15889144927536231</v>
          </cell>
          <cell r="L241">
            <v>0</v>
          </cell>
          <cell r="M241">
            <v>0</v>
          </cell>
        </row>
        <row r="242">
          <cell r="A242" t="str">
            <v>APF52CIM3F</v>
          </cell>
          <cell r="B242" t="str">
            <v>CORRECTIVE MNT IMO RIVER 3 FS</v>
          </cell>
          <cell r="C242" t="str">
            <v>400014</v>
          </cell>
          <cell r="D242" t="str">
            <v>PAE-PH2</v>
          </cell>
          <cell r="E242">
            <v>2483</v>
          </cell>
          <cell r="F242">
            <v>60</v>
          </cell>
          <cell r="G242">
            <v>84</v>
          </cell>
          <cell r="H242">
            <v>1936.7261599999999</v>
          </cell>
          <cell r="I242">
            <v>23.62987</v>
          </cell>
          <cell r="J242">
            <v>40.89132</v>
          </cell>
          <cell r="K242">
            <v>0.48680142857142855</v>
          </cell>
          <cell r="L242">
            <v>906.92529999999999</v>
          </cell>
          <cell r="M242">
            <v>16.733540000000001</v>
          </cell>
        </row>
        <row r="243">
          <cell r="A243" t="str">
            <v>APF52CIMOC</v>
          </cell>
          <cell r="B243" t="str">
            <v>CORRECTIVE MNT IMO RIVER GC</v>
          </cell>
          <cell r="C243" t="str">
            <v>400014</v>
          </cell>
          <cell r="D243" t="str">
            <v>PAE-PH2</v>
          </cell>
          <cell r="E243">
            <v>1074</v>
          </cell>
          <cell r="F243">
            <v>26</v>
          </cell>
          <cell r="G243">
            <v>36</v>
          </cell>
          <cell r="H243">
            <v>227.39400000000001</v>
          </cell>
          <cell r="I243">
            <v>1.1165</v>
          </cell>
          <cell r="J243">
            <v>3.1579699999999997</v>
          </cell>
          <cell r="K243">
            <v>8.7721388888888877E-2</v>
          </cell>
          <cell r="L243">
            <v>0</v>
          </cell>
          <cell r="M243">
            <v>0</v>
          </cell>
        </row>
        <row r="244">
          <cell r="A244" t="str">
            <v>APF52CISIF</v>
          </cell>
          <cell r="B244" t="str">
            <v>CORRECTIVE MNT ISIMIRI FS</v>
          </cell>
          <cell r="C244" t="str">
            <v>400014</v>
          </cell>
          <cell r="D244" t="str">
            <v>PAE-PH2</v>
          </cell>
          <cell r="E244">
            <v>951</v>
          </cell>
          <cell r="F244">
            <v>23</v>
          </cell>
          <cell r="G244">
            <v>32</v>
          </cell>
          <cell r="H244">
            <v>120.82235</v>
          </cell>
          <cell r="I244">
            <v>12.794540000000001</v>
          </cell>
          <cell r="J244">
            <v>13.87626</v>
          </cell>
          <cell r="K244">
            <v>0.43363312500000001</v>
          </cell>
          <cell r="L244">
            <v>0</v>
          </cell>
          <cell r="M244">
            <v>0</v>
          </cell>
        </row>
        <row r="245">
          <cell r="A245" t="str">
            <v>APF52CKOLF</v>
          </cell>
          <cell r="B245" t="str">
            <v>CORRECTIVE MNT KOLO CREEK FS</v>
          </cell>
          <cell r="C245" t="str">
            <v>400014</v>
          </cell>
          <cell r="D245" t="str">
            <v>PAE-KOCR</v>
          </cell>
          <cell r="E245">
            <v>2854</v>
          </cell>
          <cell r="F245">
            <v>70</v>
          </cell>
          <cell r="G245">
            <v>97</v>
          </cell>
          <cell r="H245">
            <v>1481.9541100000001</v>
          </cell>
          <cell r="I245">
            <v>179.13701</v>
          </cell>
          <cell r="J245">
            <v>191.87174999999999</v>
          </cell>
          <cell r="K245">
            <v>1.9780592783505153</v>
          </cell>
          <cell r="L245">
            <v>0</v>
          </cell>
          <cell r="M245">
            <v>0</v>
          </cell>
        </row>
        <row r="246">
          <cell r="A246" t="str">
            <v>APF52CNKAF</v>
          </cell>
          <cell r="B246" t="str">
            <v>CORRECTIVE MNT NKALI FS</v>
          </cell>
          <cell r="C246" t="str">
            <v>400014</v>
          </cell>
          <cell r="D246" t="str">
            <v>PAE-PH2</v>
          </cell>
          <cell r="E246">
            <v>712</v>
          </cell>
          <cell r="F246">
            <v>18</v>
          </cell>
          <cell r="G246">
            <v>25</v>
          </cell>
          <cell r="H246">
            <v>79.365549999999999</v>
          </cell>
          <cell r="I246">
            <v>4.4839200000000003</v>
          </cell>
          <cell r="J246">
            <v>5.2017499999999997</v>
          </cell>
          <cell r="K246">
            <v>0.20806999999999998</v>
          </cell>
          <cell r="L246">
            <v>0</v>
          </cell>
          <cell r="M246">
            <v>0</v>
          </cell>
        </row>
        <row r="247">
          <cell r="A247" t="str">
            <v>APF52COBEF</v>
          </cell>
          <cell r="B247" t="str">
            <v>CORRECTIVE MNT OBELE FS</v>
          </cell>
          <cell r="C247" t="str">
            <v>400014</v>
          </cell>
          <cell r="D247" t="str">
            <v>PAE-PH1</v>
          </cell>
          <cell r="E247">
            <v>951</v>
          </cell>
          <cell r="F247">
            <v>23</v>
          </cell>
          <cell r="G247">
            <v>32</v>
          </cell>
          <cell r="H247">
            <v>97.225970000000672</v>
          </cell>
          <cell r="I247">
            <v>1.9162399999999999</v>
          </cell>
          <cell r="J247">
            <v>-3.8174200000000003</v>
          </cell>
          <cell r="K247">
            <v>-0.11929437500000001</v>
          </cell>
          <cell r="L247">
            <v>0</v>
          </cell>
          <cell r="M247">
            <v>0</v>
          </cell>
        </row>
        <row r="248">
          <cell r="A248" t="str">
            <v>APF52COBGC</v>
          </cell>
          <cell r="B248" t="str">
            <v>CORRECTIVE MNT OBIGBO N GC</v>
          </cell>
          <cell r="C248" t="str">
            <v>400014</v>
          </cell>
          <cell r="D248" t="str">
            <v>PAE-PH1</v>
          </cell>
          <cell r="E248">
            <v>2494</v>
          </cell>
          <cell r="F248">
            <v>60</v>
          </cell>
          <cell r="G248">
            <v>84</v>
          </cell>
          <cell r="H248">
            <v>4184.15182</v>
          </cell>
          <cell r="I248">
            <v>0</v>
          </cell>
          <cell r="J248">
            <v>36.773919999999997</v>
          </cell>
          <cell r="K248">
            <v>0.43778476190476184</v>
          </cell>
          <cell r="L248">
            <v>0</v>
          </cell>
          <cell r="M248">
            <v>1.6103000000000001</v>
          </cell>
        </row>
        <row r="249">
          <cell r="A249" t="str">
            <v>APF52COBGG</v>
          </cell>
          <cell r="B249" t="str">
            <v>CORRECTIVE MNT OBIGBO N GP</v>
          </cell>
          <cell r="C249" t="str">
            <v>400014</v>
          </cell>
          <cell r="D249" t="str">
            <v>PAE-PH1</v>
          </cell>
          <cell r="E249">
            <v>603</v>
          </cell>
          <cell r="F249">
            <v>15</v>
          </cell>
          <cell r="G249">
            <v>21</v>
          </cell>
          <cell r="H249">
            <v>423.28548999999998</v>
          </cell>
          <cell r="I249">
            <v>10.836259999999999</v>
          </cell>
          <cell r="J249">
            <v>14.64833</v>
          </cell>
          <cell r="K249">
            <v>0.69753952380952378</v>
          </cell>
          <cell r="L249">
            <v>0</v>
          </cell>
          <cell r="M249">
            <v>0</v>
          </cell>
        </row>
        <row r="250">
          <cell r="A250" t="str">
            <v>APF52COBGW</v>
          </cell>
          <cell r="B250" t="str">
            <v>CORRECTIVE MNT OBIGBO N WI PL</v>
          </cell>
          <cell r="C250" t="str">
            <v>400014</v>
          </cell>
          <cell r="D250" t="str">
            <v>PAE-PH1</v>
          </cell>
          <cell r="E250">
            <v>11102</v>
          </cell>
          <cell r="F250">
            <v>0</v>
          </cell>
          <cell r="G250">
            <v>106</v>
          </cell>
          <cell r="H250">
            <v>68.877830000000003</v>
          </cell>
          <cell r="I250">
            <v>2.34728</v>
          </cell>
          <cell r="J250">
            <v>2.9602900000000001</v>
          </cell>
          <cell r="K250">
            <v>2.7927264150943397E-2</v>
          </cell>
          <cell r="L250">
            <v>68.877830000000003</v>
          </cell>
          <cell r="M250">
            <v>1.17364</v>
          </cell>
        </row>
        <row r="251">
          <cell r="A251" t="str">
            <v>APF52COBIF</v>
          </cell>
          <cell r="B251" t="str">
            <v>CORRECTIVE MNT OBIGBO NORTH FS</v>
          </cell>
          <cell r="C251" t="str">
            <v>400014</v>
          </cell>
          <cell r="D251" t="str">
            <v>PAE-PH1</v>
          </cell>
          <cell r="E251">
            <v>2830</v>
          </cell>
          <cell r="F251">
            <v>69</v>
          </cell>
          <cell r="G251">
            <v>96</v>
          </cell>
          <cell r="H251">
            <v>1829.0841399999999</v>
          </cell>
          <cell r="I251">
            <v>38.59554</v>
          </cell>
          <cell r="J251">
            <v>55.067830000000001</v>
          </cell>
          <cell r="K251">
            <v>0.57362322916666664</v>
          </cell>
          <cell r="L251">
            <v>0</v>
          </cell>
          <cell r="M251">
            <v>0</v>
          </cell>
        </row>
        <row r="252">
          <cell r="A252" t="str">
            <v>APF52COGUC</v>
          </cell>
          <cell r="B252" t="str">
            <v>CORRECTIVE MNT OGUTA GC</v>
          </cell>
          <cell r="C252" t="str">
            <v>400014</v>
          </cell>
          <cell r="D252" t="str">
            <v>PAE-EGBM</v>
          </cell>
          <cell r="E252">
            <v>1321</v>
          </cell>
          <cell r="F252">
            <v>33</v>
          </cell>
          <cell r="G252">
            <v>46</v>
          </cell>
          <cell r="H252">
            <v>843.79700000000003</v>
          </cell>
          <cell r="I252">
            <v>1.1050000000000001E-2</v>
          </cell>
          <cell r="J252">
            <v>7.5100500000000006</v>
          </cell>
          <cell r="K252">
            <v>0.16326195652173914</v>
          </cell>
          <cell r="L252">
            <v>0</v>
          </cell>
          <cell r="M252">
            <v>0</v>
          </cell>
        </row>
        <row r="253">
          <cell r="A253" t="str">
            <v>APF52COGUF</v>
          </cell>
          <cell r="B253" t="str">
            <v>CORRECTIVE MNT OGUTA FS</v>
          </cell>
          <cell r="C253" t="str">
            <v>400014</v>
          </cell>
          <cell r="D253" t="str">
            <v>PAE-EGBM</v>
          </cell>
          <cell r="E253">
            <v>2494</v>
          </cell>
          <cell r="F253">
            <v>60</v>
          </cell>
          <cell r="G253">
            <v>84</v>
          </cell>
          <cell r="H253">
            <v>822.34480000000008</v>
          </cell>
          <cell r="I253">
            <v>17.116849999999999</v>
          </cell>
          <cell r="J253">
            <v>24.440459999999998</v>
          </cell>
          <cell r="K253">
            <v>0.2909578571428571</v>
          </cell>
          <cell r="L253">
            <v>58</v>
          </cell>
          <cell r="M253">
            <v>0</v>
          </cell>
        </row>
        <row r="254">
          <cell r="A254" t="str">
            <v>APF52CRUMF</v>
          </cell>
          <cell r="B254" t="str">
            <v>CORRECTIVE MNT RUMUEKPE FS</v>
          </cell>
          <cell r="C254" t="str">
            <v>400014</v>
          </cell>
          <cell r="D254" t="str">
            <v>PAE-EGBM</v>
          </cell>
          <cell r="E254">
            <v>1419</v>
          </cell>
          <cell r="F254">
            <v>36</v>
          </cell>
          <cell r="G254">
            <v>50</v>
          </cell>
          <cell r="H254">
            <v>698.52422999999999</v>
          </cell>
          <cell r="I254">
            <v>24.100909999999999</v>
          </cell>
          <cell r="J254">
            <v>29.361540000000002</v>
          </cell>
          <cell r="K254">
            <v>0.58723080000000005</v>
          </cell>
          <cell r="L254">
            <v>0</v>
          </cell>
          <cell r="M254">
            <v>0</v>
          </cell>
        </row>
        <row r="255">
          <cell r="A255" t="str">
            <v>APF52CUBIF</v>
          </cell>
          <cell r="B255" t="str">
            <v>CORRECTIVE MNT UBIE FS</v>
          </cell>
          <cell r="C255" t="str">
            <v>400014</v>
          </cell>
          <cell r="D255" t="str">
            <v>PAE-PH2</v>
          </cell>
          <cell r="E255">
            <v>951</v>
          </cell>
          <cell r="F255">
            <v>23</v>
          </cell>
          <cell r="G255">
            <v>32</v>
          </cell>
          <cell r="H255">
            <v>525.98712999999998</v>
          </cell>
          <cell r="I255">
            <v>6.3203000000000005</v>
          </cell>
          <cell r="J255">
            <v>11.100520000000001</v>
          </cell>
          <cell r="K255">
            <v>0.34689125000000004</v>
          </cell>
          <cell r="L255">
            <v>0</v>
          </cell>
          <cell r="M255">
            <v>0</v>
          </cell>
        </row>
        <row r="256">
          <cell r="A256" t="str">
            <v>APF52CUMUF</v>
          </cell>
          <cell r="B256" t="str">
            <v>CORRECTIVE MNT UMUECHEM FS</v>
          </cell>
          <cell r="C256" t="str">
            <v>400014</v>
          </cell>
          <cell r="D256" t="str">
            <v>PAE-PH1</v>
          </cell>
          <cell r="E256">
            <v>1287</v>
          </cell>
          <cell r="F256">
            <v>32</v>
          </cell>
          <cell r="G256">
            <v>44</v>
          </cell>
          <cell r="H256">
            <v>0</v>
          </cell>
          <cell r="I256">
            <v>21.518319999999999</v>
          </cell>
          <cell r="J256">
            <v>21.34732</v>
          </cell>
          <cell r="K256">
            <v>0.48516636363636362</v>
          </cell>
          <cell r="L256">
            <v>190</v>
          </cell>
          <cell r="M256">
            <v>0.23181000000000002</v>
          </cell>
        </row>
        <row r="257">
          <cell r="A257" t="str">
            <v>APF54CADIF</v>
          </cell>
          <cell r="B257" t="str">
            <v>PREVENTIVE MNT ADIBAWA FS</v>
          </cell>
          <cell r="C257" t="str">
            <v>400014</v>
          </cell>
          <cell r="D257" t="str">
            <v>PAE-KOCR</v>
          </cell>
          <cell r="E257">
            <v>2580</v>
          </cell>
          <cell r="F257">
            <v>40</v>
          </cell>
          <cell r="G257">
            <v>65</v>
          </cell>
          <cell r="H257">
            <v>593.81502</v>
          </cell>
          <cell r="I257">
            <v>13.999540000000001</v>
          </cell>
          <cell r="J257">
            <v>19.320319999999999</v>
          </cell>
          <cell r="K257">
            <v>0.29723569230769231</v>
          </cell>
          <cell r="L257">
            <v>0</v>
          </cell>
          <cell r="M257">
            <v>0</v>
          </cell>
        </row>
        <row r="258">
          <cell r="A258" t="str">
            <v>APF54CAFAF</v>
          </cell>
          <cell r="B258" t="str">
            <v>PREVENTIVE MNT AFAM FS</v>
          </cell>
          <cell r="C258" t="str">
            <v>400014</v>
          </cell>
          <cell r="D258" t="str">
            <v>PAE-PH2</v>
          </cell>
          <cell r="E258">
            <v>2665</v>
          </cell>
          <cell r="F258">
            <v>44</v>
          </cell>
          <cell r="G258">
            <v>69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</row>
        <row r="259">
          <cell r="A259" t="str">
            <v>APF54CAG1F</v>
          </cell>
          <cell r="B259" t="str">
            <v>PREVENTIVE MNT AGBADA 1 FS</v>
          </cell>
          <cell r="C259" t="str">
            <v>400014</v>
          </cell>
          <cell r="D259" t="str">
            <v>PAE-PH1</v>
          </cell>
          <cell r="E259">
            <v>3414</v>
          </cell>
          <cell r="F259">
            <v>53</v>
          </cell>
          <cell r="G259">
            <v>86</v>
          </cell>
          <cell r="H259">
            <v>560</v>
          </cell>
          <cell r="I259">
            <v>0.27623999999999999</v>
          </cell>
          <cell r="J259">
            <v>5.3722399999999997</v>
          </cell>
          <cell r="K259">
            <v>6.2467906976744182E-2</v>
          </cell>
          <cell r="L259">
            <v>0</v>
          </cell>
          <cell r="M259">
            <v>0</v>
          </cell>
        </row>
        <row r="260">
          <cell r="A260" t="str">
            <v>APF54CAG2F</v>
          </cell>
          <cell r="B260" t="str">
            <v>PREVENTIVE MNT AGBADA 2 FS</v>
          </cell>
          <cell r="C260" t="str">
            <v>400014</v>
          </cell>
          <cell r="D260" t="str">
            <v>PAE-PH1</v>
          </cell>
          <cell r="E260">
            <v>2765</v>
          </cell>
          <cell r="F260">
            <v>68</v>
          </cell>
          <cell r="G260">
            <v>94</v>
          </cell>
          <cell r="H260">
            <v>355.22877</v>
          </cell>
          <cell r="I260">
            <v>25.533840000000001</v>
          </cell>
          <cell r="J260">
            <v>27.85737</v>
          </cell>
          <cell r="K260">
            <v>0.29635499999999998</v>
          </cell>
          <cell r="L260">
            <v>0</v>
          </cell>
          <cell r="M260">
            <v>0</v>
          </cell>
        </row>
        <row r="261">
          <cell r="A261" t="str">
            <v>APF54CAGBC</v>
          </cell>
          <cell r="B261" t="str">
            <v>PREVENTIVE MNT AGBADA GC</v>
          </cell>
          <cell r="C261" t="str">
            <v>400014</v>
          </cell>
          <cell r="D261" t="str">
            <v>PAE-PH1</v>
          </cell>
          <cell r="E261">
            <v>2830</v>
          </cell>
          <cell r="F261">
            <v>43</v>
          </cell>
          <cell r="G261">
            <v>70</v>
          </cell>
          <cell r="H261">
            <v>820.5</v>
          </cell>
          <cell r="I261">
            <v>7.0813199999999998</v>
          </cell>
          <cell r="J261">
            <v>14.304219999999999</v>
          </cell>
          <cell r="K261">
            <v>0.204346</v>
          </cell>
          <cell r="L261">
            <v>25</v>
          </cell>
          <cell r="M261">
            <v>0</v>
          </cell>
        </row>
        <row r="262">
          <cell r="A262" t="str">
            <v>APF54CAHIF</v>
          </cell>
          <cell r="B262" t="str">
            <v>PREVENTIVE MNT AHIA FS</v>
          </cell>
          <cell r="C262" t="str">
            <v>400014</v>
          </cell>
          <cell r="D262" t="str">
            <v>PAE-EGBM</v>
          </cell>
          <cell r="E262">
            <v>2120</v>
          </cell>
          <cell r="F262">
            <v>34</v>
          </cell>
          <cell r="G262">
            <v>54</v>
          </cell>
          <cell r="H262">
            <v>177</v>
          </cell>
          <cell r="I262">
            <v>0</v>
          </cell>
          <cell r="J262">
            <v>1.5442</v>
          </cell>
          <cell r="K262">
            <v>2.8596296296296297E-2</v>
          </cell>
          <cell r="L262">
            <v>0</v>
          </cell>
          <cell r="M262">
            <v>0</v>
          </cell>
        </row>
        <row r="263">
          <cell r="A263" t="str">
            <v>APF54CAPAF</v>
          </cell>
          <cell r="B263" t="str">
            <v>PREVENTIVE MNT APARA FS</v>
          </cell>
          <cell r="C263" t="str">
            <v>400014</v>
          </cell>
          <cell r="D263" t="str">
            <v>PAE-PH1</v>
          </cell>
          <cell r="E263">
            <v>1013</v>
          </cell>
          <cell r="F263">
            <v>17</v>
          </cell>
          <cell r="G263">
            <v>27</v>
          </cell>
          <cell r="H263">
            <v>1067.5</v>
          </cell>
          <cell r="I263">
            <v>0.33735000000000004</v>
          </cell>
          <cell r="J263">
            <v>9.8129500000000007</v>
          </cell>
          <cell r="K263">
            <v>0.36344259259259259</v>
          </cell>
          <cell r="L263">
            <v>0</v>
          </cell>
          <cell r="M263">
            <v>0</v>
          </cell>
        </row>
        <row r="264">
          <cell r="A264" t="str">
            <v>APF54CASSF</v>
          </cell>
          <cell r="B264" t="str">
            <v>PREVENTIVE MNT ASSA FS</v>
          </cell>
          <cell r="C264" t="str">
            <v>400014</v>
          </cell>
          <cell r="D264" t="str">
            <v>PAE-EGBM</v>
          </cell>
          <cell r="E264">
            <v>1827</v>
          </cell>
          <cell r="F264">
            <v>29</v>
          </cell>
          <cell r="G264">
            <v>46</v>
          </cell>
          <cell r="H264">
            <v>130.51937000000001</v>
          </cell>
          <cell r="I264">
            <v>2.25122</v>
          </cell>
          <cell r="J264">
            <v>3.4389400000000001</v>
          </cell>
          <cell r="K264">
            <v>7.4759565217391313E-2</v>
          </cell>
          <cell r="L264">
            <v>0</v>
          </cell>
          <cell r="M264">
            <v>0</v>
          </cell>
        </row>
        <row r="265">
          <cell r="A265" t="str">
            <v>APF54CEGBF</v>
          </cell>
          <cell r="B265" t="str">
            <v>PREVENTIVE MNT EGBEMA FS</v>
          </cell>
          <cell r="C265" t="str">
            <v>400014</v>
          </cell>
          <cell r="D265" t="str">
            <v>PAE-EGBM</v>
          </cell>
          <cell r="E265">
            <v>2174</v>
          </cell>
          <cell r="F265">
            <v>33</v>
          </cell>
          <cell r="G265">
            <v>54</v>
          </cell>
          <cell r="H265">
            <v>572.95636000000002</v>
          </cell>
          <cell r="I265">
            <v>0.15030000000000002</v>
          </cell>
          <cell r="J265">
            <v>5.2107000000000001</v>
          </cell>
          <cell r="K265">
            <v>9.6494444444444452E-2</v>
          </cell>
          <cell r="L265">
            <v>46.013359999999999</v>
          </cell>
          <cell r="M265">
            <v>0</v>
          </cell>
        </row>
        <row r="266">
          <cell r="A266" t="str">
            <v>APF54CEGSV</v>
          </cell>
          <cell r="B266" t="str">
            <v>PREVENTIVE MNT EGBEMA CIVILINF</v>
          </cell>
          <cell r="C266" t="str">
            <v>400019</v>
          </cell>
          <cell r="D266" t="str">
            <v>PAE-EGBM</v>
          </cell>
          <cell r="E266">
            <v>1100</v>
          </cell>
          <cell r="F266">
            <v>16</v>
          </cell>
          <cell r="G266">
            <v>26</v>
          </cell>
          <cell r="H266">
            <v>5860.2048599999998</v>
          </cell>
          <cell r="I266">
            <v>12.413930000000001</v>
          </cell>
          <cell r="J266">
            <v>65.578229999999991</v>
          </cell>
          <cell r="K266">
            <v>2.5222396153846152</v>
          </cell>
          <cell r="L266">
            <v>0</v>
          </cell>
          <cell r="M266">
            <v>0</v>
          </cell>
        </row>
        <row r="267">
          <cell r="A267" t="str">
            <v>APF54CEGWF</v>
          </cell>
          <cell r="B267" t="str">
            <v>PREVENTIVE MNT EGBEMA WEST FS</v>
          </cell>
          <cell r="C267" t="str">
            <v>400014</v>
          </cell>
          <cell r="D267" t="str">
            <v>PAE-EGBM</v>
          </cell>
          <cell r="E267">
            <v>2240</v>
          </cell>
          <cell r="F267">
            <v>36</v>
          </cell>
          <cell r="G267">
            <v>57</v>
          </cell>
          <cell r="H267">
            <v>256.43124</v>
          </cell>
          <cell r="I267">
            <v>2.69679</v>
          </cell>
          <cell r="J267">
            <v>5.0303100000000001</v>
          </cell>
          <cell r="K267">
            <v>8.8251052631578952E-2</v>
          </cell>
          <cell r="L267">
            <v>0</v>
          </cell>
          <cell r="M267">
            <v>0</v>
          </cell>
        </row>
        <row r="268">
          <cell r="A268" t="str">
            <v>APF54CELEF</v>
          </cell>
          <cell r="B268" t="str">
            <v>PREVENTIVE MNT ELELENWA FS</v>
          </cell>
          <cell r="C268" t="str">
            <v>400014</v>
          </cell>
          <cell r="D268" t="str">
            <v>PAE-PH2</v>
          </cell>
          <cell r="E268">
            <v>2043</v>
          </cell>
          <cell r="F268">
            <v>33</v>
          </cell>
          <cell r="G268">
            <v>52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</row>
        <row r="269">
          <cell r="A269" t="str">
            <v>APF54CENWF</v>
          </cell>
          <cell r="B269" t="str">
            <v>PREVENTIVE MNT ENWHE FS</v>
          </cell>
          <cell r="C269" t="str">
            <v>400014</v>
          </cell>
          <cell r="D269" t="str">
            <v>PAE-KOCR</v>
          </cell>
          <cell r="E269">
            <v>1013</v>
          </cell>
          <cell r="F269">
            <v>17</v>
          </cell>
          <cell r="G269">
            <v>27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</row>
        <row r="270">
          <cell r="A270" t="str">
            <v>APF54CETEF</v>
          </cell>
          <cell r="B270" t="str">
            <v>PREVENTIVE MNT ETELEBOU FS</v>
          </cell>
          <cell r="C270" t="str">
            <v>400014</v>
          </cell>
          <cell r="D270" t="str">
            <v>PAE-KOCR</v>
          </cell>
          <cell r="E270">
            <v>1606</v>
          </cell>
          <cell r="F270">
            <v>72</v>
          </cell>
          <cell r="G270">
            <v>87</v>
          </cell>
          <cell r="H270">
            <v>234.37548000000001</v>
          </cell>
          <cell r="I270">
            <v>6.3028599999999999</v>
          </cell>
          <cell r="J270">
            <v>8.4275500000000001</v>
          </cell>
          <cell r="K270">
            <v>9.6868390804597707E-2</v>
          </cell>
          <cell r="L270">
            <v>0</v>
          </cell>
          <cell r="M270">
            <v>0</v>
          </cell>
        </row>
        <row r="271">
          <cell r="A271" t="str">
            <v>APF54CIM1F</v>
          </cell>
          <cell r="B271" t="str">
            <v>PREVENTIVE MNT IMO RIVER 1 FS</v>
          </cell>
          <cell r="C271" t="str">
            <v>400014</v>
          </cell>
          <cell r="D271" t="str">
            <v>PAE-PH2</v>
          </cell>
          <cell r="E271">
            <v>7884</v>
          </cell>
          <cell r="F271">
            <v>39</v>
          </cell>
          <cell r="G271">
            <v>114</v>
          </cell>
          <cell r="H271">
            <v>3773.3959900000004</v>
          </cell>
          <cell r="I271">
            <v>28.13693</v>
          </cell>
          <cell r="J271">
            <v>61.582809999999995</v>
          </cell>
          <cell r="K271">
            <v>0.54020008771929817</v>
          </cell>
          <cell r="L271">
            <v>188.875</v>
          </cell>
          <cell r="M271">
            <v>0</v>
          </cell>
        </row>
        <row r="272">
          <cell r="A272" t="str">
            <v>APF54CIM2F</v>
          </cell>
          <cell r="B272" t="str">
            <v>PREVENTIVE MNT IMO RIVER 2 FS</v>
          </cell>
          <cell r="C272" t="str">
            <v>400014</v>
          </cell>
          <cell r="D272" t="str">
            <v>PAE-PH2</v>
          </cell>
          <cell r="E272">
            <v>5023</v>
          </cell>
          <cell r="F272">
            <v>0</v>
          </cell>
          <cell r="G272">
            <v>48</v>
          </cell>
          <cell r="H272">
            <v>40.784999999999997</v>
          </cell>
          <cell r="I272">
            <v>6.5636599999999996</v>
          </cell>
          <cell r="J272">
            <v>6.9348000000000001</v>
          </cell>
          <cell r="K272">
            <v>0.14447499999999999</v>
          </cell>
          <cell r="L272">
            <v>0</v>
          </cell>
          <cell r="M272">
            <v>0</v>
          </cell>
        </row>
        <row r="273">
          <cell r="A273" t="str">
            <v>APF54CIM3F</v>
          </cell>
          <cell r="B273" t="str">
            <v>PREVENTIVE MNT IMO RIVER 3 FS</v>
          </cell>
          <cell r="C273" t="str">
            <v>400014</v>
          </cell>
          <cell r="D273" t="str">
            <v>PAE-PH2</v>
          </cell>
          <cell r="E273">
            <v>6233</v>
          </cell>
          <cell r="F273">
            <v>0</v>
          </cell>
          <cell r="G273">
            <v>59</v>
          </cell>
          <cell r="H273">
            <v>3376.01433</v>
          </cell>
          <cell r="I273">
            <v>22.04044</v>
          </cell>
          <cell r="J273">
            <v>52.197830000000003</v>
          </cell>
          <cell r="K273">
            <v>0.88470898305084755</v>
          </cell>
          <cell r="L273">
            <v>0</v>
          </cell>
          <cell r="M273">
            <v>0</v>
          </cell>
        </row>
        <row r="274">
          <cell r="A274" t="str">
            <v>APF54CIMOC</v>
          </cell>
          <cell r="B274" t="str">
            <v>PREVENTIVE MNT IMO RIVER GC</v>
          </cell>
          <cell r="C274" t="str">
            <v>400014</v>
          </cell>
          <cell r="D274" t="str">
            <v>PAE-PH2</v>
          </cell>
          <cell r="E274">
            <v>6746</v>
          </cell>
          <cell r="F274">
            <v>0</v>
          </cell>
          <cell r="G274">
            <v>64</v>
          </cell>
          <cell r="H274">
            <v>119.70461999999999</v>
          </cell>
          <cell r="I274">
            <v>0.26024999999999998</v>
          </cell>
          <cell r="J274">
            <v>1.3474000000000002</v>
          </cell>
          <cell r="K274">
            <v>2.1053125000000002E-2</v>
          </cell>
          <cell r="L274">
            <v>0</v>
          </cell>
          <cell r="M274">
            <v>0</v>
          </cell>
        </row>
        <row r="275">
          <cell r="A275" t="str">
            <v>APF54CISIF</v>
          </cell>
          <cell r="B275" t="str">
            <v>PREVENTIVE MNT ISIMIRI FS</v>
          </cell>
          <cell r="C275" t="str">
            <v>400014</v>
          </cell>
          <cell r="D275" t="str">
            <v>PAE-PH2</v>
          </cell>
          <cell r="E275">
            <v>1834</v>
          </cell>
          <cell r="F275">
            <v>29</v>
          </cell>
          <cell r="G275">
            <v>46</v>
          </cell>
          <cell r="H275">
            <v>186.95814000000001</v>
          </cell>
          <cell r="I275">
            <v>7.9066000000000001</v>
          </cell>
          <cell r="J275">
            <v>9.60792</v>
          </cell>
          <cell r="K275">
            <v>0.20886782608695653</v>
          </cell>
          <cell r="L275">
            <v>0</v>
          </cell>
          <cell r="M275">
            <v>0</v>
          </cell>
        </row>
        <row r="276">
          <cell r="A276" t="str">
            <v>APF54CKOLF</v>
          </cell>
          <cell r="B276" t="str">
            <v>PREVENTIVE MNT KOLO CREEK FS</v>
          </cell>
          <cell r="C276" t="str">
            <v>400014</v>
          </cell>
          <cell r="D276" t="str">
            <v>PAE-KOCR</v>
          </cell>
          <cell r="E276">
            <v>3023</v>
          </cell>
          <cell r="F276">
            <v>47</v>
          </cell>
          <cell r="G276">
            <v>76</v>
          </cell>
          <cell r="H276">
            <v>2567.3436499999998</v>
          </cell>
          <cell r="I276">
            <v>61.13008</v>
          </cell>
          <cell r="J276">
            <v>83.618200000000002</v>
          </cell>
          <cell r="K276">
            <v>1.1002394736842105</v>
          </cell>
          <cell r="L276">
            <v>20.741220000000002</v>
          </cell>
          <cell r="M276">
            <v>0</v>
          </cell>
        </row>
        <row r="277">
          <cell r="A277" t="str">
            <v>APF54CNKAF</v>
          </cell>
          <cell r="B277" t="str">
            <v>PREVENTIVE MNT NKALI FS</v>
          </cell>
          <cell r="C277" t="str">
            <v>400014</v>
          </cell>
          <cell r="D277" t="str">
            <v>PAE-PH2</v>
          </cell>
          <cell r="E277">
            <v>1727</v>
          </cell>
          <cell r="F277">
            <v>27</v>
          </cell>
          <cell r="G277">
            <v>43</v>
          </cell>
          <cell r="H277">
            <v>994.39138000000003</v>
          </cell>
          <cell r="I277">
            <v>1.2562500000000001</v>
          </cell>
          <cell r="J277">
            <v>10.017530000000001</v>
          </cell>
          <cell r="K277">
            <v>0.23296581395348839</v>
          </cell>
          <cell r="L277">
            <v>0</v>
          </cell>
          <cell r="M277">
            <v>0</v>
          </cell>
        </row>
        <row r="278">
          <cell r="A278" t="str">
            <v>APF54COBEF</v>
          </cell>
          <cell r="B278" t="str">
            <v>PREVENTIVE MNT OBELE FS</v>
          </cell>
          <cell r="C278" t="str">
            <v>400014</v>
          </cell>
          <cell r="D278" t="str">
            <v>PAE-PH1</v>
          </cell>
          <cell r="E278">
            <v>1101</v>
          </cell>
          <cell r="F278">
            <v>19</v>
          </cell>
          <cell r="G278">
            <v>29</v>
          </cell>
          <cell r="H278">
            <v>386.20678999999996</v>
          </cell>
          <cell r="I278">
            <v>9.2332000000000001</v>
          </cell>
          <cell r="J278">
            <v>12.74769</v>
          </cell>
          <cell r="K278">
            <v>0.43957551724137933</v>
          </cell>
          <cell r="L278">
            <v>0</v>
          </cell>
          <cell r="M278">
            <v>0</v>
          </cell>
        </row>
        <row r="279">
          <cell r="A279" t="str">
            <v>APF54COBGC</v>
          </cell>
          <cell r="B279" t="str">
            <v>PREVENTIVE MNT OBIGBO N GC</v>
          </cell>
          <cell r="C279" t="str">
            <v>400014</v>
          </cell>
          <cell r="D279" t="str">
            <v>PAE-PH1</v>
          </cell>
          <cell r="E279">
            <v>3201</v>
          </cell>
          <cell r="F279">
            <v>106</v>
          </cell>
          <cell r="G279">
            <v>136</v>
          </cell>
          <cell r="H279">
            <v>34.9236</v>
          </cell>
          <cell r="I279">
            <v>16.73068</v>
          </cell>
          <cell r="J279">
            <v>17.048479999999998</v>
          </cell>
          <cell r="K279">
            <v>0.12535647058823529</v>
          </cell>
          <cell r="L279">
            <v>0</v>
          </cell>
          <cell r="M279">
            <v>0</v>
          </cell>
        </row>
        <row r="280">
          <cell r="A280" t="str">
            <v>APF54COBGG</v>
          </cell>
          <cell r="B280" t="str">
            <v>PREVENTIVE MNT OBIGBO N GP</v>
          </cell>
          <cell r="C280" t="str">
            <v>400014</v>
          </cell>
          <cell r="D280" t="str">
            <v>PAE-PH1</v>
          </cell>
          <cell r="E280">
            <v>5189</v>
          </cell>
          <cell r="F280">
            <v>0</v>
          </cell>
          <cell r="G280">
            <v>49</v>
          </cell>
          <cell r="H280">
            <v>530.48027999999999</v>
          </cell>
          <cell r="I280">
            <v>17.435580000000002</v>
          </cell>
          <cell r="J280">
            <v>22.174150000000001</v>
          </cell>
          <cell r="K280">
            <v>0.45253367346938778</v>
          </cell>
          <cell r="L280">
            <v>0</v>
          </cell>
          <cell r="M280">
            <v>0</v>
          </cell>
        </row>
        <row r="281">
          <cell r="A281" t="str">
            <v>APF54COBGW</v>
          </cell>
          <cell r="B281" t="str">
            <v>PREVENTIVE MNT OBIGBO N WI PL</v>
          </cell>
          <cell r="C281" t="str">
            <v>400014</v>
          </cell>
          <cell r="D281" t="str">
            <v>PAE-PH1</v>
          </cell>
          <cell r="E281">
            <v>0</v>
          </cell>
          <cell r="F281">
            <v>0</v>
          </cell>
          <cell r="G281">
            <v>0</v>
          </cell>
          <cell r="H281">
            <v>206.83879999999999</v>
          </cell>
          <cell r="I281">
            <v>4.0320900000000002</v>
          </cell>
          <cell r="J281">
            <v>5.91432</v>
          </cell>
          <cell r="K281" t="e">
            <v>#DIV/0!</v>
          </cell>
          <cell r="L281">
            <v>0</v>
          </cell>
          <cell r="M281">
            <v>0</v>
          </cell>
        </row>
        <row r="282">
          <cell r="A282" t="str">
            <v>APF54COBIF</v>
          </cell>
          <cell r="B282" t="str">
            <v>PREVENTIVE MNT OBIGBO NORTH FS</v>
          </cell>
          <cell r="C282" t="str">
            <v>400014</v>
          </cell>
          <cell r="D282" t="str">
            <v>PAE-PH1</v>
          </cell>
          <cell r="E282">
            <v>2738</v>
          </cell>
          <cell r="F282">
            <v>67</v>
          </cell>
          <cell r="G282">
            <v>93</v>
          </cell>
          <cell r="H282">
            <v>3152.3615600000003</v>
          </cell>
          <cell r="I282">
            <v>31.68702</v>
          </cell>
          <cell r="J282">
            <v>59.417910000000006</v>
          </cell>
          <cell r="K282">
            <v>0.63890225806451617</v>
          </cell>
          <cell r="L282">
            <v>184.42483999999999</v>
          </cell>
          <cell r="M282">
            <v>2.2539199999999999</v>
          </cell>
        </row>
        <row r="283">
          <cell r="A283" t="str">
            <v>APF54COGUC</v>
          </cell>
          <cell r="B283" t="str">
            <v>PREVENTIVE MNT OGUTA GC</v>
          </cell>
          <cell r="C283" t="str">
            <v>400014</v>
          </cell>
          <cell r="D283" t="str">
            <v>PAE-EGBM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 t="e">
            <v>#DIV/0!</v>
          </cell>
          <cell r="L283">
            <v>0</v>
          </cell>
          <cell r="M283">
            <v>0</v>
          </cell>
        </row>
        <row r="284">
          <cell r="A284" t="str">
            <v>APF54COGUF</v>
          </cell>
          <cell r="B284" t="str">
            <v>PREVENTIVE MNT OGUTA FS</v>
          </cell>
          <cell r="C284" t="str">
            <v>400014</v>
          </cell>
          <cell r="D284" t="str">
            <v>PAE-EGBM</v>
          </cell>
          <cell r="E284">
            <v>13141</v>
          </cell>
          <cell r="F284">
            <v>323</v>
          </cell>
          <cell r="G284">
            <v>448</v>
          </cell>
          <cell r="H284">
            <v>677.64121999999998</v>
          </cell>
          <cell r="I284">
            <v>0.23093</v>
          </cell>
          <cell r="J284">
            <v>6.3974700000000002</v>
          </cell>
          <cell r="K284">
            <v>1.4280066964285715E-2</v>
          </cell>
          <cell r="L284">
            <v>0</v>
          </cell>
          <cell r="M284">
            <v>0</v>
          </cell>
        </row>
        <row r="285">
          <cell r="A285" t="str">
            <v>APF54CRUMF</v>
          </cell>
          <cell r="B285" t="str">
            <v>PREVENTIVE MNT RUMUEKPE FS</v>
          </cell>
          <cell r="C285" t="str">
            <v>400014</v>
          </cell>
          <cell r="D285" t="str">
            <v>PAE-EGBM</v>
          </cell>
          <cell r="E285">
            <v>2437</v>
          </cell>
          <cell r="F285">
            <v>39</v>
          </cell>
          <cell r="G285">
            <v>62</v>
          </cell>
          <cell r="H285">
            <v>724.64350000000002</v>
          </cell>
          <cell r="I285">
            <v>15.180620000000001</v>
          </cell>
          <cell r="J285">
            <v>21.77488</v>
          </cell>
          <cell r="K285">
            <v>0.35120774193548387</v>
          </cell>
          <cell r="L285">
            <v>0</v>
          </cell>
          <cell r="M285">
            <v>0</v>
          </cell>
        </row>
        <row r="286">
          <cell r="A286" t="str">
            <v>APF54CUBIF</v>
          </cell>
          <cell r="B286" t="str">
            <v>PREVENTIVE MNT UBIE FS</v>
          </cell>
          <cell r="C286" t="str">
            <v>400014</v>
          </cell>
          <cell r="D286" t="str">
            <v>PAE-PH2</v>
          </cell>
          <cell r="E286">
            <v>1013</v>
          </cell>
          <cell r="F286">
            <v>17</v>
          </cell>
          <cell r="G286">
            <v>27</v>
          </cell>
          <cell r="H286">
            <v>78.061499999999995</v>
          </cell>
          <cell r="I286">
            <v>2.29718</v>
          </cell>
          <cell r="J286">
            <v>3.0075400000000001</v>
          </cell>
          <cell r="K286">
            <v>0.11139037037037038</v>
          </cell>
          <cell r="L286">
            <v>0</v>
          </cell>
          <cell r="M286">
            <v>0</v>
          </cell>
        </row>
        <row r="287">
          <cell r="A287" t="str">
            <v>APF54CUMUF</v>
          </cell>
          <cell r="B287" t="str">
            <v>PREVENTIVE MNT UMUECHEM FS</v>
          </cell>
          <cell r="C287" t="str">
            <v>400014</v>
          </cell>
          <cell r="D287" t="str">
            <v>PAE-PH1</v>
          </cell>
          <cell r="E287">
            <v>2569</v>
          </cell>
          <cell r="F287">
            <v>38</v>
          </cell>
          <cell r="G287">
            <v>62</v>
          </cell>
          <cell r="H287">
            <v>0</v>
          </cell>
          <cell r="I287">
            <v>16.186920000000001</v>
          </cell>
          <cell r="J287">
            <v>16.095120000000001</v>
          </cell>
          <cell r="K287">
            <v>0.25959870967741938</v>
          </cell>
          <cell r="L287">
            <v>102</v>
          </cell>
          <cell r="M287">
            <v>0</v>
          </cell>
        </row>
        <row r="288">
          <cell r="A288" t="str">
            <v>APF57CADIF</v>
          </cell>
          <cell r="B288" t="str">
            <v>CIVIL MTCE     ADIBAWA FS</v>
          </cell>
          <cell r="C288" t="str">
            <v>400014</v>
          </cell>
          <cell r="D288" t="str">
            <v>PAE-KOCR</v>
          </cell>
          <cell r="E288">
            <v>390</v>
          </cell>
          <cell r="F288">
            <v>6</v>
          </cell>
          <cell r="G288">
            <v>10</v>
          </cell>
          <cell r="H288">
            <v>27.5</v>
          </cell>
          <cell r="I288">
            <v>0.84239999999999993</v>
          </cell>
          <cell r="J288">
            <v>1.0926500000000001</v>
          </cell>
          <cell r="K288">
            <v>0.10926500000000001</v>
          </cell>
          <cell r="L288">
            <v>0</v>
          </cell>
          <cell r="M288">
            <v>0</v>
          </cell>
        </row>
        <row r="289">
          <cell r="A289" t="str">
            <v>APF57CAFAF</v>
          </cell>
          <cell r="B289" t="str">
            <v>CIVIL MTCE     AFAM FS</v>
          </cell>
          <cell r="C289" t="str">
            <v>400014</v>
          </cell>
          <cell r="D289" t="str">
            <v>PAE-PH2</v>
          </cell>
          <cell r="E289">
            <v>330</v>
          </cell>
          <cell r="F289">
            <v>6</v>
          </cell>
          <cell r="G289">
            <v>9</v>
          </cell>
          <cell r="H289">
            <v>550</v>
          </cell>
          <cell r="I289">
            <v>0</v>
          </cell>
          <cell r="J289">
            <v>5.0049999999999999</v>
          </cell>
          <cell r="K289">
            <v>0.55611111111111111</v>
          </cell>
          <cell r="L289">
            <v>0</v>
          </cell>
          <cell r="M289">
            <v>0</v>
          </cell>
        </row>
        <row r="290">
          <cell r="A290" t="str">
            <v>APF57CAG1F</v>
          </cell>
          <cell r="B290" t="str">
            <v>CIVIL MTCE     AGBADA 1 FS</v>
          </cell>
          <cell r="C290" t="str">
            <v>400014</v>
          </cell>
          <cell r="D290" t="str">
            <v>PAE-PH1</v>
          </cell>
          <cell r="E290">
            <v>226</v>
          </cell>
          <cell r="F290">
            <v>2</v>
          </cell>
          <cell r="G290">
            <v>4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</row>
        <row r="291">
          <cell r="A291" t="str">
            <v>APF57CAG2F</v>
          </cell>
          <cell r="B291" t="str">
            <v>CIVIL MTCE     AGBADA 2 FS</v>
          </cell>
          <cell r="C291" t="str">
            <v>400014</v>
          </cell>
          <cell r="D291" t="str">
            <v>PAE-PH1</v>
          </cell>
          <cell r="E291">
            <v>330</v>
          </cell>
          <cell r="F291">
            <v>6</v>
          </cell>
          <cell r="G291">
            <v>9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</row>
        <row r="292">
          <cell r="A292" t="str">
            <v>APF57CAGBC</v>
          </cell>
          <cell r="B292" t="str">
            <v>CIVIL MTCE     AGBADA GC</v>
          </cell>
          <cell r="C292" t="str">
            <v>400014</v>
          </cell>
          <cell r="D292" t="str">
            <v>PAE-PH1</v>
          </cell>
          <cell r="E292">
            <v>226</v>
          </cell>
          <cell r="F292">
            <v>2</v>
          </cell>
          <cell r="G292">
            <v>4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</row>
        <row r="293">
          <cell r="A293" t="str">
            <v>APF57CAHIF</v>
          </cell>
          <cell r="B293" t="str">
            <v>CIVIL MTCE     AHIA FS</v>
          </cell>
          <cell r="C293" t="str">
            <v>400014</v>
          </cell>
          <cell r="D293" t="str">
            <v>PAE-EGBM</v>
          </cell>
          <cell r="E293">
            <v>443</v>
          </cell>
          <cell r="F293">
            <v>7</v>
          </cell>
          <cell r="G293">
            <v>11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</row>
        <row r="294">
          <cell r="A294" t="str">
            <v>APF57CAPAF</v>
          </cell>
          <cell r="B294" t="str">
            <v>CIVIL MTCE     APARA FS</v>
          </cell>
          <cell r="C294" t="str">
            <v>400014</v>
          </cell>
          <cell r="D294" t="str">
            <v>PAE-PH1</v>
          </cell>
          <cell r="E294">
            <v>55</v>
          </cell>
          <cell r="F294">
            <v>1</v>
          </cell>
          <cell r="G294">
            <v>2</v>
          </cell>
          <cell r="H294">
            <v>80</v>
          </cell>
          <cell r="I294">
            <v>0</v>
          </cell>
          <cell r="J294">
            <v>0.72799999999999998</v>
          </cell>
          <cell r="K294">
            <v>0.36399999999999999</v>
          </cell>
          <cell r="L294">
            <v>0</v>
          </cell>
          <cell r="M294">
            <v>0</v>
          </cell>
        </row>
        <row r="295">
          <cell r="A295" t="str">
            <v>APF57CASSF</v>
          </cell>
          <cell r="B295" t="str">
            <v>CIVIL MTCE     ASSA FS</v>
          </cell>
          <cell r="C295" t="str">
            <v>400014</v>
          </cell>
          <cell r="D295" t="str">
            <v>PAE-EGBM</v>
          </cell>
          <cell r="E295">
            <v>443</v>
          </cell>
          <cell r="F295">
            <v>7</v>
          </cell>
          <cell r="G295">
            <v>11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</row>
        <row r="296">
          <cell r="A296" t="str">
            <v>APF57CEGBF</v>
          </cell>
          <cell r="B296" t="str">
            <v>CIVIL MTCE     EGBEMA FS</v>
          </cell>
          <cell r="C296" t="str">
            <v>400014</v>
          </cell>
          <cell r="D296" t="str">
            <v>PAE-EGBM</v>
          </cell>
          <cell r="E296">
            <v>443</v>
          </cell>
          <cell r="F296">
            <v>7</v>
          </cell>
          <cell r="G296">
            <v>11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</row>
        <row r="297">
          <cell r="A297" t="str">
            <v>APF57CEGSV</v>
          </cell>
          <cell r="B297" t="str">
            <v>CIVIL MTCE     EGBEMA CIVILINF</v>
          </cell>
          <cell r="C297" t="str">
            <v>400019</v>
          </cell>
          <cell r="D297" t="str">
            <v>PAE-EGBM</v>
          </cell>
          <cell r="E297">
            <v>1916</v>
          </cell>
          <cell r="F297">
            <v>47</v>
          </cell>
          <cell r="G297">
            <v>65</v>
          </cell>
          <cell r="H297">
            <v>2404.7629999999999</v>
          </cell>
          <cell r="I297">
            <v>0</v>
          </cell>
          <cell r="J297">
            <v>21.569040000000001</v>
          </cell>
          <cell r="K297">
            <v>0.33183138461538464</v>
          </cell>
          <cell r="L297">
            <v>235.6</v>
          </cell>
          <cell r="M297">
            <v>0</v>
          </cell>
        </row>
        <row r="298">
          <cell r="A298" t="str">
            <v>APF57CEGWF</v>
          </cell>
          <cell r="B298" t="str">
            <v>CIVIL MTCE     EGBEMA WEST FS</v>
          </cell>
          <cell r="C298" t="str">
            <v>400014</v>
          </cell>
          <cell r="D298" t="str">
            <v>PAE-EGBM</v>
          </cell>
          <cell r="E298">
            <v>443</v>
          </cell>
          <cell r="F298">
            <v>7</v>
          </cell>
          <cell r="G298">
            <v>11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</row>
        <row r="299">
          <cell r="A299" t="str">
            <v>APF57CELEF</v>
          </cell>
          <cell r="B299" t="str">
            <v>CIVIL MTCE     ELELENWA FS</v>
          </cell>
          <cell r="C299" t="str">
            <v>400014</v>
          </cell>
          <cell r="D299" t="str">
            <v>PAE-PH2</v>
          </cell>
          <cell r="E299">
            <v>108</v>
          </cell>
          <cell r="F299">
            <v>3</v>
          </cell>
          <cell r="G299">
            <v>4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</row>
        <row r="300">
          <cell r="A300" t="str">
            <v>APF57CETEF</v>
          </cell>
          <cell r="B300" t="str">
            <v>CIVIL MTCE     ETELEBOU FS</v>
          </cell>
          <cell r="C300" t="str">
            <v>400014</v>
          </cell>
          <cell r="D300" t="str">
            <v>PAE-KOCR</v>
          </cell>
          <cell r="E300">
            <v>275</v>
          </cell>
          <cell r="F300">
            <v>5</v>
          </cell>
          <cell r="G300">
            <v>8</v>
          </cell>
          <cell r="H300">
            <v>974</v>
          </cell>
          <cell r="I300">
            <v>0</v>
          </cell>
          <cell r="J300">
            <v>8.3107999999999986</v>
          </cell>
          <cell r="K300">
            <v>1.0388499999999998</v>
          </cell>
          <cell r="L300">
            <v>173</v>
          </cell>
          <cell r="M300">
            <v>0</v>
          </cell>
        </row>
        <row r="301">
          <cell r="A301" t="str">
            <v>APF57CIM1F</v>
          </cell>
          <cell r="B301" t="str">
            <v>CIVIL MTCE     IMO RIVER 1 FS</v>
          </cell>
          <cell r="C301" t="str">
            <v>400014</v>
          </cell>
          <cell r="D301" t="str">
            <v>PAE-PH2</v>
          </cell>
          <cell r="E301">
            <v>109</v>
          </cell>
          <cell r="F301">
            <v>2</v>
          </cell>
          <cell r="G301">
            <v>3</v>
          </cell>
          <cell r="H301">
            <v>209.5</v>
          </cell>
          <cell r="I301">
            <v>0</v>
          </cell>
          <cell r="J301">
            <v>1.8645499999999999</v>
          </cell>
          <cell r="K301">
            <v>0.62151666666666661</v>
          </cell>
          <cell r="L301">
            <v>209.5</v>
          </cell>
          <cell r="M301">
            <v>0</v>
          </cell>
        </row>
        <row r="302">
          <cell r="A302" t="str">
            <v>APF57CIM2F</v>
          </cell>
          <cell r="B302" t="str">
            <v>CIVIL MTCE     IMO RIVER 2 FS</v>
          </cell>
          <cell r="C302" t="str">
            <v>400014</v>
          </cell>
          <cell r="D302" t="str">
            <v>PAE-PH2</v>
          </cell>
          <cell r="E302">
            <v>91</v>
          </cell>
          <cell r="F302">
            <v>2</v>
          </cell>
          <cell r="G302">
            <v>3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</row>
        <row r="303">
          <cell r="A303" t="str">
            <v>APF57CIM3F</v>
          </cell>
          <cell r="B303" t="str">
            <v>CIVIL MTCE     IMO RIVER 3 FS</v>
          </cell>
          <cell r="C303" t="str">
            <v>400014</v>
          </cell>
          <cell r="D303" t="str">
            <v>PAE-PH2</v>
          </cell>
          <cell r="E303">
            <v>91</v>
          </cell>
          <cell r="F303">
            <v>2</v>
          </cell>
          <cell r="G303">
            <v>3</v>
          </cell>
          <cell r="H303">
            <v>21.425000000000001</v>
          </cell>
          <cell r="I303">
            <v>0</v>
          </cell>
          <cell r="J303">
            <v>0.19497</v>
          </cell>
          <cell r="K303">
            <v>6.4990000000000006E-2</v>
          </cell>
          <cell r="L303">
            <v>0</v>
          </cell>
          <cell r="M303">
            <v>0</v>
          </cell>
        </row>
        <row r="304">
          <cell r="A304" t="str">
            <v>APF57CISIF</v>
          </cell>
          <cell r="B304" t="str">
            <v>CIVIL MTCE     ISIMIRI FS</v>
          </cell>
          <cell r="C304" t="str">
            <v>400014</v>
          </cell>
          <cell r="D304" t="str">
            <v>PAE-PH2</v>
          </cell>
          <cell r="E304">
            <v>110</v>
          </cell>
          <cell r="F304">
            <v>2</v>
          </cell>
          <cell r="G304">
            <v>3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</row>
        <row r="305">
          <cell r="A305" t="str">
            <v>APF57CKOLF</v>
          </cell>
          <cell r="B305" t="str">
            <v>CIVIL MTCE     KOLO CREEK FS</v>
          </cell>
          <cell r="C305" t="str">
            <v>400014</v>
          </cell>
          <cell r="D305" t="str">
            <v>PAE-KOCR</v>
          </cell>
          <cell r="E305">
            <v>610</v>
          </cell>
          <cell r="F305">
            <v>10</v>
          </cell>
          <cell r="G305">
            <v>16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</row>
        <row r="306">
          <cell r="A306" t="str">
            <v>APF57CNKAF</v>
          </cell>
          <cell r="B306" t="str">
            <v>CIVIL MTCE     NKALI FS</v>
          </cell>
          <cell r="C306" t="str">
            <v>400014</v>
          </cell>
          <cell r="D306" t="str">
            <v>PAE-PH2</v>
          </cell>
          <cell r="E306">
            <v>108</v>
          </cell>
          <cell r="F306">
            <v>3</v>
          </cell>
          <cell r="G306">
            <v>4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</row>
        <row r="307">
          <cell r="A307" t="str">
            <v>APF57COBEF</v>
          </cell>
          <cell r="B307" t="str">
            <v>CIVIL MTCE     OBELE FS</v>
          </cell>
          <cell r="C307" t="str">
            <v>400014</v>
          </cell>
          <cell r="D307" t="str">
            <v>PAE-PH1</v>
          </cell>
          <cell r="E307">
            <v>108</v>
          </cell>
          <cell r="F307">
            <v>3</v>
          </cell>
          <cell r="G307">
            <v>4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</row>
        <row r="308">
          <cell r="A308" t="str">
            <v>APF57COBGC</v>
          </cell>
          <cell r="B308" t="str">
            <v>CIVIL MTCE     OBIGBO N GC</v>
          </cell>
          <cell r="C308" t="str">
            <v>400014</v>
          </cell>
          <cell r="D308" t="str">
            <v>PAE-PH1</v>
          </cell>
          <cell r="E308">
            <v>224</v>
          </cell>
          <cell r="F308">
            <v>3</v>
          </cell>
          <cell r="G308">
            <v>5</v>
          </cell>
          <cell r="H308">
            <v>160</v>
          </cell>
          <cell r="I308">
            <v>0</v>
          </cell>
          <cell r="J308">
            <v>1.4239999999999999</v>
          </cell>
          <cell r="K308">
            <v>0.2848</v>
          </cell>
          <cell r="L308">
            <v>160</v>
          </cell>
          <cell r="M308">
            <v>0</v>
          </cell>
        </row>
        <row r="309">
          <cell r="A309" t="str">
            <v>APF57COBGG</v>
          </cell>
          <cell r="B309" t="str">
            <v>CIVIL MTCE     OBIGBO N GP</v>
          </cell>
          <cell r="C309" t="str">
            <v>400014</v>
          </cell>
          <cell r="D309" t="str">
            <v>PAE-PH1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 t="e">
            <v>#DIV/0!</v>
          </cell>
          <cell r="L309">
            <v>0</v>
          </cell>
          <cell r="M309">
            <v>0</v>
          </cell>
        </row>
        <row r="310">
          <cell r="A310" t="str">
            <v>APF57COGUF</v>
          </cell>
          <cell r="B310" t="str">
            <v>CIVIL MTCE     OGUTA FS</v>
          </cell>
          <cell r="C310" t="str">
            <v>400014</v>
          </cell>
          <cell r="D310" t="str">
            <v>PAE-EGBM</v>
          </cell>
          <cell r="E310">
            <v>830</v>
          </cell>
          <cell r="F310">
            <v>14</v>
          </cell>
          <cell r="G310">
            <v>22</v>
          </cell>
          <cell r="H310">
            <v>190</v>
          </cell>
          <cell r="I310">
            <v>0.10975</v>
          </cell>
          <cell r="J310">
            <v>1.8387500000000001</v>
          </cell>
          <cell r="K310">
            <v>8.3579545454545462E-2</v>
          </cell>
          <cell r="L310">
            <v>0</v>
          </cell>
          <cell r="M310">
            <v>0</v>
          </cell>
        </row>
        <row r="311">
          <cell r="A311" t="str">
            <v>APF57CRUMF</v>
          </cell>
          <cell r="B311" t="str">
            <v>CIVIL MTCE     RUMUEKPE FS</v>
          </cell>
          <cell r="C311" t="str">
            <v>400014</v>
          </cell>
          <cell r="D311" t="str">
            <v>PAE-EGBM</v>
          </cell>
          <cell r="E311">
            <v>443</v>
          </cell>
          <cell r="F311">
            <v>7</v>
          </cell>
          <cell r="G311">
            <v>11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</row>
        <row r="312">
          <cell r="A312" t="str">
            <v>APF57CUBIF</v>
          </cell>
          <cell r="B312" t="str">
            <v>CIVIL MTCE     UBIE FS</v>
          </cell>
          <cell r="C312" t="str">
            <v>400014</v>
          </cell>
          <cell r="D312" t="str">
            <v>PAE-KOCR</v>
          </cell>
          <cell r="E312">
            <v>827</v>
          </cell>
          <cell r="F312">
            <v>15</v>
          </cell>
          <cell r="G312">
            <v>23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</row>
        <row r="313">
          <cell r="A313" t="str">
            <v>APF57CUMUF</v>
          </cell>
          <cell r="B313" t="str">
            <v>CIVIL MTCE     UMUECHEM FS</v>
          </cell>
          <cell r="C313" t="str">
            <v>400014</v>
          </cell>
          <cell r="D313" t="str">
            <v>PAE-PH1</v>
          </cell>
          <cell r="E313">
            <v>222</v>
          </cell>
          <cell r="F313">
            <v>3</v>
          </cell>
          <cell r="G313">
            <v>5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</row>
        <row r="314">
          <cell r="A314" t="str">
            <v>APF58CADIF</v>
          </cell>
          <cell r="B314" t="str">
            <v>IMPROVEMENT MNTADIBAWA FS</v>
          </cell>
          <cell r="C314" t="str">
            <v>400014</v>
          </cell>
          <cell r="D314" t="str">
            <v>PAE-MTC</v>
          </cell>
          <cell r="E314">
            <v>1615</v>
          </cell>
          <cell r="F314">
            <v>46</v>
          </cell>
          <cell r="G314">
            <v>61</v>
          </cell>
          <cell r="H314">
            <v>1010.38896</v>
          </cell>
          <cell r="I314">
            <v>9.1901700000000002</v>
          </cell>
          <cell r="J314">
            <v>15.154069999999999</v>
          </cell>
          <cell r="K314">
            <v>0.2484273770491803</v>
          </cell>
          <cell r="L314">
            <v>382.2</v>
          </cell>
          <cell r="M314">
            <v>0</v>
          </cell>
        </row>
        <row r="315">
          <cell r="A315" t="str">
            <v>APF58CAFAF</v>
          </cell>
          <cell r="B315" t="str">
            <v>IMPROVEMENT MNTAFAM FS</v>
          </cell>
          <cell r="C315" t="str">
            <v>400014</v>
          </cell>
          <cell r="D315" t="str">
            <v>PAE-PH2</v>
          </cell>
          <cell r="E315">
            <v>273</v>
          </cell>
          <cell r="F315">
            <v>7</v>
          </cell>
          <cell r="G315">
            <v>10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</row>
        <row r="316">
          <cell r="A316" t="str">
            <v>APF58CAG1F</v>
          </cell>
          <cell r="B316" t="str">
            <v>IMPROVEMENT MNTAGBADA 1 FS</v>
          </cell>
          <cell r="C316" t="str">
            <v>400014</v>
          </cell>
          <cell r="D316" t="str">
            <v>PAE-PH1</v>
          </cell>
          <cell r="E316">
            <v>5635</v>
          </cell>
          <cell r="F316">
            <v>118</v>
          </cell>
          <cell r="G316">
            <v>172</v>
          </cell>
          <cell r="H316">
            <v>864.76285999999993</v>
          </cell>
          <cell r="I316">
            <v>0</v>
          </cell>
          <cell r="J316">
            <v>7.7271700000000001</v>
          </cell>
          <cell r="K316">
            <v>4.4925406976744187E-2</v>
          </cell>
          <cell r="L316">
            <v>0</v>
          </cell>
          <cell r="M316">
            <v>0</v>
          </cell>
        </row>
        <row r="317">
          <cell r="A317" t="str">
            <v>APF58CAG2F</v>
          </cell>
          <cell r="B317" t="str">
            <v>IMPROVEMENT MNTAGBADA 2 FS</v>
          </cell>
          <cell r="C317" t="str">
            <v>400014</v>
          </cell>
          <cell r="D317" t="str">
            <v>PAE-PH1</v>
          </cell>
          <cell r="E317">
            <v>6340</v>
          </cell>
          <cell r="F317">
            <v>128</v>
          </cell>
          <cell r="G317">
            <v>188</v>
          </cell>
          <cell r="H317">
            <v>293.71853999999996</v>
          </cell>
          <cell r="I317">
            <v>0</v>
          </cell>
          <cell r="J317">
            <v>-3.6719999999999996E-2</v>
          </cell>
          <cell r="K317">
            <v>-1.9531914893617018E-4</v>
          </cell>
          <cell r="L317">
            <v>0</v>
          </cell>
          <cell r="M317">
            <v>0</v>
          </cell>
        </row>
        <row r="318">
          <cell r="A318" t="str">
            <v>APF58CAGBC</v>
          </cell>
          <cell r="B318" t="str">
            <v>IMPROVEMENT MNTAGBADA GC</v>
          </cell>
          <cell r="C318" t="str">
            <v>400014</v>
          </cell>
          <cell r="D318" t="str">
            <v>PAE-PH1</v>
          </cell>
          <cell r="E318">
            <v>1406</v>
          </cell>
          <cell r="F318">
            <v>28</v>
          </cell>
          <cell r="G318">
            <v>41</v>
          </cell>
          <cell r="H318">
            <v>211.65535999999997</v>
          </cell>
          <cell r="I318">
            <v>3.0884399999999999</v>
          </cell>
          <cell r="J318">
            <v>4.9788500000000004</v>
          </cell>
          <cell r="K318">
            <v>0.12143536585365855</v>
          </cell>
          <cell r="L318">
            <v>0</v>
          </cell>
          <cell r="M318">
            <v>0</v>
          </cell>
        </row>
        <row r="319">
          <cell r="A319" t="str">
            <v>APF58CAHIF</v>
          </cell>
          <cell r="B319" t="str">
            <v>IMPROVEMENT MNTAHIA FS</v>
          </cell>
          <cell r="C319" t="str">
            <v>400014</v>
          </cell>
          <cell r="D319" t="str">
            <v>PAE-EGBM</v>
          </cell>
          <cell r="E319">
            <v>270</v>
          </cell>
          <cell r="F319">
            <v>8</v>
          </cell>
          <cell r="G319">
            <v>11</v>
          </cell>
          <cell r="H319">
            <v>735.8</v>
          </cell>
          <cell r="I319">
            <v>0</v>
          </cell>
          <cell r="J319">
            <v>6.21157</v>
          </cell>
          <cell r="K319">
            <v>0.56468818181818181</v>
          </cell>
          <cell r="L319">
            <v>350.2</v>
          </cell>
          <cell r="M319">
            <v>0</v>
          </cell>
        </row>
        <row r="320">
          <cell r="A320" t="str">
            <v>APF58CAPAF</v>
          </cell>
          <cell r="B320" t="str">
            <v>IMPROVEMENT MNTAPARA FS</v>
          </cell>
          <cell r="C320" t="str">
            <v>400014</v>
          </cell>
          <cell r="D320" t="str">
            <v>PAE-PH1</v>
          </cell>
          <cell r="E320">
            <v>95</v>
          </cell>
          <cell r="F320">
            <v>1</v>
          </cell>
          <cell r="G320">
            <v>2</v>
          </cell>
          <cell r="H320">
            <v>161.6</v>
          </cell>
          <cell r="I320">
            <v>0</v>
          </cell>
          <cell r="J320">
            <v>1.42208</v>
          </cell>
          <cell r="K320">
            <v>0.71104000000000001</v>
          </cell>
          <cell r="L320">
            <v>0</v>
          </cell>
          <cell r="M320">
            <v>0</v>
          </cell>
        </row>
        <row r="321">
          <cell r="A321" t="str">
            <v>APF58CASSF</v>
          </cell>
          <cell r="B321" t="str">
            <v>IMPROVEMENT MNTASSA FS</v>
          </cell>
          <cell r="C321" t="str">
            <v>400014</v>
          </cell>
          <cell r="D321" t="str">
            <v>PAE-EGBM</v>
          </cell>
          <cell r="E321">
            <v>270</v>
          </cell>
          <cell r="F321">
            <v>8</v>
          </cell>
          <cell r="G321">
            <v>11</v>
          </cell>
          <cell r="H321">
            <v>0</v>
          </cell>
          <cell r="I321">
            <v>4.6896000000000004</v>
          </cell>
          <cell r="J321">
            <v>4.5358400000000003</v>
          </cell>
          <cell r="K321">
            <v>0.41234909090909094</v>
          </cell>
          <cell r="L321">
            <v>68.8</v>
          </cell>
          <cell r="M321">
            <v>0</v>
          </cell>
        </row>
        <row r="322">
          <cell r="A322" t="str">
            <v>APF58CEGBF</v>
          </cell>
          <cell r="B322" t="str">
            <v>IMPROVEMENT MNTEGBEMA FS</v>
          </cell>
          <cell r="C322" t="str">
            <v>400014</v>
          </cell>
          <cell r="D322" t="str">
            <v>PAE-EGBM</v>
          </cell>
          <cell r="E322">
            <v>273</v>
          </cell>
          <cell r="F322">
            <v>7</v>
          </cell>
          <cell r="G322">
            <v>10</v>
          </cell>
          <cell r="H322">
            <v>360.55</v>
          </cell>
          <cell r="I322">
            <v>7.8792200000000001</v>
          </cell>
          <cell r="J322">
            <v>11.16023</v>
          </cell>
          <cell r="K322">
            <v>1.116023</v>
          </cell>
          <cell r="L322">
            <v>0</v>
          </cell>
          <cell r="M322">
            <v>0</v>
          </cell>
        </row>
        <row r="323">
          <cell r="A323" t="str">
            <v>APF58CEGSV</v>
          </cell>
          <cell r="B323" t="str">
            <v>IMPROVEMENT MNTEGBEMA CIVILINF</v>
          </cell>
          <cell r="C323" t="str">
            <v>400019</v>
          </cell>
          <cell r="D323" t="str">
            <v>PAE-EGBM</v>
          </cell>
          <cell r="E323">
            <v>651</v>
          </cell>
          <cell r="F323">
            <v>16</v>
          </cell>
          <cell r="G323">
            <v>22</v>
          </cell>
          <cell r="H323">
            <v>0</v>
          </cell>
          <cell r="I323">
            <v>2.4026199999999998</v>
          </cell>
          <cell r="J323">
            <v>1.96146</v>
          </cell>
          <cell r="K323">
            <v>8.9157272727272724E-2</v>
          </cell>
          <cell r="L323">
            <v>521.35</v>
          </cell>
          <cell r="M323">
            <v>0</v>
          </cell>
        </row>
        <row r="324">
          <cell r="A324" t="str">
            <v>APF58CEGWF</v>
          </cell>
          <cell r="B324" t="str">
            <v>IMPROVEMENT MNTEGBEMA WEST FS</v>
          </cell>
          <cell r="C324" t="str">
            <v>400014</v>
          </cell>
          <cell r="D324" t="str">
            <v>PAE-EGBM</v>
          </cell>
          <cell r="E324">
            <v>270</v>
          </cell>
          <cell r="F324">
            <v>8</v>
          </cell>
          <cell r="G324">
            <v>11</v>
          </cell>
          <cell r="H324">
            <v>590.08960000000002</v>
          </cell>
          <cell r="I324">
            <v>2.4306000000000001</v>
          </cell>
          <cell r="J324">
            <v>7.8004199999999999</v>
          </cell>
          <cell r="K324">
            <v>0.70912909090909093</v>
          </cell>
          <cell r="L324">
            <v>0</v>
          </cell>
          <cell r="M324">
            <v>0</v>
          </cell>
        </row>
        <row r="325">
          <cell r="A325" t="str">
            <v>APF58CELEF</v>
          </cell>
          <cell r="B325" t="str">
            <v>IMPROVEMENT MNTELELENWA FS</v>
          </cell>
          <cell r="C325" t="str">
            <v>400014</v>
          </cell>
          <cell r="D325" t="str">
            <v>PAE-PH2</v>
          </cell>
          <cell r="E325">
            <v>89</v>
          </cell>
          <cell r="F325">
            <v>3</v>
          </cell>
          <cell r="G325">
            <v>4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</row>
        <row r="326">
          <cell r="A326" t="str">
            <v>APF58CENWF</v>
          </cell>
          <cell r="B326" t="str">
            <v>IMPROVEMENT MNTENWHE FS</v>
          </cell>
          <cell r="C326" t="str">
            <v>400014</v>
          </cell>
          <cell r="D326" t="str">
            <v>PAE-KOCR</v>
          </cell>
          <cell r="E326">
            <v>178</v>
          </cell>
          <cell r="F326">
            <v>6</v>
          </cell>
          <cell r="G326">
            <v>8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</row>
        <row r="327">
          <cell r="A327" t="str">
            <v>APF58CETEF</v>
          </cell>
          <cell r="B327" t="str">
            <v>IMPROVEMENT MNTETELEBOU FS</v>
          </cell>
          <cell r="C327" t="str">
            <v>400014</v>
          </cell>
          <cell r="D327" t="str">
            <v>PAE-KOCR</v>
          </cell>
          <cell r="E327">
            <v>2180</v>
          </cell>
          <cell r="F327">
            <v>62</v>
          </cell>
          <cell r="G327">
            <v>83</v>
          </cell>
          <cell r="H327">
            <v>322.89999999999998</v>
          </cell>
          <cell r="I327">
            <v>0.43468000000000001</v>
          </cell>
          <cell r="J327">
            <v>3.3560700000000003</v>
          </cell>
          <cell r="K327">
            <v>4.0434578313253013E-2</v>
          </cell>
          <cell r="L327">
            <v>0</v>
          </cell>
          <cell r="M327">
            <v>0</v>
          </cell>
        </row>
        <row r="328">
          <cell r="A328" t="str">
            <v>APF58CIM1F</v>
          </cell>
          <cell r="B328" t="str">
            <v>IMPROVEMENT MNTIMO RIVER 1 FS</v>
          </cell>
          <cell r="C328" t="str">
            <v>400014</v>
          </cell>
          <cell r="D328" t="str">
            <v>PAE-PH2</v>
          </cell>
          <cell r="E328">
            <v>3527</v>
          </cell>
          <cell r="F328">
            <v>88</v>
          </cell>
          <cell r="G328">
            <v>122</v>
          </cell>
          <cell r="H328">
            <v>125</v>
          </cell>
          <cell r="I328">
            <v>0</v>
          </cell>
          <cell r="J328">
            <v>1.1653699999999998</v>
          </cell>
          <cell r="K328">
            <v>9.5522131147540972E-3</v>
          </cell>
          <cell r="L328">
            <v>359</v>
          </cell>
          <cell r="M328">
            <v>0</v>
          </cell>
        </row>
        <row r="329">
          <cell r="A329" t="str">
            <v>APF58CIM2F</v>
          </cell>
          <cell r="B329" t="str">
            <v>IMPROVEMENT MNTIMO RIVER 2 FS</v>
          </cell>
          <cell r="C329" t="str">
            <v>400014</v>
          </cell>
          <cell r="D329" t="str">
            <v>PAE-PH2</v>
          </cell>
          <cell r="E329">
            <v>1532</v>
          </cell>
          <cell r="F329">
            <v>31</v>
          </cell>
          <cell r="G329">
            <v>46</v>
          </cell>
          <cell r="H329">
            <v>536.9078199999999</v>
          </cell>
          <cell r="I329">
            <v>1.1103000000000001</v>
          </cell>
          <cell r="J329">
            <v>5.9424200000000003</v>
          </cell>
          <cell r="K329">
            <v>0.12918304347826087</v>
          </cell>
          <cell r="L329">
            <v>0</v>
          </cell>
          <cell r="M329">
            <v>0</v>
          </cell>
        </row>
        <row r="330">
          <cell r="A330" t="str">
            <v>APF58CIM3F</v>
          </cell>
          <cell r="B330" t="str">
            <v>IMPROVEMENT MNTIMO RIVER 3 FS</v>
          </cell>
          <cell r="C330" t="str">
            <v>400014</v>
          </cell>
          <cell r="D330" t="str">
            <v>PAE-PH2</v>
          </cell>
          <cell r="E330">
            <v>3782</v>
          </cell>
          <cell r="F330">
            <v>76</v>
          </cell>
          <cell r="G330">
            <v>112</v>
          </cell>
          <cell r="H330">
            <v>982.7</v>
          </cell>
          <cell r="I330">
            <v>0</v>
          </cell>
          <cell r="J330">
            <v>8.7263199999999994</v>
          </cell>
          <cell r="K330">
            <v>7.7913571428571429E-2</v>
          </cell>
          <cell r="L330">
            <v>177</v>
          </cell>
          <cell r="M330">
            <v>0</v>
          </cell>
        </row>
        <row r="331">
          <cell r="A331" t="str">
            <v>APF58CISIF</v>
          </cell>
          <cell r="B331" t="str">
            <v>IMPROVEMENT MNTISIMIRI FS</v>
          </cell>
          <cell r="C331" t="str">
            <v>400014</v>
          </cell>
          <cell r="D331" t="str">
            <v>PAE-PH2</v>
          </cell>
          <cell r="E331">
            <v>84</v>
          </cell>
          <cell r="F331">
            <v>3</v>
          </cell>
          <cell r="G331">
            <v>4</v>
          </cell>
          <cell r="H331">
            <v>267.64999999999998</v>
          </cell>
          <cell r="I331">
            <v>0</v>
          </cell>
          <cell r="J331">
            <v>2.40578</v>
          </cell>
          <cell r="K331">
            <v>0.60144500000000001</v>
          </cell>
          <cell r="L331">
            <v>0</v>
          </cell>
          <cell r="M331">
            <v>0</v>
          </cell>
        </row>
        <row r="332">
          <cell r="A332" t="str">
            <v>APF58CKOLF</v>
          </cell>
          <cell r="B332" t="str">
            <v>IMPROVEMENT MNTKOLO CREEK FS</v>
          </cell>
          <cell r="C332" t="str">
            <v>400014</v>
          </cell>
          <cell r="D332" t="str">
            <v>PAE-KOCR</v>
          </cell>
          <cell r="E332">
            <v>362</v>
          </cell>
          <cell r="F332">
            <v>10</v>
          </cell>
          <cell r="G332">
            <v>13</v>
          </cell>
          <cell r="H332">
            <v>594.70000000000005</v>
          </cell>
          <cell r="I332">
            <v>0.66553999999999991</v>
          </cell>
          <cell r="J332">
            <v>6.0383100000000001</v>
          </cell>
          <cell r="K332">
            <v>0.46448538461538463</v>
          </cell>
          <cell r="L332">
            <v>84</v>
          </cell>
          <cell r="M332">
            <v>0</v>
          </cell>
        </row>
        <row r="333">
          <cell r="A333" t="str">
            <v>APF58CNKAF</v>
          </cell>
          <cell r="B333" t="str">
            <v>IMPROVEMENT MNTNKALI FS</v>
          </cell>
          <cell r="C333" t="str">
            <v>400014</v>
          </cell>
          <cell r="D333" t="str">
            <v>PAE-PH2</v>
          </cell>
          <cell r="E333">
            <v>89</v>
          </cell>
          <cell r="F333">
            <v>3</v>
          </cell>
          <cell r="G333">
            <v>4</v>
          </cell>
          <cell r="H333">
            <v>468</v>
          </cell>
          <cell r="I333">
            <v>0</v>
          </cell>
          <cell r="J333">
            <v>4.1638299999999999</v>
          </cell>
          <cell r="K333">
            <v>1.0409575</v>
          </cell>
          <cell r="L333">
            <v>175</v>
          </cell>
          <cell r="M333">
            <v>0</v>
          </cell>
        </row>
        <row r="334">
          <cell r="A334" t="str">
            <v>APF58COBEF</v>
          </cell>
          <cell r="B334" t="str">
            <v>IMPROVEMENT MNTOBELE FS</v>
          </cell>
          <cell r="C334" t="str">
            <v>400014</v>
          </cell>
          <cell r="D334" t="str">
            <v>PAE-PH1</v>
          </cell>
          <cell r="E334">
            <v>177</v>
          </cell>
          <cell r="F334">
            <v>6</v>
          </cell>
          <cell r="G334">
            <v>8</v>
          </cell>
          <cell r="H334">
            <v>680.55</v>
          </cell>
          <cell r="I334">
            <v>0</v>
          </cell>
          <cell r="J334">
            <v>6.0653900000000007</v>
          </cell>
          <cell r="K334">
            <v>0.75817375000000009</v>
          </cell>
          <cell r="L334">
            <v>0</v>
          </cell>
          <cell r="M334">
            <v>0</v>
          </cell>
        </row>
        <row r="335">
          <cell r="A335" t="str">
            <v>APF58COBGG</v>
          </cell>
          <cell r="B335" t="str">
            <v>IMPROVEMENT MNTOBIGBO N GP</v>
          </cell>
          <cell r="C335" t="str">
            <v>400014</v>
          </cell>
          <cell r="D335" t="str">
            <v>PAE-PH1</v>
          </cell>
          <cell r="E335">
            <v>440</v>
          </cell>
          <cell r="F335">
            <v>9</v>
          </cell>
          <cell r="G335">
            <v>13</v>
          </cell>
          <cell r="H335">
            <v>278.92746</v>
          </cell>
          <cell r="I335">
            <v>0</v>
          </cell>
          <cell r="J335">
            <v>2.4922499999999999</v>
          </cell>
          <cell r="K335">
            <v>0.19171153846153846</v>
          </cell>
          <cell r="L335">
            <v>16</v>
          </cell>
          <cell r="M335">
            <v>0</v>
          </cell>
        </row>
        <row r="336">
          <cell r="A336" t="str">
            <v>APF58COBGW</v>
          </cell>
          <cell r="B336" t="str">
            <v>IMPROVEMENT MNTOBIGBO N WI PL</v>
          </cell>
          <cell r="C336" t="str">
            <v>400014</v>
          </cell>
          <cell r="D336" t="str">
            <v>PAE-PH1</v>
          </cell>
          <cell r="E336">
            <v>587</v>
          </cell>
          <cell r="F336">
            <v>12</v>
          </cell>
          <cell r="G336">
            <v>18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</row>
        <row r="337">
          <cell r="A337" t="str">
            <v>APF58COBIF</v>
          </cell>
          <cell r="B337" t="str">
            <v>IMPROVEMENT MNTOBIGBO NORTH FS</v>
          </cell>
          <cell r="C337" t="str">
            <v>400014</v>
          </cell>
          <cell r="D337" t="str">
            <v>PAE-PH1</v>
          </cell>
          <cell r="E337">
            <v>1893</v>
          </cell>
          <cell r="F337">
            <v>40</v>
          </cell>
          <cell r="G337">
            <v>58</v>
          </cell>
          <cell r="H337">
            <v>827.95</v>
          </cell>
          <cell r="I337">
            <v>0</v>
          </cell>
          <cell r="J337">
            <v>7.1876499999999997</v>
          </cell>
          <cell r="K337">
            <v>0.12392499999999999</v>
          </cell>
          <cell r="L337">
            <v>0</v>
          </cell>
          <cell r="M337">
            <v>0</v>
          </cell>
        </row>
        <row r="338">
          <cell r="A338" t="str">
            <v>APF58COGUC</v>
          </cell>
          <cell r="B338" t="str">
            <v>IMPROVEMENT MNTOGUTA GC</v>
          </cell>
          <cell r="C338" t="str">
            <v>400014</v>
          </cell>
          <cell r="D338" t="str">
            <v>PAE-MTC</v>
          </cell>
          <cell r="E338">
            <v>4285</v>
          </cell>
          <cell r="F338">
            <v>87</v>
          </cell>
          <cell r="G338">
            <v>128</v>
          </cell>
          <cell r="H338">
            <v>430</v>
          </cell>
          <cell r="I338">
            <v>0</v>
          </cell>
          <cell r="J338">
            <v>3.81955</v>
          </cell>
          <cell r="K338">
            <v>2.9840234375E-2</v>
          </cell>
          <cell r="L338">
            <v>0</v>
          </cell>
          <cell r="M338">
            <v>0</v>
          </cell>
        </row>
        <row r="339">
          <cell r="A339" t="str">
            <v>APF58COGUF</v>
          </cell>
          <cell r="B339" t="str">
            <v>IMPROVEMENT MNTOGUTA FS</v>
          </cell>
          <cell r="C339" t="str">
            <v>400014</v>
          </cell>
          <cell r="D339" t="str">
            <v>PAE-EGBM</v>
          </cell>
          <cell r="E339">
            <v>547</v>
          </cell>
          <cell r="F339">
            <v>12</v>
          </cell>
          <cell r="G339">
            <v>17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</row>
        <row r="340">
          <cell r="A340" t="str">
            <v>APF58CRUMF</v>
          </cell>
          <cell r="B340" t="str">
            <v>IMPROVEMENT MNTRUMUEKPE FS</v>
          </cell>
          <cell r="C340" t="str">
            <v>400014</v>
          </cell>
          <cell r="D340" t="str">
            <v>PAE-EGBM</v>
          </cell>
          <cell r="E340">
            <v>457</v>
          </cell>
          <cell r="F340">
            <v>11</v>
          </cell>
          <cell r="G340">
            <v>15</v>
          </cell>
          <cell r="H340">
            <v>238.3</v>
          </cell>
          <cell r="I340">
            <v>9.6136100000000013</v>
          </cell>
          <cell r="J340">
            <v>11.04143</v>
          </cell>
          <cell r="K340">
            <v>0.73609533333333332</v>
          </cell>
          <cell r="L340">
            <v>0</v>
          </cell>
          <cell r="M340">
            <v>0</v>
          </cell>
        </row>
        <row r="341">
          <cell r="A341" t="str">
            <v>APF58CUBIF</v>
          </cell>
          <cell r="B341" t="str">
            <v>IMPROVEMENT MNTUBIE FS</v>
          </cell>
          <cell r="C341" t="str">
            <v>400014</v>
          </cell>
          <cell r="D341" t="str">
            <v>PAE-PH2</v>
          </cell>
          <cell r="E341">
            <v>178</v>
          </cell>
          <cell r="F341">
            <v>6</v>
          </cell>
          <cell r="G341">
            <v>8</v>
          </cell>
          <cell r="H341">
            <v>247.8</v>
          </cell>
          <cell r="I341">
            <v>0</v>
          </cell>
          <cell r="J341">
            <v>2.2054200000000002</v>
          </cell>
          <cell r="K341">
            <v>0.27567750000000002</v>
          </cell>
          <cell r="L341">
            <v>0</v>
          </cell>
          <cell r="M341">
            <v>0</v>
          </cell>
        </row>
        <row r="342">
          <cell r="A342" t="str">
            <v>APF58CUMUF</v>
          </cell>
          <cell r="B342" t="str">
            <v>IMPROVEMENT MNTUMUECHEM FS</v>
          </cell>
          <cell r="C342" t="str">
            <v>400014</v>
          </cell>
          <cell r="D342" t="str">
            <v>PAE-PH1</v>
          </cell>
          <cell r="E342">
            <v>92</v>
          </cell>
          <cell r="F342">
            <v>2</v>
          </cell>
          <cell r="G342">
            <v>3</v>
          </cell>
          <cell r="H342">
            <v>360.45</v>
          </cell>
          <cell r="I342">
            <v>0</v>
          </cell>
          <cell r="J342">
            <v>3.2770000000000001</v>
          </cell>
          <cell r="K342">
            <v>1.0923333333333334</v>
          </cell>
          <cell r="L342">
            <v>0</v>
          </cell>
          <cell r="M342">
            <v>0</v>
          </cell>
        </row>
        <row r="343">
          <cell r="A343" t="str">
            <v>APH14FADIB</v>
          </cell>
          <cell r="B343" t="str">
            <v>BASIC BHP      ADIBAWA FIELD</v>
          </cell>
          <cell r="C343" t="str">
            <v>400208</v>
          </cell>
          <cell r="D343" t="str">
            <v>PAE-PTC</v>
          </cell>
          <cell r="E343">
            <v>1286</v>
          </cell>
          <cell r="F343">
            <v>23</v>
          </cell>
          <cell r="G343">
            <v>35</v>
          </cell>
          <cell r="H343">
            <v>499.548</v>
          </cell>
          <cell r="I343">
            <v>18.239999999999998</v>
          </cell>
          <cell r="J343">
            <v>22.685980000000001</v>
          </cell>
          <cell r="K343">
            <v>0.64817085714285716</v>
          </cell>
          <cell r="L343">
            <v>499.548</v>
          </cell>
          <cell r="M343">
            <v>18.239999999999998</v>
          </cell>
        </row>
        <row r="344">
          <cell r="A344" t="str">
            <v>APH14FADNE</v>
          </cell>
          <cell r="B344" t="str">
            <v>BASIC BHP      ADIBAWA N/E FLD</v>
          </cell>
          <cell r="C344" t="str">
            <v>400208</v>
          </cell>
          <cell r="D344" t="str">
            <v>PAE-PTC</v>
          </cell>
          <cell r="E344">
            <v>369</v>
          </cell>
          <cell r="F344">
            <v>7</v>
          </cell>
          <cell r="G344">
            <v>11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</row>
        <row r="345">
          <cell r="A345" t="str">
            <v>APH14FAFAM</v>
          </cell>
          <cell r="B345" t="str">
            <v>BASIC BHP      AFAM FIELD</v>
          </cell>
          <cell r="C345" t="str">
            <v>400208</v>
          </cell>
          <cell r="D345" t="str">
            <v>PAE-PTC</v>
          </cell>
          <cell r="E345">
            <v>471</v>
          </cell>
          <cell r="F345">
            <v>11</v>
          </cell>
          <cell r="G345">
            <v>15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</row>
        <row r="346">
          <cell r="A346" t="str">
            <v>APH14FAGBD</v>
          </cell>
          <cell r="B346" t="str">
            <v>BASIC BHP      AGBADA FIELD</v>
          </cell>
          <cell r="C346" t="str">
            <v>400208</v>
          </cell>
          <cell r="D346" t="str">
            <v>PAE-PTC</v>
          </cell>
          <cell r="E346">
            <v>1197</v>
          </cell>
          <cell r="F346">
            <v>21</v>
          </cell>
          <cell r="G346">
            <v>32</v>
          </cell>
          <cell r="H346">
            <v>869.60552000000007</v>
          </cell>
          <cell r="I346">
            <v>27.69294</v>
          </cell>
          <cell r="J346">
            <v>35.528870000000005</v>
          </cell>
          <cell r="K346">
            <v>1.1102771875000002</v>
          </cell>
          <cell r="L346">
            <v>387.39564000000001</v>
          </cell>
          <cell r="M346">
            <v>13.508749999999999</v>
          </cell>
        </row>
        <row r="347">
          <cell r="A347" t="str">
            <v>APH14FAHIA</v>
          </cell>
          <cell r="B347" t="str">
            <v>BASIC BHP      AHIA FIELD</v>
          </cell>
          <cell r="C347" t="str">
            <v>400208</v>
          </cell>
          <cell r="D347" t="str">
            <v>PAE-PTC</v>
          </cell>
          <cell r="E347">
            <v>463</v>
          </cell>
          <cell r="F347">
            <v>9</v>
          </cell>
          <cell r="G347">
            <v>13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</row>
        <row r="348">
          <cell r="A348" t="str">
            <v>APH14FAPAR</v>
          </cell>
          <cell r="B348" t="str">
            <v>BASIC BHP      APARA FIELD</v>
          </cell>
          <cell r="C348" t="str">
            <v>400208</v>
          </cell>
          <cell r="D348" t="str">
            <v>PAE-PTC</v>
          </cell>
          <cell r="E348">
            <v>297</v>
          </cell>
          <cell r="F348">
            <v>0</v>
          </cell>
          <cell r="G348">
            <v>3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</row>
        <row r="349">
          <cell r="A349" t="str">
            <v>APH14FEGBM</v>
          </cell>
          <cell r="B349" t="str">
            <v>BASIC BHP      EGBEMA FIELD</v>
          </cell>
          <cell r="C349" t="str">
            <v>400208</v>
          </cell>
          <cell r="D349" t="str">
            <v>PAE-PTC</v>
          </cell>
          <cell r="E349">
            <v>369</v>
          </cell>
          <cell r="F349">
            <v>7</v>
          </cell>
          <cell r="G349">
            <v>11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</row>
        <row r="350">
          <cell r="A350" t="str">
            <v>APH14FEGBW</v>
          </cell>
          <cell r="B350" t="str">
            <v>BASIC BHP      EGBEMA WEST FLD</v>
          </cell>
          <cell r="C350" t="str">
            <v>400208</v>
          </cell>
          <cell r="D350" t="str">
            <v>PAE-PTC</v>
          </cell>
          <cell r="E350">
            <v>940</v>
          </cell>
          <cell r="F350">
            <v>17</v>
          </cell>
          <cell r="G350">
            <v>26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</row>
        <row r="351">
          <cell r="A351" t="str">
            <v>APH14FELWA</v>
          </cell>
          <cell r="B351" t="str">
            <v>BASIC BHP      ELELENWA FIELD</v>
          </cell>
          <cell r="C351" t="str">
            <v>400208</v>
          </cell>
          <cell r="D351" t="str">
            <v>PAE-PTC</v>
          </cell>
          <cell r="E351">
            <v>471</v>
          </cell>
          <cell r="F351">
            <v>11</v>
          </cell>
          <cell r="G351">
            <v>15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</row>
        <row r="352">
          <cell r="A352" t="str">
            <v>APH14FENWH</v>
          </cell>
          <cell r="B352" t="str">
            <v>BASIC BHP      ENWHE FIELD</v>
          </cell>
          <cell r="C352" t="str">
            <v>400208</v>
          </cell>
          <cell r="D352" t="str">
            <v>PAE-PTC</v>
          </cell>
          <cell r="E352">
            <v>0</v>
          </cell>
          <cell r="F352">
            <v>1</v>
          </cell>
          <cell r="G352">
            <v>1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</row>
        <row r="353">
          <cell r="A353" t="str">
            <v>APH14FETEL</v>
          </cell>
          <cell r="B353" t="str">
            <v>BASIC BHP      ETELEBOU FIELD</v>
          </cell>
          <cell r="C353" t="str">
            <v>400208</v>
          </cell>
          <cell r="D353" t="str">
            <v>PAE-PTC</v>
          </cell>
          <cell r="E353">
            <v>471</v>
          </cell>
          <cell r="F353">
            <v>11</v>
          </cell>
          <cell r="G353">
            <v>15</v>
          </cell>
          <cell r="H353">
            <v>322.72500000000002</v>
          </cell>
          <cell r="I353">
            <v>11.72</v>
          </cell>
          <cell r="J353">
            <v>14.58131</v>
          </cell>
          <cell r="K353">
            <v>0.9720873333333333</v>
          </cell>
          <cell r="L353">
            <v>213.28560000000002</v>
          </cell>
          <cell r="M353">
            <v>7.7439999999999998</v>
          </cell>
        </row>
        <row r="354">
          <cell r="A354" t="str">
            <v>APH14FGBAR</v>
          </cell>
          <cell r="B354" t="str">
            <v>BASIC BHP      GBARAN FIELD</v>
          </cell>
          <cell r="C354" t="str">
            <v>400208</v>
          </cell>
          <cell r="D354" t="str">
            <v>PAE-PTC</v>
          </cell>
          <cell r="E354">
            <v>271</v>
          </cell>
          <cell r="F354">
            <v>4</v>
          </cell>
          <cell r="G354">
            <v>7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</row>
        <row r="355">
          <cell r="A355" t="str">
            <v>APH14FIBIG</v>
          </cell>
          <cell r="B355" t="str">
            <v>BASIC BHP      IBIGWE FIELD</v>
          </cell>
          <cell r="C355" t="str">
            <v>400208</v>
          </cell>
          <cell r="D355" t="str">
            <v>PAE-PTC</v>
          </cell>
          <cell r="E355">
            <v>0</v>
          </cell>
          <cell r="F355">
            <v>1</v>
          </cell>
          <cell r="G355">
            <v>1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</row>
        <row r="356">
          <cell r="A356" t="str">
            <v>APH14FIMOR</v>
          </cell>
          <cell r="B356" t="str">
            <v>BASIC BHP      IMO RIVER FIELD</v>
          </cell>
          <cell r="C356" t="str">
            <v>400208</v>
          </cell>
          <cell r="D356" t="str">
            <v>PAE-PTC</v>
          </cell>
          <cell r="E356">
            <v>940</v>
          </cell>
          <cell r="F356">
            <v>17</v>
          </cell>
          <cell r="G356">
            <v>26</v>
          </cell>
          <cell r="H356">
            <v>498.83</v>
          </cell>
          <cell r="I356">
            <v>16.495999999999999</v>
          </cell>
          <cell r="J356">
            <v>20.935590000000001</v>
          </cell>
          <cell r="K356">
            <v>0.80521500000000001</v>
          </cell>
          <cell r="L356">
            <v>498.83</v>
          </cell>
          <cell r="M356">
            <v>16.495999999999999</v>
          </cell>
        </row>
        <row r="357">
          <cell r="A357" t="str">
            <v>APH14FISIM</v>
          </cell>
          <cell r="B357" t="str">
            <v>BASIC BHP      ISIMIRI FIELD</v>
          </cell>
          <cell r="C357" t="str">
            <v>400208</v>
          </cell>
          <cell r="D357" t="str">
            <v>PAE-PTC</v>
          </cell>
          <cell r="E357">
            <v>262</v>
          </cell>
          <cell r="F357">
            <v>5</v>
          </cell>
          <cell r="G357">
            <v>7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</row>
        <row r="358">
          <cell r="A358" t="str">
            <v>APH14FKOCR</v>
          </cell>
          <cell r="B358" t="str">
            <v>BASIC BHP      KOLO CREEK FLD</v>
          </cell>
          <cell r="C358" t="str">
            <v>400208</v>
          </cell>
          <cell r="D358" t="str">
            <v>PAE-PTC</v>
          </cell>
          <cell r="E358">
            <v>564</v>
          </cell>
          <cell r="F358">
            <v>13</v>
          </cell>
          <cell r="G358">
            <v>18</v>
          </cell>
          <cell r="H358">
            <v>916.81560000000002</v>
          </cell>
          <cell r="I358">
            <v>26.224</v>
          </cell>
          <cell r="J358">
            <v>34.383650000000003</v>
          </cell>
          <cell r="K358">
            <v>1.9102027777777779</v>
          </cell>
          <cell r="L358">
            <v>340.33199999999999</v>
          </cell>
          <cell r="M358">
            <v>5.28</v>
          </cell>
        </row>
        <row r="359">
          <cell r="A359" t="str">
            <v>APH14FMINI</v>
          </cell>
          <cell r="B359" t="str">
            <v>BASIC BHP      MINI NTA FIELD</v>
          </cell>
          <cell r="C359" t="str">
            <v>400208</v>
          </cell>
          <cell r="D359" t="str">
            <v>PAE-PTC</v>
          </cell>
          <cell r="E359">
            <v>471</v>
          </cell>
          <cell r="F359">
            <v>11</v>
          </cell>
          <cell r="G359">
            <v>15</v>
          </cell>
          <cell r="H359">
            <v>595.64016000000004</v>
          </cell>
          <cell r="I359">
            <v>19.043200000000002</v>
          </cell>
          <cell r="J359">
            <v>24.3444</v>
          </cell>
          <cell r="K359">
            <v>1.62296</v>
          </cell>
          <cell r="L359">
            <v>595.64016000000004</v>
          </cell>
          <cell r="M359">
            <v>19.043200000000002</v>
          </cell>
        </row>
        <row r="360">
          <cell r="A360" t="str">
            <v>APH14FNKAL</v>
          </cell>
          <cell r="B360" t="str">
            <v>BASIC BHP      NKALI FIELD</v>
          </cell>
          <cell r="C360" t="str">
            <v>400208</v>
          </cell>
          <cell r="D360" t="str">
            <v>PAE-PTC</v>
          </cell>
          <cell r="E360">
            <v>93</v>
          </cell>
          <cell r="F360">
            <v>2</v>
          </cell>
          <cell r="G360">
            <v>3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</row>
        <row r="361">
          <cell r="A361" t="str">
            <v>APH14FOBEA</v>
          </cell>
          <cell r="B361" t="str">
            <v>BASIC BHP      OBEAKPU FIELD</v>
          </cell>
          <cell r="C361" t="str">
            <v>400208</v>
          </cell>
          <cell r="D361" t="str">
            <v>PAE-PTC</v>
          </cell>
          <cell r="E361">
            <v>93</v>
          </cell>
          <cell r="F361">
            <v>2</v>
          </cell>
          <cell r="G361">
            <v>3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</row>
        <row r="362">
          <cell r="A362" t="str">
            <v>APH14FOBEL</v>
          </cell>
          <cell r="B362" t="str">
            <v>BASIC BHP      OBELE FIELD</v>
          </cell>
          <cell r="C362" t="str">
            <v>400208</v>
          </cell>
          <cell r="D362" t="str">
            <v>PAE-PTC</v>
          </cell>
          <cell r="E362">
            <v>471</v>
          </cell>
          <cell r="F362">
            <v>11</v>
          </cell>
          <cell r="G362">
            <v>15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</row>
        <row r="363">
          <cell r="A363" t="str">
            <v>APH14FOBGN</v>
          </cell>
          <cell r="B363" t="str">
            <v>BASIC BHP      OBIGBO N FIELD</v>
          </cell>
          <cell r="C363" t="str">
            <v>400208</v>
          </cell>
          <cell r="D363" t="str">
            <v>PAE-PTC</v>
          </cell>
          <cell r="E363">
            <v>1294</v>
          </cell>
          <cell r="F363">
            <v>24</v>
          </cell>
          <cell r="G363">
            <v>36</v>
          </cell>
          <cell r="H363">
            <v>201.34620000000001</v>
          </cell>
          <cell r="I363">
            <v>7.3120000000000003</v>
          </cell>
          <cell r="J363">
            <v>9.10398</v>
          </cell>
          <cell r="K363">
            <v>0.25288833333333333</v>
          </cell>
          <cell r="L363">
            <v>201.34620000000001</v>
          </cell>
          <cell r="M363">
            <v>7.3120000000000003</v>
          </cell>
        </row>
        <row r="364">
          <cell r="A364" t="str">
            <v>APH14FOGUT</v>
          </cell>
          <cell r="B364" t="str">
            <v>BASIC BHP      OGUTA FIELD</v>
          </cell>
          <cell r="C364" t="str">
            <v>400208</v>
          </cell>
          <cell r="D364" t="str">
            <v>PAE-PTC</v>
          </cell>
          <cell r="E364">
            <v>1294</v>
          </cell>
          <cell r="F364">
            <v>24</v>
          </cell>
          <cell r="G364">
            <v>36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</row>
        <row r="365">
          <cell r="A365" t="str">
            <v>APH14FOTAM</v>
          </cell>
          <cell r="B365" t="str">
            <v>BASIC BHP      OTAMINI FIELD</v>
          </cell>
          <cell r="C365" t="str">
            <v>400208</v>
          </cell>
          <cell r="D365" t="str">
            <v>PAE-PTC</v>
          </cell>
          <cell r="E365">
            <v>369</v>
          </cell>
          <cell r="F365">
            <v>7</v>
          </cell>
          <cell r="G365">
            <v>11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</row>
        <row r="366">
          <cell r="A366" t="str">
            <v>APH14FRUMU</v>
          </cell>
          <cell r="B366" t="str">
            <v>BASIC BHP      RUMUEKPE FIELD</v>
          </cell>
          <cell r="C366" t="str">
            <v>400208</v>
          </cell>
          <cell r="D366" t="str">
            <v>PAE-PTC</v>
          </cell>
          <cell r="E366">
            <v>93</v>
          </cell>
          <cell r="F366">
            <v>2</v>
          </cell>
          <cell r="G366">
            <v>3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</row>
        <row r="367">
          <cell r="A367" t="str">
            <v>APH14FUGAD</v>
          </cell>
          <cell r="B367" t="str">
            <v>BASIC BHP      UGADA FIELD</v>
          </cell>
          <cell r="C367" t="str">
            <v>400208</v>
          </cell>
          <cell r="D367" t="str">
            <v>PAE-PTC</v>
          </cell>
          <cell r="E367">
            <v>0</v>
          </cell>
          <cell r="F367">
            <v>1</v>
          </cell>
          <cell r="G367">
            <v>1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</row>
        <row r="368">
          <cell r="A368" t="str">
            <v>APH14FUMUE</v>
          </cell>
          <cell r="B368" t="str">
            <v>BASIC BHP      UMUECHEM FIELD</v>
          </cell>
          <cell r="C368" t="str">
            <v>400208</v>
          </cell>
          <cell r="D368" t="str">
            <v>PAE-PTC</v>
          </cell>
          <cell r="E368">
            <v>471</v>
          </cell>
          <cell r="F368">
            <v>11</v>
          </cell>
          <cell r="G368">
            <v>15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</row>
        <row r="369">
          <cell r="A369" t="str">
            <v>APH18FADIB</v>
          </cell>
          <cell r="B369" t="str">
            <v>WIRELINE GEN.  ADIBAWA FIELD</v>
          </cell>
          <cell r="C369" t="str">
            <v>400001</v>
          </cell>
          <cell r="D369" t="str">
            <v>PAE-KOCR</v>
          </cell>
          <cell r="E369">
            <v>0</v>
          </cell>
          <cell r="F369">
            <v>1</v>
          </cell>
          <cell r="G369">
            <v>1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</row>
        <row r="370">
          <cell r="A370" t="str">
            <v>APH18FAFAM</v>
          </cell>
          <cell r="B370" t="str">
            <v>WIRELINE GEN.  AFAM FIELD</v>
          </cell>
          <cell r="C370" t="str">
            <v>400001</v>
          </cell>
          <cell r="D370" t="str">
            <v>PAE-PH2</v>
          </cell>
          <cell r="E370">
            <v>0</v>
          </cell>
          <cell r="F370">
            <v>1</v>
          </cell>
          <cell r="G370">
            <v>1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</row>
        <row r="371">
          <cell r="A371" t="str">
            <v>APH18FAGBD</v>
          </cell>
          <cell r="B371" t="str">
            <v>WIRELINE GEN.  AGBADA FIELD</v>
          </cell>
          <cell r="C371" t="str">
            <v>400001</v>
          </cell>
          <cell r="D371" t="str">
            <v>PAE-PH1</v>
          </cell>
          <cell r="E371">
            <v>0</v>
          </cell>
          <cell r="F371">
            <v>1</v>
          </cell>
          <cell r="G371">
            <v>1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</row>
        <row r="372">
          <cell r="A372" t="str">
            <v>APH18FAHIA</v>
          </cell>
          <cell r="B372" t="str">
            <v>WIRELINE GEN.  AHIA FIELD</v>
          </cell>
          <cell r="C372" t="str">
            <v>400001</v>
          </cell>
          <cell r="D372" t="str">
            <v>PAE-PTC</v>
          </cell>
          <cell r="E372">
            <v>0</v>
          </cell>
          <cell r="F372">
            <v>1</v>
          </cell>
          <cell r="G372">
            <v>1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</row>
        <row r="373">
          <cell r="A373" t="str">
            <v>APH18FASSA</v>
          </cell>
          <cell r="B373" t="str">
            <v>WIRELINE GEN.  ASSA FIELD</v>
          </cell>
          <cell r="C373" t="str">
            <v>400001</v>
          </cell>
          <cell r="D373" t="str">
            <v>PAE-PTC</v>
          </cell>
          <cell r="E373">
            <v>0</v>
          </cell>
          <cell r="F373">
            <v>1</v>
          </cell>
          <cell r="G373">
            <v>1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</row>
        <row r="374">
          <cell r="A374" t="str">
            <v>APH18FEGBM</v>
          </cell>
          <cell r="B374" t="str">
            <v>WIRELINE GEN.  EGBEMA FIELD</v>
          </cell>
          <cell r="C374" t="str">
            <v>400001</v>
          </cell>
          <cell r="D374" t="str">
            <v>PAE-PTC</v>
          </cell>
          <cell r="E374">
            <v>0</v>
          </cell>
          <cell r="F374">
            <v>1</v>
          </cell>
          <cell r="G374">
            <v>1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</row>
        <row r="375">
          <cell r="A375" t="str">
            <v>APH18FEGBW</v>
          </cell>
          <cell r="B375" t="str">
            <v>WIRELINE GEN.  EGBEMA WEST FLD</v>
          </cell>
          <cell r="C375" t="str">
            <v>400001</v>
          </cell>
          <cell r="D375" t="str">
            <v>PAE-PTC</v>
          </cell>
          <cell r="E375">
            <v>0</v>
          </cell>
          <cell r="F375">
            <v>1</v>
          </cell>
          <cell r="G375">
            <v>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</row>
        <row r="376">
          <cell r="A376" t="str">
            <v>APH18FELWA</v>
          </cell>
          <cell r="B376" t="str">
            <v>WIRELINE GEN.  ELELENWA FIELD</v>
          </cell>
          <cell r="C376" t="str">
            <v>400001</v>
          </cell>
          <cell r="D376" t="str">
            <v>PAE-PTC</v>
          </cell>
          <cell r="E376">
            <v>0</v>
          </cell>
          <cell r="F376">
            <v>1</v>
          </cell>
          <cell r="G376">
            <v>1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</row>
        <row r="377">
          <cell r="A377" t="str">
            <v>APH18FETEL</v>
          </cell>
          <cell r="B377" t="str">
            <v>WIRELINE GEN.  ETELEBOU FIELD</v>
          </cell>
          <cell r="C377" t="str">
            <v>400001</v>
          </cell>
          <cell r="D377" t="str">
            <v>PAE-PTC</v>
          </cell>
          <cell r="E377">
            <v>0</v>
          </cell>
          <cell r="F377">
            <v>1</v>
          </cell>
          <cell r="G377">
            <v>1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</row>
        <row r="378">
          <cell r="A378" t="str">
            <v>APH18FGBAR</v>
          </cell>
          <cell r="B378" t="str">
            <v>WIRELINE GEN.  GBARAN FIELD</v>
          </cell>
          <cell r="C378" t="str">
            <v>400001</v>
          </cell>
          <cell r="D378" t="str">
            <v>PAE-PTC</v>
          </cell>
          <cell r="E378">
            <v>0</v>
          </cell>
          <cell r="F378">
            <v>1</v>
          </cell>
          <cell r="G378">
            <v>1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</row>
        <row r="379">
          <cell r="A379" t="str">
            <v>APH18FMINI</v>
          </cell>
          <cell r="B379" t="str">
            <v>WIRELINE GEN.  MINI NTA FIELD</v>
          </cell>
          <cell r="C379" t="str">
            <v>400001</v>
          </cell>
          <cell r="D379" t="str">
            <v>PAE-PTC</v>
          </cell>
          <cell r="E379">
            <v>0</v>
          </cell>
          <cell r="F379">
            <v>0</v>
          </cell>
          <cell r="G379">
            <v>0</v>
          </cell>
          <cell r="H379">
            <v>67.482799999999997</v>
          </cell>
          <cell r="I379">
            <v>2.464</v>
          </cell>
          <cell r="J379">
            <v>3.07809</v>
          </cell>
          <cell r="K379" t="e">
            <v>#DIV/0!</v>
          </cell>
          <cell r="L379">
            <v>0</v>
          </cell>
          <cell r="M379">
            <v>0</v>
          </cell>
        </row>
        <row r="380">
          <cell r="A380" t="str">
            <v>APH24FADIB</v>
          </cell>
          <cell r="B380" t="str">
            <v>FISHING        ADIBAWA FIELD</v>
          </cell>
          <cell r="C380" t="str">
            <v>400003</v>
          </cell>
          <cell r="D380" t="str">
            <v>PAE-PTC</v>
          </cell>
          <cell r="E380">
            <v>203</v>
          </cell>
          <cell r="F380">
            <v>4</v>
          </cell>
          <cell r="G380">
            <v>6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</row>
        <row r="381">
          <cell r="A381" t="str">
            <v>APH24FAFAM</v>
          </cell>
          <cell r="B381" t="str">
            <v>FISHING        AFAM FIELD</v>
          </cell>
          <cell r="C381" t="str">
            <v>400003</v>
          </cell>
          <cell r="D381" t="str">
            <v>PAE-PTC</v>
          </cell>
          <cell r="E381">
            <v>103</v>
          </cell>
          <cell r="F381">
            <v>2</v>
          </cell>
          <cell r="G381">
            <v>3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</row>
        <row r="382">
          <cell r="A382" t="str">
            <v>APH24FAGBD</v>
          </cell>
          <cell r="B382" t="str">
            <v>FISHING        AGBADA FIELD</v>
          </cell>
          <cell r="C382" t="str">
            <v>400003</v>
          </cell>
          <cell r="D382" t="str">
            <v>PAE-PTC</v>
          </cell>
          <cell r="E382">
            <v>103</v>
          </cell>
          <cell r="F382">
            <v>2</v>
          </cell>
          <cell r="G382">
            <v>3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</row>
        <row r="383">
          <cell r="A383" t="str">
            <v>APH24FAHIA</v>
          </cell>
          <cell r="B383" t="str">
            <v>FISHING        AHIA FIELD</v>
          </cell>
          <cell r="C383" t="str">
            <v>400003</v>
          </cell>
          <cell r="D383" t="str">
            <v>PAE-PTC</v>
          </cell>
          <cell r="E383">
            <v>103</v>
          </cell>
          <cell r="F383">
            <v>2</v>
          </cell>
          <cell r="G383">
            <v>3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</row>
        <row r="384">
          <cell r="A384" t="str">
            <v>APH24FASSA</v>
          </cell>
          <cell r="B384" t="str">
            <v>FISHING        ASSA FIELD</v>
          </cell>
          <cell r="C384" t="str">
            <v>400003</v>
          </cell>
          <cell r="D384" t="str">
            <v>PAE-PTC</v>
          </cell>
          <cell r="E384">
            <v>103</v>
          </cell>
          <cell r="F384">
            <v>2</v>
          </cell>
          <cell r="G384">
            <v>3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</row>
        <row r="385">
          <cell r="A385" t="str">
            <v>APH26FAGBD</v>
          </cell>
          <cell r="B385" t="str">
            <v>STIMULATION    AGBADA FIELD</v>
          </cell>
          <cell r="C385" t="str">
            <v>400005</v>
          </cell>
          <cell r="D385" t="str">
            <v>PAE-PTC</v>
          </cell>
          <cell r="E385">
            <v>18642</v>
          </cell>
          <cell r="F385">
            <v>319</v>
          </cell>
          <cell r="G385">
            <v>497</v>
          </cell>
          <cell r="H385">
            <v>1028.0988</v>
          </cell>
          <cell r="I385">
            <v>162.64270000000002</v>
          </cell>
          <cell r="J385">
            <v>171.79277999999999</v>
          </cell>
          <cell r="K385">
            <v>0.34565951710261567</v>
          </cell>
          <cell r="L385">
            <v>1028.0988</v>
          </cell>
          <cell r="M385">
            <v>22.27</v>
          </cell>
        </row>
        <row r="386">
          <cell r="A386" t="str">
            <v>APH26FIMOR</v>
          </cell>
          <cell r="B386" t="str">
            <v>STIMULATION    IMO RIVER FIELD</v>
          </cell>
          <cell r="C386" t="str">
            <v>400005</v>
          </cell>
          <cell r="D386" t="str">
            <v>PAE-PTC</v>
          </cell>
          <cell r="E386">
            <v>14445</v>
          </cell>
          <cell r="F386">
            <v>246</v>
          </cell>
          <cell r="G386">
            <v>384</v>
          </cell>
          <cell r="H386">
            <v>9406.9273599999997</v>
          </cell>
          <cell r="I386">
            <v>113.08712</v>
          </cell>
          <cell r="J386">
            <v>198.69015999999999</v>
          </cell>
          <cell r="K386">
            <v>0.51742229166666664</v>
          </cell>
          <cell r="L386">
            <v>0</v>
          </cell>
          <cell r="M386">
            <v>0</v>
          </cell>
        </row>
        <row r="387">
          <cell r="A387" t="str">
            <v>APH26FKOCR</v>
          </cell>
          <cell r="B387" t="str">
            <v>STIMULATION    KOLO CREEK FLD</v>
          </cell>
          <cell r="C387" t="str">
            <v>400005</v>
          </cell>
          <cell r="D387" t="str">
            <v>PAE-PTC</v>
          </cell>
          <cell r="E387">
            <v>8853</v>
          </cell>
          <cell r="F387">
            <v>152</v>
          </cell>
          <cell r="G387">
            <v>236</v>
          </cell>
          <cell r="H387">
            <v>0</v>
          </cell>
          <cell r="I387">
            <v>24.600490000000001</v>
          </cell>
          <cell r="J387">
            <v>24.600490000000001</v>
          </cell>
          <cell r="K387">
            <v>0.10423936440677967</v>
          </cell>
          <cell r="L387">
            <v>0</v>
          </cell>
          <cell r="M387">
            <v>0</v>
          </cell>
        </row>
        <row r="388">
          <cell r="A388" t="str">
            <v>APH26FOBGN</v>
          </cell>
          <cell r="B388" t="str">
            <v>STIMULATION    OBIGBO N FIELD</v>
          </cell>
          <cell r="C388" t="str">
            <v>400005</v>
          </cell>
          <cell r="D388" t="str">
            <v>PAE-PTC</v>
          </cell>
          <cell r="E388">
            <v>0</v>
          </cell>
          <cell r="F388">
            <v>0</v>
          </cell>
          <cell r="G388">
            <v>0</v>
          </cell>
          <cell r="H388">
            <v>2554.56909</v>
          </cell>
          <cell r="I388">
            <v>67.213470000000001</v>
          </cell>
          <cell r="J388">
            <v>90.46005000000001</v>
          </cell>
          <cell r="K388" t="e">
            <v>#DIV/0!</v>
          </cell>
          <cell r="L388">
            <v>0</v>
          </cell>
          <cell r="M388">
            <v>0</v>
          </cell>
        </row>
        <row r="389">
          <cell r="A389" t="str">
            <v>APH26FOGUT</v>
          </cell>
          <cell r="B389" t="str">
            <v>STIMULATION    OGUTA FIELD</v>
          </cell>
          <cell r="C389" t="str">
            <v>400005</v>
          </cell>
          <cell r="D389" t="str">
            <v>PAE-PTC</v>
          </cell>
          <cell r="E389">
            <v>0</v>
          </cell>
          <cell r="F389">
            <v>0</v>
          </cell>
          <cell r="G389">
            <v>0</v>
          </cell>
          <cell r="H389">
            <v>462.85265000000004</v>
          </cell>
          <cell r="I389">
            <v>17.524000000000001</v>
          </cell>
          <cell r="J389">
            <v>21.691400000000002</v>
          </cell>
          <cell r="K389" t="e">
            <v>#DIV/0!</v>
          </cell>
          <cell r="L389">
            <v>222.8244</v>
          </cell>
          <cell r="M389">
            <v>8.0879999999999992</v>
          </cell>
        </row>
        <row r="390">
          <cell r="A390" t="str">
            <v>APH26FRUMU</v>
          </cell>
          <cell r="B390" t="str">
            <v>STIMULATION    RUMUEKPE FIELD</v>
          </cell>
          <cell r="C390" t="str">
            <v>400005</v>
          </cell>
          <cell r="D390" t="str">
            <v>PAE-PTC</v>
          </cell>
          <cell r="E390">
            <v>819</v>
          </cell>
          <cell r="F390">
            <v>18</v>
          </cell>
          <cell r="G390">
            <v>26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</row>
        <row r="391">
          <cell r="A391" t="str">
            <v>APH26FUMUE</v>
          </cell>
          <cell r="B391" t="str">
            <v>STIMULATION    UMUECHEM FIELD</v>
          </cell>
          <cell r="C391" t="str">
            <v>400005</v>
          </cell>
          <cell r="D391" t="str">
            <v>PAE-PTC</v>
          </cell>
          <cell r="E391">
            <v>1280</v>
          </cell>
          <cell r="F391">
            <v>32</v>
          </cell>
          <cell r="G391">
            <v>44</v>
          </cell>
          <cell r="H391">
            <v>3852.72255</v>
          </cell>
          <cell r="I391">
            <v>103.44186000000001</v>
          </cell>
          <cell r="J391">
            <v>138.50163000000001</v>
          </cell>
          <cell r="K391">
            <v>3.1477643181818182</v>
          </cell>
          <cell r="L391">
            <v>0</v>
          </cell>
          <cell r="M391">
            <v>0</v>
          </cell>
        </row>
        <row r="392">
          <cell r="A392" t="str">
            <v>APH28FADIB</v>
          </cell>
          <cell r="B392" t="str">
            <v>WELL KILLING   ADIBAWA FIELD</v>
          </cell>
          <cell r="C392" t="str">
            <v>400002</v>
          </cell>
          <cell r="D392" t="str">
            <v>PAE-PTC</v>
          </cell>
          <cell r="E392">
            <v>1010</v>
          </cell>
          <cell r="F392">
            <v>19</v>
          </cell>
          <cell r="G392">
            <v>29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</row>
        <row r="393">
          <cell r="A393" t="str">
            <v>APH28FAGBD</v>
          </cell>
          <cell r="B393" t="str">
            <v>WELL KILLING   AGBADA FIELD</v>
          </cell>
          <cell r="C393" t="str">
            <v>400002</v>
          </cell>
          <cell r="D393" t="str">
            <v>PAE-PTC</v>
          </cell>
          <cell r="E393">
            <v>1019</v>
          </cell>
          <cell r="F393">
            <v>16</v>
          </cell>
          <cell r="G393">
            <v>26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</row>
        <row r="394">
          <cell r="A394" t="str">
            <v>APH28FAHIA</v>
          </cell>
          <cell r="B394" t="str">
            <v>WELL KILLING   AHIA FIELD</v>
          </cell>
          <cell r="C394" t="str">
            <v>400002</v>
          </cell>
          <cell r="D394" t="str">
            <v>PAE-PTC</v>
          </cell>
          <cell r="E394">
            <v>1019</v>
          </cell>
          <cell r="F394">
            <v>16</v>
          </cell>
          <cell r="G394">
            <v>26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</row>
        <row r="395">
          <cell r="A395" t="str">
            <v>APH28FEGBM</v>
          </cell>
          <cell r="B395" t="str">
            <v>WELL KILLING   EGBEMA FIELD</v>
          </cell>
          <cell r="C395" t="str">
            <v>400002</v>
          </cell>
          <cell r="D395" t="str">
            <v>PAE-PTC</v>
          </cell>
          <cell r="E395">
            <v>1019</v>
          </cell>
          <cell r="F395">
            <v>16</v>
          </cell>
          <cell r="G395">
            <v>26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</row>
        <row r="396">
          <cell r="A396" t="str">
            <v>APH28FEGBW</v>
          </cell>
          <cell r="B396" t="str">
            <v>WELL KILLING   EGBEMA WEST FLD</v>
          </cell>
          <cell r="C396" t="str">
            <v>400002</v>
          </cell>
          <cell r="D396" t="str">
            <v>PAE-PTC</v>
          </cell>
          <cell r="E396">
            <v>1019</v>
          </cell>
          <cell r="F396">
            <v>16</v>
          </cell>
          <cell r="G396">
            <v>26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</row>
        <row r="397">
          <cell r="A397" t="str">
            <v>APH28FELWA</v>
          </cell>
          <cell r="B397" t="str">
            <v>WELL KILLING   ELELENWA FIELD</v>
          </cell>
          <cell r="C397" t="str">
            <v>400002</v>
          </cell>
          <cell r="D397" t="str">
            <v>PAE-PTC</v>
          </cell>
          <cell r="E397">
            <v>1019</v>
          </cell>
          <cell r="F397">
            <v>16</v>
          </cell>
          <cell r="G397">
            <v>26</v>
          </cell>
          <cell r="H397">
            <v>505.30288000000002</v>
          </cell>
          <cell r="I397">
            <v>10.750500000000001</v>
          </cell>
          <cell r="J397">
            <v>15.23934</v>
          </cell>
          <cell r="K397">
            <v>0.58612846153846154</v>
          </cell>
          <cell r="L397">
            <v>0</v>
          </cell>
          <cell r="M397">
            <v>0</v>
          </cell>
        </row>
        <row r="398">
          <cell r="A398" t="str">
            <v>APH28FETEL</v>
          </cell>
          <cell r="B398" t="str">
            <v>WELL KILLING   ETELEBOU FIELD</v>
          </cell>
          <cell r="C398" t="str">
            <v>400002</v>
          </cell>
          <cell r="D398" t="str">
            <v>PAE-PTC</v>
          </cell>
          <cell r="E398">
            <v>1019</v>
          </cell>
          <cell r="F398">
            <v>16</v>
          </cell>
          <cell r="G398">
            <v>26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</row>
        <row r="399">
          <cell r="A399" t="str">
            <v>APH28FIMOR</v>
          </cell>
          <cell r="B399" t="str">
            <v>WELL KILLING   IMO RIVER FIELD</v>
          </cell>
          <cell r="C399" t="str">
            <v>400002</v>
          </cell>
          <cell r="D399" t="str">
            <v>PAE-PTC</v>
          </cell>
          <cell r="E399">
            <v>1019</v>
          </cell>
          <cell r="F399">
            <v>16</v>
          </cell>
          <cell r="G399">
            <v>26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</row>
        <row r="400">
          <cell r="A400" t="str">
            <v>APH28FISIM</v>
          </cell>
          <cell r="B400" t="str">
            <v>WELL KILLING   ISIMIRI FIELD</v>
          </cell>
          <cell r="C400" t="str">
            <v>400002</v>
          </cell>
          <cell r="D400" t="str">
            <v>PAE-PTC</v>
          </cell>
          <cell r="E400">
            <v>1019</v>
          </cell>
          <cell r="F400">
            <v>16</v>
          </cell>
          <cell r="G400">
            <v>26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</row>
        <row r="401">
          <cell r="A401" t="str">
            <v>APH28FKOCR</v>
          </cell>
          <cell r="B401" t="str">
            <v>WELL KILLING   KOLO CREEK FLD</v>
          </cell>
          <cell r="C401" t="str">
            <v>400002</v>
          </cell>
          <cell r="D401" t="str">
            <v>PAE-PTC</v>
          </cell>
          <cell r="E401">
            <v>1019</v>
          </cell>
          <cell r="F401">
            <v>16</v>
          </cell>
          <cell r="G401">
            <v>26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</row>
        <row r="402">
          <cell r="A402" t="str">
            <v>APH30FADIB</v>
          </cell>
          <cell r="B402" t="str">
            <v>WAX CUTTING    ADIBAWA FIELD</v>
          </cell>
          <cell r="C402" t="str">
            <v>400006</v>
          </cell>
          <cell r="D402" t="str">
            <v>PAE-PTC</v>
          </cell>
          <cell r="E402">
            <v>173</v>
          </cell>
          <cell r="F402">
            <v>2</v>
          </cell>
          <cell r="G402">
            <v>4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</row>
        <row r="403">
          <cell r="A403" t="str">
            <v>APH30FADNE</v>
          </cell>
          <cell r="B403" t="str">
            <v>WAX CUTTING    ADIBAWA N/E FLD</v>
          </cell>
          <cell r="C403" t="str">
            <v>400006</v>
          </cell>
          <cell r="D403" t="str">
            <v>PAE-PTC</v>
          </cell>
          <cell r="E403">
            <v>95</v>
          </cell>
          <cell r="F403">
            <v>1</v>
          </cell>
          <cell r="G403">
            <v>2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</row>
        <row r="404">
          <cell r="A404" t="str">
            <v>APH30FAFAM</v>
          </cell>
          <cell r="B404" t="str">
            <v>WAX CUTTING    AFAM FIELD</v>
          </cell>
          <cell r="C404" t="str">
            <v>400006</v>
          </cell>
          <cell r="D404" t="str">
            <v>PAE-PTC</v>
          </cell>
          <cell r="E404">
            <v>173</v>
          </cell>
          <cell r="F404">
            <v>2</v>
          </cell>
          <cell r="G404">
            <v>4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</row>
        <row r="405">
          <cell r="A405" t="str">
            <v>APH30FAGBD</v>
          </cell>
          <cell r="B405" t="str">
            <v>WAX CUTTING    AGBADA FIELD</v>
          </cell>
          <cell r="C405" t="str">
            <v>400006</v>
          </cell>
          <cell r="D405" t="str">
            <v>PAE-PTC</v>
          </cell>
          <cell r="E405">
            <v>0</v>
          </cell>
          <cell r="F405">
            <v>2</v>
          </cell>
          <cell r="G405">
            <v>2</v>
          </cell>
          <cell r="H405">
            <v>246.54167999999999</v>
          </cell>
          <cell r="I405">
            <v>0</v>
          </cell>
          <cell r="J405">
            <v>2.1942199999999996</v>
          </cell>
          <cell r="K405">
            <v>1.0971099999999998</v>
          </cell>
          <cell r="L405">
            <v>246.54167999999999</v>
          </cell>
          <cell r="M405">
            <v>0</v>
          </cell>
        </row>
        <row r="406">
          <cell r="A406" t="str">
            <v>APH30FAHIA</v>
          </cell>
          <cell r="B406" t="str">
            <v>WAX CUTTING    AHIA FIELD</v>
          </cell>
          <cell r="C406" t="str">
            <v>400006</v>
          </cell>
          <cell r="D406" t="str">
            <v>PAE-PTC</v>
          </cell>
          <cell r="E406">
            <v>173</v>
          </cell>
          <cell r="F406">
            <v>2</v>
          </cell>
          <cell r="G406">
            <v>4</v>
          </cell>
          <cell r="H406">
            <v>105.05880000000001</v>
          </cell>
          <cell r="I406">
            <v>3.6960000000000002</v>
          </cell>
          <cell r="J406">
            <v>4.6310200000000004</v>
          </cell>
          <cell r="K406">
            <v>1.1577550000000001</v>
          </cell>
          <cell r="L406">
            <v>105.05880000000001</v>
          </cell>
          <cell r="M406">
            <v>3.6960000000000002</v>
          </cell>
        </row>
        <row r="407">
          <cell r="A407" t="str">
            <v>APH30FASSA</v>
          </cell>
          <cell r="B407" t="str">
            <v>WAX CUTTING    ASSA FIELD</v>
          </cell>
          <cell r="C407" t="str">
            <v>400006</v>
          </cell>
          <cell r="D407" t="str">
            <v>PAE-PTC</v>
          </cell>
          <cell r="E407">
            <v>173</v>
          </cell>
          <cell r="F407">
            <v>2</v>
          </cell>
          <cell r="G407">
            <v>4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</row>
        <row r="408">
          <cell r="A408" t="str">
            <v>APH30FEGBM</v>
          </cell>
          <cell r="B408" t="str">
            <v>WAX CUTTING    EGBEMA FIELD</v>
          </cell>
          <cell r="C408" t="str">
            <v>400006</v>
          </cell>
          <cell r="D408" t="str">
            <v>PAE-PTC</v>
          </cell>
          <cell r="E408">
            <v>0</v>
          </cell>
          <cell r="F408">
            <v>2</v>
          </cell>
          <cell r="G408">
            <v>2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</row>
        <row r="409">
          <cell r="A409" t="str">
            <v>APH30FEGBW</v>
          </cell>
          <cell r="B409" t="str">
            <v>WAX CUTTING    EGBEMA WEST FLD</v>
          </cell>
          <cell r="C409" t="str">
            <v>400006</v>
          </cell>
          <cell r="D409" t="str">
            <v>PAE-PTC</v>
          </cell>
          <cell r="E409">
            <v>173</v>
          </cell>
          <cell r="F409">
            <v>2</v>
          </cell>
          <cell r="G409">
            <v>4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</row>
        <row r="410">
          <cell r="A410" t="str">
            <v>APH30FELWA</v>
          </cell>
          <cell r="B410" t="str">
            <v>WAX CUTTING    ELELENWA FIELD</v>
          </cell>
          <cell r="C410" t="str">
            <v>400006</v>
          </cell>
          <cell r="D410" t="str">
            <v>PAE-PTC</v>
          </cell>
          <cell r="E410">
            <v>0</v>
          </cell>
          <cell r="F410">
            <v>2</v>
          </cell>
          <cell r="G410">
            <v>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</row>
        <row r="411">
          <cell r="A411" t="str">
            <v>APH30FENWH</v>
          </cell>
          <cell r="B411" t="str">
            <v>WAX CUTTING    ENWHE FIELD</v>
          </cell>
          <cell r="C411" t="str">
            <v>400006</v>
          </cell>
          <cell r="D411" t="str">
            <v>PAE-PTC</v>
          </cell>
          <cell r="E411">
            <v>0</v>
          </cell>
          <cell r="F411">
            <v>1</v>
          </cell>
          <cell r="G411">
            <v>1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</row>
        <row r="412">
          <cell r="A412" t="str">
            <v>APH30FETEL</v>
          </cell>
          <cell r="B412" t="str">
            <v>WAX CUTTING    ETELEBOU FIELD</v>
          </cell>
          <cell r="C412" t="str">
            <v>400006</v>
          </cell>
          <cell r="D412" t="str">
            <v>PAE-PTC</v>
          </cell>
          <cell r="E412">
            <v>0</v>
          </cell>
          <cell r="F412">
            <v>2</v>
          </cell>
          <cell r="G412">
            <v>2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</row>
        <row r="413">
          <cell r="A413" t="str">
            <v>APH30FGBAR</v>
          </cell>
          <cell r="B413" t="str">
            <v>WAX CUTTING    GBARAN FIELD</v>
          </cell>
          <cell r="C413" t="str">
            <v>400006</v>
          </cell>
          <cell r="D413" t="str">
            <v>PAE-PTC</v>
          </cell>
          <cell r="E413">
            <v>0</v>
          </cell>
          <cell r="F413">
            <v>2</v>
          </cell>
          <cell r="G413">
            <v>2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</row>
        <row r="414">
          <cell r="A414" t="str">
            <v>APH30FIMOR</v>
          </cell>
          <cell r="B414" t="str">
            <v>WAX CUTTING    IMO RIVER FIELD</v>
          </cell>
          <cell r="C414" t="str">
            <v>400006</v>
          </cell>
          <cell r="D414" t="str">
            <v>PAE-PTC</v>
          </cell>
          <cell r="E414">
            <v>0</v>
          </cell>
          <cell r="F414">
            <v>2</v>
          </cell>
          <cell r="G414">
            <v>2</v>
          </cell>
          <cell r="H414">
            <v>233.73729</v>
          </cell>
          <cell r="I414">
            <v>8.828479999999999</v>
          </cell>
          <cell r="J414">
            <v>10.955489999999999</v>
          </cell>
          <cell r="K414">
            <v>5.4777449999999996</v>
          </cell>
          <cell r="L414">
            <v>0</v>
          </cell>
          <cell r="M414">
            <v>0</v>
          </cell>
        </row>
        <row r="415">
          <cell r="A415" t="str">
            <v>APH30FISIM</v>
          </cell>
          <cell r="B415" t="str">
            <v>WAX CUTTING    ISIMIRI FIELD</v>
          </cell>
          <cell r="C415" t="str">
            <v>400006</v>
          </cell>
          <cell r="D415" t="str">
            <v>PAE-PTC</v>
          </cell>
          <cell r="E415">
            <v>0</v>
          </cell>
          <cell r="F415">
            <v>2</v>
          </cell>
          <cell r="G415">
            <v>2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</row>
        <row r="416">
          <cell r="A416" t="str">
            <v>APH30FKOCR</v>
          </cell>
          <cell r="B416" t="str">
            <v>WAX CUTTING    KOLO CREEK FLD</v>
          </cell>
          <cell r="C416" t="str">
            <v>400006</v>
          </cell>
          <cell r="D416" t="str">
            <v>PAE-PTC</v>
          </cell>
          <cell r="E416">
            <v>0</v>
          </cell>
          <cell r="F416">
            <v>1</v>
          </cell>
          <cell r="G416">
            <v>1</v>
          </cell>
          <cell r="H416">
            <v>678.21600000000001</v>
          </cell>
          <cell r="I416">
            <v>24.64</v>
          </cell>
          <cell r="J416">
            <v>30.6083</v>
          </cell>
          <cell r="K416">
            <v>30.6083</v>
          </cell>
          <cell r="L416">
            <v>0</v>
          </cell>
          <cell r="M416">
            <v>0</v>
          </cell>
        </row>
        <row r="417">
          <cell r="A417" t="str">
            <v>APH30FMINI</v>
          </cell>
          <cell r="B417" t="str">
            <v>WAX CUTTING    MINI NTA FIELD</v>
          </cell>
          <cell r="C417" t="str">
            <v>400006</v>
          </cell>
          <cell r="D417" t="str">
            <v>PAE-PTC</v>
          </cell>
          <cell r="E417">
            <v>0</v>
          </cell>
          <cell r="F417">
            <v>2</v>
          </cell>
          <cell r="G417">
            <v>2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</row>
        <row r="418">
          <cell r="A418" t="str">
            <v>APH30FNKAL</v>
          </cell>
          <cell r="B418" t="str">
            <v>WAX CUTTING    NKALI FIELD</v>
          </cell>
          <cell r="C418" t="str">
            <v>400006</v>
          </cell>
          <cell r="D418" t="str">
            <v>PAE-PTC</v>
          </cell>
          <cell r="E418">
            <v>0</v>
          </cell>
          <cell r="F418">
            <v>1</v>
          </cell>
          <cell r="G418">
            <v>1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</row>
        <row r="419">
          <cell r="A419" t="str">
            <v>APH30FOBEA</v>
          </cell>
          <cell r="B419" t="str">
            <v>WAX CUTTING    OBEAKPU FIELD</v>
          </cell>
          <cell r="C419" t="str">
            <v>400006</v>
          </cell>
          <cell r="D419" t="str">
            <v>PAE-PTC</v>
          </cell>
          <cell r="E419">
            <v>0</v>
          </cell>
          <cell r="F419">
            <v>2</v>
          </cell>
          <cell r="G419">
            <v>2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</row>
        <row r="420">
          <cell r="A420" t="str">
            <v>APH30FOBEL</v>
          </cell>
          <cell r="B420" t="str">
            <v>WAX CUTTING    OBELE FIELD</v>
          </cell>
          <cell r="C420" t="str">
            <v>400006</v>
          </cell>
          <cell r="D420" t="str">
            <v>PAE-PTC</v>
          </cell>
          <cell r="E420">
            <v>0</v>
          </cell>
          <cell r="F420">
            <v>1</v>
          </cell>
          <cell r="G420">
            <v>1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</row>
        <row r="421">
          <cell r="A421" t="str">
            <v>APH30FOBGN</v>
          </cell>
          <cell r="B421" t="str">
            <v>WAX CUTTING    OBIGBO N FIELD</v>
          </cell>
          <cell r="C421" t="str">
            <v>400006</v>
          </cell>
          <cell r="D421" t="str">
            <v>PAE-PTC</v>
          </cell>
          <cell r="E421">
            <v>0</v>
          </cell>
          <cell r="F421">
            <v>1</v>
          </cell>
          <cell r="G421">
            <v>1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</row>
        <row r="422">
          <cell r="A422" t="str">
            <v>APH30FOGUT</v>
          </cell>
          <cell r="B422" t="str">
            <v>WAX CUTTING    OGUTA FIELD</v>
          </cell>
          <cell r="C422" t="str">
            <v>400006</v>
          </cell>
          <cell r="D422" t="str">
            <v>PAE-PTC</v>
          </cell>
          <cell r="E422">
            <v>0</v>
          </cell>
          <cell r="F422">
            <v>2</v>
          </cell>
          <cell r="G422">
            <v>2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</row>
        <row r="423">
          <cell r="A423" t="str">
            <v>APH30FOTAM</v>
          </cell>
          <cell r="B423" t="str">
            <v>WAX CUTTING    OTAMINI FIELD</v>
          </cell>
          <cell r="C423" t="str">
            <v>400006</v>
          </cell>
          <cell r="D423" t="str">
            <v>PAE-PTC</v>
          </cell>
          <cell r="E423">
            <v>0</v>
          </cell>
          <cell r="F423">
            <v>2</v>
          </cell>
          <cell r="G423">
            <v>2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</row>
        <row r="424">
          <cell r="A424" t="str">
            <v>APH30FRUMU</v>
          </cell>
          <cell r="B424" t="str">
            <v>WAX CUTTING    RUMUEKPE FIELD</v>
          </cell>
          <cell r="C424" t="str">
            <v>400006</v>
          </cell>
          <cell r="D424" t="str">
            <v>PAE-PTC</v>
          </cell>
          <cell r="E424">
            <v>0</v>
          </cell>
          <cell r="F424">
            <v>1</v>
          </cell>
          <cell r="G424">
            <v>1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</row>
        <row r="425">
          <cell r="A425" t="str">
            <v>APH30FUMUE</v>
          </cell>
          <cell r="B425" t="str">
            <v>WAX CUTTING    UMUECHEM FIELD</v>
          </cell>
          <cell r="C425" t="str">
            <v>400006</v>
          </cell>
          <cell r="D425" t="str">
            <v>PAE-PTC</v>
          </cell>
          <cell r="E425">
            <v>0</v>
          </cell>
          <cell r="F425">
            <v>1</v>
          </cell>
          <cell r="G425">
            <v>1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</row>
        <row r="426">
          <cell r="A426" t="str">
            <v>APH32FADIB</v>
          </cell>
          <cell r="B426" t="str">
            <v>WELLHEAD REPAIRADIBAWA FIELD</v>
          </cell>
          <cell r="C426" t="str">
            <v>400003</v>
          </cell>
          <cell r="D426" t="str">
            <v>PAE-PTC</v>
          </cell>
          <cell r="E426">
            <v>173</v>
          </cell>
          <cell r="F426">
            <v>2</v>
          </cell>
          <cell r="G426">
            <v>4</v>
          </cell>
          <cell r="H426">
            <v>35.7164</v>
          </cell>
          <cell r="I426">
            <v>0.74085999999999996</v>
          </cell>
          <cell r="J426">
            <v>1.0658800000000002</v>
          </cell>
          <cell r="K426">
            <v>0.26647000000000004</v>
          </cell>
          <cell r="L426">
            <v>0</v>
          </cell>
          <cell r="M426">
            <v>0</v>
          </cell>
        </row>
        <row r="427">
          <cell r="A427" t="str">
            <v>APH32FADNE</v>
          </cell>
          <cell r="B427" t="str">
            <v>WELLHEAD REPAIRADIBAWA N/E FLD</v>
          </cell>
          <cell r="C427" t="str">
            <v>400003</v>
          </cell>
          <cell r="D427" t="str">
            <v>PAE-PTC</v>
          </cell>
          <cell r="E427">
            <v>0</v>
          </cell>
          <cell r="F427">
            <v>1</v>
          </cell>
          <cell r="G427">
            <v>1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</row>
        <row r="428">
          <cell r="A428" t="str">
            <v>APH32FAFAM</v>
          </cell>
          <cell r="B428" t="str">
            <v>WELLHEAD REPAIRAFAM FIELD</v>
          </cell>
          <cell r="C428" t="str">
            <v>400003</v>
          </cell>
          <cell r="D428" t="str">
            <v>PAE-PTC</v>
          </cell>
          <cell r="E428">
            <v>173</v>
          </cell>
          <cell r="F428">
            <v>2</v>
          </cell>
          <cell r="G428">
            <v>4</v>
          </cell>
          <cell r="H428">
            <v>185.9</v>
          </cell>
          <cell r="I428">
            <v>0</v>
          </cell>
          <cell r="J428">
            <v>1.6916900000000001</v>
          </cell>
          <cell r="K428">
            <v>0.42292250000000003</v>
          </cell>
          <cell r="L428">
            <v>0</v>
          </cell>
          <cell r="M428">
            <v>0</v>
          </cell>
        </row>
        <row r="429">
          <cell r="A429" t="str">
            <v>APH32FAGBD</v>
          </cell>
          <cell r="B429" t="str">
            <v>WELLHEAD REPAIRAGBADA FIELD</v>
          </cell>
          <cell r="C429" t="str">
            <v>400003</v>
          </cell>
          <cell r="D429" t="str">
            <v>PAE-PTC</v>
          </cell>
          <cell r="E429">
            <v>0</v>
          </cell>
          <cell r="F429">
            <v>2</v>
          </cell>
          <cell r="G429">
            <v>2</v>
          </cell>
          <cell r="H429">
            <v>246.48400000000001</v>
          </cell>
          <cell r="I429">
            <v>1.8995199999999999</v>
          </cell>
          <cell r="J429">
            <v>4.1065200000000006</v>
          </cell>
          <cell r="K429">
            <v>2.0532600000000003</v>
          </cell>
          <cell r="L429">
            <v>0</v>
          </cell>
          <cell r="M429">
            <v>0</v>
          </cell>
        </row>
        <row r="430">
          <cell r="A430" t="str">
            <v>APH32FAHIA</v>
          </cell>
          <cell r="B430" t="str">
            <v>WELLHEAD REPAIRAHIA FIELD</v>
          </cell>
          <cell r="C430" t="str">
            <v>400003</v>
          </cell>
          <cell r="D430" t="str">
            <v>PAE-PTC</v>
          </cell>
          <cell r="E430">
            <v>173</v>
          </cell>
          <cell r="F430">
            <v>2</v>
          </cell>
          <cell r="G430">
            <v>4</v>
          </cell>
          <cell r="H430">
            <v>16.633200000000002</v>
          </cell>
          <cell r="I430">
            <v>0.83165999999999995</v>
          </cell>
          <cell r="J430">
            <v>0.98133999999999999</v>
          </cell>
          <cell r="K430">
            <v>0.245335</v>
          </cell>
          <cell r="L430">
            <v>8.4167999999999985</v>
          </cell>
          <cell r="M430">
            <v>0.42080000000000001</v>
          </cell>
        </row>
        <row r="431">
          <cell r="A431" t="str">
            <v>APH32FASSA</v>
          </cell>
          <cell r="B431" t="str">
            <v>WELLHEAD REPAIRASSA FIELD</v>
          </cell>
          <cell r="C431" t="str">
            <v>400003</v>
          </cell>
          <cell r="D431" t="str">
            <v>PAE-PTC</v>
          </cell>
          <cell r="E431">
            <v>173</v>
          </cell>
          <cell r="F431">
            <v>2</v>
          </cell>
          <cell r="G431">
            <v>4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</row>
        <row r="432">
          <cell r="A432" t="str">
            <v>APH32FEGBM</v>
          </cell>
          <cell r="B432" t="str">
            <v>WELLHEAD REPAIREGBEMA FIELD</v>
          </cell>
          <cell r="C432" t="str">
            <v>400003</v>
          </cell>
          <cell r="D432" t="str">
            <v>PAE-PTC</v>
          </cell>
          <cell r="E432">
            <v>0</v>
          </cell>
          <cell r="F432">
            <v>2</v>
          </cell>
          <cell r="G432">
            <v>2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</row>
        <row r="433">
          <cell r="A433" t="str">
            <v>APH32FEGBW</v>
          </cell>
          <cell r="B433" t="str">
            <v>WELLHEAD REPAIREGBEMA WEST FLD</v>
          </cell>
          <cell r="C433" t="str">
            <v>400003</v>
          </cell>
          <cell r="D433" t="str">
            <v>PAE-PTC</v>
          </cell>
          <cell r="E433">
            <v>173</v>
          </cell>
          <cell r="F433">
            <v>2</v>
          </cell>
          <cell r="G433">
            <v>4</v>
          </cell>
          <cell r="H433">
            <v>16.4328</v>
          </cell>
          <cell r="I433">
            <v>0.82172000000000001</v>
          </cell>
          <cell r="J433">
            <v>0.97126000000000001</v>
          </cell>
          <cell r="K433">
            <v>0.242815</v>
          </cell>
          <cell r="L433">
            <v>0</v>
          </cell>
          <cell r="M433">
            <v>0</v>
          </cell>
        </row>
        <row r="434">
          <cell r="A434" t="str">
            <v>APH32FELWA</v>
          </cell>
          <cell r="B434" t="str">
            <v>WELLHEAD REPAIRELELENWA FIELD</v>
          </cell>
          <cell r="C434" t="str">
            <v>400003</v>
          </cell>
          <cell r="D434" t="str">
            <v>PAE-PH2</v>
          </cell>
          <cell r="E434">
            <v>0</v>
          </cell>
          <cell r="F434">
            <v>2</v>
          </cell>
          <cell r="G434">
            <v>2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</row>
        <row r="435">
          <cell r="A435" t="str">
            <v>APH32FENWH</v>
          </cell>
          <cell r="B435" t="str">
            <v>WELLHEAD REPAIRENWHE FIELD</v>
          </cell>
          <cell r="C435" t="str">
            <v>400003</v>
          </cell>
          <cell r="D435" t="str">
            <v>PAE-PTC</v>
          </cell>
          <cell r="E435">
            <v>0</v>
          </cell>
          <cell r="F435">
            <v>1</v>
          </cell>
          <cell r="G435">
            <v>1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</row>
        <row r="436">
          <cell r="A436" t="str">
            <v>APH32FETEL</v>
          </cell>
          <cell r="B436" t="str">
            <v>WELLHEAD REPAIRETELEBOU FIELD</v>
          </cell>
          <cell r="C436" t="str">
            <v>400003</v>
          </cell>
          <cell r="D436" t="str">
            <v>PAE-PTC</v>
          </cell>
          <cell r="E436">
            <v>173</v>
          </cell>
          <cell r="F436">
            <v>2</v>
          </cell>
          <cell r="G436">
            <v>4</v>
          </cell>
          <cell r="H436">
            <v>139.53879999999998</v>
          </cell>
          <cell r="I436">
            <v>3.9701599999999999</v>
          </cell>
          <cell r="J436">
            <v>5.2302</v>
          </cell>
          <cell r="K436">
            <v>1.30755</v>
          </cell>
          <cell r="L436">
            <v>48.822400000000002</v>
          </cell>
          <cell r="M436">
            <v>2.5143</v>
          </cell>
        </row>
        <row r="437">
          <cell r="A437" t="str">
            <v>APH32FGBAR</v>
          </cell>
          <cell r="B437" t="str">
            <v>WELLHEAD REPAIRGBARAN FIELD</v>
          </cell>
          <cell r="C437" t="str">
            <v>400003</v>
          </cell>
          <cell r="D437" t="str">
            <v>PAE-PTC</v>
          </cell>
          <cell r="E437">
            <v>0</v>
          </cell>
          <cell r="F437">
            <v>2</v>
          </cell>
          <cell r="G437">
            <v>2</v>
          </cell>
          <cell r="H437">
            <v>389.31720000000001</v>
          </cell>
          <cell r="I437">
            <v>10.99452</v>
          </cell>
          <cell r="J437">
            <v>14.462729999999999</v>
          </cell>
          <cell r="K437">
            <v>7.2313649999999994</v>
          </cell>
          <cell r="L437">
            <v>372.88440000000003</v>
          </cell>
          <cell r="M437">
            <v>10.172799999999999</v>
          </cell>
        </row>
        <row r="438">
          <cell r="A438" t="str">
            <v>APH32FIMOR</v>
          </cell>
          <cell r="B438" t="str">
            <v>WELLHEAD REPAIRIMO RIVER FIELD</v>
          </cell>
          <cell r="C438" t="str">
            <v>400003</v>
          </cell>
          <cell r="D438" t="str">
            <v>PAE-PTC</v>
          </cell>
          <cell r="E438">
            <v>0</v>
          </cell>
          <cell r="F438">
            <v>1</v>
          </cell>
          <cell r="G438">
            <v>1</v>
          </cell>
          <cell r="H438">
            <v>230.9564</v>
          </cell>
          <cell r="I438">
            <v>7.0218599999999993</v>
          </cell>
          <cell r="J438">
            <v>9.1194400000000009</v>
          </cell>
          <cell r="K438">
            <v>9.1194400000000009</v>
          </cell>
          <cell r="L438">
            <v>0</v>
          </cell>
          <cell r="M438">
            <v>0</v>
          </cell>
        </row>
        <row r="439">
          <cell r="A439" t="str">
            <v>APH32FISIM</v>
          </cell>
          <cell r="B439" t="str">
            <v>WELLHEAD REPAIRISIMIRI FIELD</v>
          </cell>
          <cell r="C439" t="str">
            <v>400003</v>
          </cell>
          <cell r="D439" t="str">
            <v>PAE-PTC</v>
          </cell>
          <cell r="E439">
            <v>0</v>
          </cell>
          <cell r="F439">
            <v>2</v>
          </cell>
          <cell r="G439">
            <v>2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</row>
        <row r="440">
          <cell r="A440" t="str">
            <v>APH32FKOCR</v>
          </cell>
          <cell r="B440" t="str">
            <v>WELLHEAD REPAIRKOLO CREEK FLD</v>
          </cell>
          <cell r="C440" t="str">
            <v>400003</v>
          </cell>
          <cell r="D440" t="str">
            <v>PAE-PTC</v>
          </cell>
          <cell r="E440">
            <v>0</v>
          </cell>
          <cell r="F440">
            <v>1</v>
          </cell>
          <cell r="G440">
            <v>1</v>
          </cell>
          <cell r="H440">
            <v>93.492000000000004</v>
          </cell>
          <cell r="I440">
            <v>3.47</v>
          </cell>
          <cell r="J440">
            <v>4.3174799999999998</v>
          </cell>
          <cell r="K440">
            <v>4.3174799999999998</v>
          </cell>
          <cell r="L440">
            <v>0</v>
          </cell>
          <cell r="M440">
            <v>0</v>
          </cell>
        </row>
        <row r="441">
          <cell r="A441" t="str">
            <v>APH32FMINI</v>
          </cell>
          <cell r="B441" t="str">
            <v>WELLHEAD REPAIRMINI NTA FIELD</v>
          </cell>
          <cell r="C441" t="str">
            <v>400003</v>
          </cell>
          <cell r="D441" t="str">
            <v>PAE-PTC</v>
          </cell>
          <cell r="E441">
            <v>0</v>
          </cell>
          <cell r="F441">
            <v>2</v>
          </cell>
          <cell r="G441">
            <v>2</v>
          </cell>
          <cell r="H441">
            <v>107.14919999999999</v>
          </cell>
          <cell r="I441">
            <v>1.8925799999999999</v>
          </cell>
          <cell r="J441">
            <v>2.8676399999999997</v>
          </cell>
          <cell r="K441">
            <v>1.4338199999999999</v>
          </cell>
          <cell r="L441">
            <v>0</v>
          </cell>
          <cell r="M441">
            <v>0</v>
          </cell>
        </row>
        <row r="442">
          <cell r="A442" t="str">
            <v>APH32FNKAL</v>
          </cell>
          <cell r="B442" t="str">
            <v>WELLHEAD REPAIRNKALI FIELD</v>
          </cell>
          <cell r="C442" t="str">
            <v>400003</v>
          </cell>
          <cell r="D442" t="str">
            <v>PAE-PTC</v>
          </cell>
          <cell r="E442">
            <v>0</v>
          </cell>
          <cell r="F442">
            <v>1</v>
          </cell>
          <cell r="G442">
            <v>1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</row>
        <row r="443">
          <cell r="A443" t="str">
            <v>APH32FOBEA</v>
          </cell>
          <cell r="B443" t="str">
            <v>WELLHEAD REPAIROBEAKPU FIELD</v>
          </cell>
          <cell r="C443" t="str">
            <v>400003</v>
          </cell>
          <cell r="D443" t="str">
            <v>PAE-PTC</v>
          </cell>
          <cell r="E443">
            <v>0</v>
          </cell>
          <cell r="F443">
            <v>2</v>
          </cell>
          <cell r="G443">
            <v>2</v>
          </cell>
          <cell r="H443">
            <v>82.5</v>
          </cell>
          <cell r="I443">
            <v>0</v>
          </cell>
          <cell r="J443">
            <v>0.75075000000000003</v>
          </cell>
          <cell r="K443">
            <v>0.37537500000000001</v>
          </cell>
          <cell r="L443">
            <v>0</v>
          </cell>
          <cell r="M443">
            <v>0</v>
          </cell>
        </row>
        <row r="444">
          <cell r="A444" t="str">
            <v>APH32FOBEL</v>
          </cell>
          <cell r="B444" t="str">
            <v>WELLHEAD REPAIROBELE FIELD</v>
          </cell>
          <cell r="C444" t="str">
            <v>400003</v>
          </cell>
          <cell r="D444" t="str">
            <v>PAE-PTC</v>
          </cell>
          <cell r="E444">
            <v>0</v>
          </cell>
          <cell r="F444">
            <v>1</v>
          </cell>
          <cell r="G444">
            <v>1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</row>
        <row r="445">
          <cell r="A445" t="str">
            <v>APH32FOBGN</v>
          </cell>
          <cell r="B445" t="str">
            <v>WELLHEAD REPAIROBIGBO N FIELD</v>
          </cell>
          <cell r="C445" t="str">
            <v>400003</v>
          </cell>
          <cell r="D445" t="str">
            <v>PAE-PTC</v>
          </cell>
          <cell r="E445">
            <v>0</v>
          </cell>
          <cell r="F445">
            <v>1</v>
          </cell>
          <cell r="G445">
            <v>1</v>
          </cell>
          <cell r="H445">
            <v>124.812</v>
          </cell>
          <cell r="I445">
            <v>5.1958000000000002</v>
          </cell>
          <cell r="J445">
            <v>6.3265399999999996</v>
          </cell>
          <cell r="K445">
            <v>6.3265399999999996</v>
          </cell>
          <cell r="L445">
            <v>25.250400000000003</v>
          </cell>
          <cell r="M445">
            <v>1.2624000000000002</v>
          </cell>
        </row>
        <row r="446">
          <cell r="A446" t="str">
            <v>APH32FOGUT</v>
          </cell>
          <cell r="B446" t="str">
            <v>WELLHEAD REPAIROGUTA FIELD</v>
          </cell>
          <cell r="C446" t="str">
            <v>400003</v>
          </cell>
          <cell r="D446" t="str">
            <v>PAE-PTC</v>
          </cell>
          <cell r="E446">
            <v>0</v>
          </cell>
          <cell r="F446">
            <v>2</v>
          </cell>
          <cell r="G446">
            <v>2</v>
          </cell>
          <cell r="H446">
            <v>196.76339999999999</v>
          </cell>
          <cell r="I446">
            <v>3.65286</v>
          </cell>
          <cell r="J446">
            <v>5.4276999999999997</v>
          </cell>
          <cell r="K446">
            <v>2.7138499999999999</v>
          </cell>
          <cell r="L446">
            <v>78.546999999999997</v>
          </cell>
          <cell r="M446">
            <v>2.9119999999999999</v>
          </cell>
        </row>
        <row r="447">
          <cell r="A447" t="str">
            <v>APH32FOTAM</v>
          </cell>
          <cell r="B447" t="str">
            <v>WELLHEAD REPAIROTAMINI FIELD</v>
          </cell>
          <cell r="C447" t="str">
            <v>400003</v>
          </cell>
          <cell r="D447" t="str">
            <v>PAE-PTC</v>
          </cell>
          <cell r="E447">
            <v>0</v>
          </cell>
          <cell r="F447">
            <v>2</v>
          </cell>
          <cell r="G447">
            <v>2</v>
          </cell>
          <cell r="H447">
            <v>56.985599999999998</v>
          </cell>
          <cell r="I447">
            <v>2.8490000000000002</v>
          </cell>
          <cell r="J447">
            <v>3.3561700000000001</v>
          </cell>
          <cell r="K447">
            <v>1.678085</v>
          </cell>
          <cell r="L447">
            <v>56.985599999999998</v>
          </cell>
          <cell r="M447">
            <v>2.8490000000000002</v>
          </cell>
        </row>
        <row r="448">
          <cell r="A448" t="str">
            <v>APH32FRUMU</v>
          </cell>
          <cell r="B448" t="str">
            <v>WELLHEAD REPAIRRUMUEKPE FIELD</v>
          </cell>
          <cell r="C448" t="str">
            <v>400003</v>
          </cell>
          <cell r="D448" t="str">
            <v>PAE-PTC</v>
          </cell>
          <cell r="E448">
            <v>0</v>
          </cell>
          <cell r="F448">
            <v>1</v>
          </cell>
          <cell r="G448">
            <v>1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</row>
        <row r="449">
          <cell r="A449" t="str">
            <v>APH32FUMUE</v>
          </cell>
          <cell r="B449" t="str">
            <v>WELLHEAD REPAIRUMUECHEM FIELD</v>
          </cell>
          <cell r="C449" t="str">
            <v>400003</v>
          </cell>
          <cell r="D449" t="str">
            <v>PAE-PTC</v>
          </cell>
          <cell r="E449">
            <v>0</v>
          </cell>
          <cell r="F449">
            <v>2</v>
          </cell>
          <cell r="G449">
            <v>2</v>
          </cell>
          <cell r="H449">
            <v>77.330799999999996</v>
          </cell>
          <cell r="I449">
            <v>3.7250999999999999</v>
          </cell>
          <cell r="J449">
            <v>4.4270299999999994</v>
          </cell>
          <cell r="K449">
            <v>2.2135149999999997</v>
          </cell>
          <cell r="L449">
            <v>8.4167999999999985</v>
          </cell>
          <cell r="M449">
            <v>0.42080000000000001</v>
          </cell>
        </row>
        <row r="450">
          <cell r="A450" t="str">
            <v>APH34FADIB</v>
          </cell>
          <cell r="B450" t="str">
            <v>STORM CHOKE/EQUADIBAWA FIELD</v>
          </cell>
          <cell r="C450" t="str">
            <v>400010</v>
          </cell>
          <cell r="D450" t="str">
            <v>PAE-PTC</v>
          </cell>
          <cell r="E450">
            <v>89</v>
          </cell>
          <cell r="F450">
            <v>3</v>
          </cell>
          <cell r="G450">
            <v>4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</row>
        <row r="451">
          <cell r="A451" t="str">
            <v>APH34FAFAM</v>
          </cell>
          <cell r="B451" t="str">
            <v>STORM CHOKE/EQUAFAM FIELD</v>
          </cell>
          <cell r="C451" t="str">
            <v>400010</v>
          </cell>
          <cell r="D451" t="str">
            <v>PAE-PTC</v>
          </cell>
          <cell r="E451">
            <v>0</v>
          </cell>
          <cell r="F451">
            <v>3</v>
          </cell>
          <cell r="G451">
            <v>3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</row>
        <row r="452">
          <cell r="A452" t="str">
            <v>APH34FAGBD</v>
          </cell>
          <cell r="B452" t="str">
            <v>STORM CHOKE/EQUAGBADA FIELD</v>
          </cell>
          <cell r="C452" t="str">
            <v>400010</v>
          </cell>
          <cell r="D452" t="str">
            <v>PAE-PTC</v>
          </cell>
          <cell r="E452">
            <v>0</v>
          </cell>
          <cell r="F452">
            <v>3</v>
          </cell>
          <cell r="G452">
            <v>3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</row>
        <row r="453">
          <cell r="A453" t="str">
            <v>APH38FADIB</v>
          </cell>
          <cell r="B453" t="str">
            <v>WELLHEAD SERV. ADIBAWA FIELD</v>
          </cell>
          <cell r="C453" t="str">
            <v>400019</v>
          </cell>
          <cell r="D453" t="str">
            <v>PAE-PTC</v>
          </cell>
          <cell r="E453">
            <v>110</v>
          </cell>
          <cell r="F453">
            <v>2</v>
          </cell>
          <cell r="G453">
            <v>3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</row>
        <row r="454">
          <cell r="A454" t="str">
            <v>APH38FADNE</v>
          </cell>
          <cell r="B454" t="str">
            <v>WELLHEAD SERV. ADIBAWA N/E FLD</v>
          </cell>
          <cell r="C454" t="str">
            <v>400003</v>
          </cell>
          <cell r="D454" t="str">
            <v>PAE-PTC</v>
          </cell>
          <cell r="E454">
            <v>0</v>
          </cell>
          <cell r="F454">
            <v>2</v>
          </cell>
          <cell r="G454">
            <v>2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</row>
        <row r="455">
          <cell r="A455" t="str">
            <v>APH38FAFAM</v>
          </cell>
          <cell r="B455" t="str">
            <v>WELLHEAD SERV. AFAM FIELD</v>
          </cell>
          <cell r="C455" t="str">
            <v>400003</v>
          </cell>
          <cell r="D455" t="str">
            <v>PAE-PTC</v>
          </cell>
          <cell r="E455">
            <v>0</v>
          </cell>
          <cell r="F455">
            <v>2</v>
          </cell>
          <cell r="G455">
            <v>2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</row>
        <row r="456">
          <cell r="A456" t="str">
            <v>APH38FAGBD</v>
          </cell>
          <cell r="B456" t="str">
            <v>WELLHEAD SERV. AGBADA FIELD</v>
          </cell>
          <cell r="C456" t="str">
            <v>400003</v>
          </cell>
          <cell r="D456" t="str">
            <v>PAE-PTC</v>
          </cell>
          <cell r="E456">
            <v>0</v>
          </cell>
          <cell r="F456">
            <v>2</v>
          </cell>
          <cell r="G456">
            <v>2</v>
          </cell>
          <cell r="H456">
            <v>107.01600000000001</v>
          </cell>
          <cell r="I456">
            <v>5.3520000000000003</v>
          </cell>
          <cell r="J456">
            <v>6.3044399999999996</v>
          </cell>
          <cell r="K456">
            <v>3.1522199999999998</v>
          </cell>
          <cell r="L456">
            <v>107.01600000000001</v>
          </cell>
          <cell r="M456">
            <v>5.3520000000000003</v>
          </cell>
        </row>
        <row r="457">
          <cell r="A457" t="str">
            <v>APH38FAHIA</v>
          </cell>
          <cell r="B457" t="str">
            <v>WELLHEAD SERV. AHIA FIELD</v>
          </cell>
          <cell r="C457" t="str">
            <v>400003</v>
          </cell>
          <cell r="D457" t="str">
            <v>PAE-PTC</v>
          </cell>
          <cell r="E457">
            <v>0</v>
          </cell>
          <cell r="F457">
            <v>2</v>
          </cell>
          <cell r="G457">
            <v>2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</row>
        <row r="458">
          <cell r="A458" t="str">
            <v>APH38FASSA</v>
          </cell>
          <cell r="B458" t="str">
            <v>WELLHEAD SERV. ASSA FIELD</v>
          </cell>
          <cell r="C458" t="str">
            <v>400003</v>
          </cell>
          <cell r="D458" t="str">
            <v>PAE-PTC</v>
          </cell>
          <cell r="E458">
            <v>0</v>
          </cell>
          <cell r="F458">
            <v>2</v>
          </cell>
          <cell r="G458">
            <v>2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</row>
        <row r="459">
          <cell r="A459" t="str">
            <v>APH38FEGBM</v>
          </cell>
          <cell r="B459" t="str">
            <v>WELLHEAD SERV. EGBEMA FIELD</v>
          </cell>
          <cell r="C459" t="str">
            <v>400003</v>
          </cell>
          <cell r="D459" t="str">
            <v>PAE-PTC</v>
          </cell>
          <cell r="E459">
            <v>0</v>
          </cell>
          <cell r="F459">
            <v>2</v>
          </cell>
          <cell r="G459">
            <v>2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</row>
        <row r="460">
          <cell r="A460" t="str">
            <v>APH38FEGBW</v>
          </cell>
          <cell r="B460" t="str">
            <v>WELLHEAD SERV. EGBEMA WEST FLD</v>
          </cell>
          <cell r="C460" t="str">
            <v>400003</v>
          </cell>
          <cell r="D460" t="str">
            <v>PAE-PTC</v>
          </cell>
          <cell r="E460">
            <v>0</v>
          </cell>
          <cell r="F460">
            <v>2</v>
          </cell>
          <cell r="G460">
            <v>2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</row>
        <row r="461">
          <cell r="A461" t="str">
            <v>APH38FELWA</v>
          </cell>
          <cell r="B461" t="str">
            <v>WELLHEAD SERV. ELELENWA FIELD</v>
          </cell>
          <cell r="C461" t="str">
            <v>400003</v>
          </cell>
          <cell r="D461" t="str">
            <v>PAE-PTC</v>
          </cell>
          <cell r="E461">
            <v>173</v>
          </cell>
          <cell r="F461">
            <v>2</v>
          </cell>
          <cell r="G461">
            <v>4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</row>
        <row r="462">
          <cell r="A462" t="str">
            <v>APH38FENWH</v>
          </cell>
          <cell r="B462" t="str">
            <v>WELLHEAD SERV. ENWHE FIELD</v>
          </cell>
          <cell r="C462" t="str">
            <v>400003</v>
          </cell>
          <cell r="D462" t="str">
            <v>PAE-PTC</v>
          </cell>
          <cell r="E462">
            <v>110</v>
          </cell>
          <cell r="F462">
            <v>2</v>
          </cell>
          <cell r="G462">
            <v>3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</row>
        <row r="463">
          <cell r="A463" t="str">
            <v>APH38FETEL</v>
          </cell>
          <cell r="B463" t="str">
            <v>WELLHEAD SERV. ETELEBOU FIELD</v>
          </cell>
          <cell r="C463" t="str">
            <v>400003</v>
          </cell>
          <cell r="D463" t="str">
            <v>PAE-PTC</v>
          </cell>
          <cell r="E463">
            <v>0</v>
          </cell>
          <cell r="F463">
            <v>2</v>
          </cell>
          <cell r="G463">
            <v>2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</row>
        <row r="464">
          <cell r="A464" t="str">
            <v>APH38FGBAR</v>
          </cell>
          <cell r="B464" t="str">
            <v>WELLHEAD SERV. GBARAN FIELD</v>
          </cell>
          <cell r="C464" t="str">
            <v>400003</v>
          </cell>
          <cell r="D464" t="str">
            <v>PAE-PTC</v>
          </cell>
          <cell r="E464">
            <v>0</v>
          </cell>
          <cell r="F464">
            <v>2</v>
          </cell>
          <cell r="G464">
            <v>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</row>
        <row r="465">
          <cell r="A465" t="str">
            <v>APH38FIMOR</v>
          </cell>
          <cell r="B465" t="str">
            <v>WELLHEAD SERV. IMO RIVER FIELD</v>
          </cell>
          <cell r="C465" t="str">
            <v>400003</v>
          </cell>
          <cell r="D465" t="str">
            <v>PAE-PTC</v>
          </cell>
          <cell r="E465">
            <v>110</v>
          </cell>
          <cell r="F465">
            <v>2</v>
          </cell>
          <cell r="G465">
            <v>3</v>
          </cell>
          <cell r="H465">
            <v>236.5</v>
          </cell>
          <cell r="I465">
            <v>2.3650000000000002</v>
          </cell>
          <cell r="J465">
            <v>4.51715</v>
          </cell>
          <cell r="K465">
            <v>1.5057166666666666</v>
          </cell>
          <cell r="L465">
            <v>0</v>
          </cell>
          <cell r="M465">
            <v>0</v>
          </cell>
        </row>
        <row r="466">
          <cell r="A466" t="str">
            <v>APH38FISIM</v>
          </cell>
          <cell r="B466" t="str">
            <v>WELLHEAD SERV. ISIMIRI FIELD</v>
          </cell>
          <cell r="C466" t="str">
            <v>400003</v>
          </cell>
          <cell r="D466" t="str">
            <v>PAE-PTC</v>
          </cell>
          <cell r="E466">
            <v>0</v>
          </cell>
          <cell r="F466">
            <v>2</v>
          </cell>
          <cell r="G466">
            <v>2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</row>
        <row r="467">
          <cell r="A467" t="str">
            <v>APH38FKOCR</v>
          </cell>
          <cell r="B467" t="str">
            <v>WELLHEAD SERV. KOLO CREEK FLD</v>
          </cell>
          <cell r="C467" t="str">
            <v>400003</v>
          </cell>
          <cell r="D467" t="str">
            <v>PAE-PTC</v>
          </cell>
          <cell r="E467">
            <v>110</v>
          </cell>
          <cell r="F467">
            <v>2</v>
          </cell>
          <cell r="G467">
            <v>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</row>
        <row r="468">
          <cell r="A468" t="str">
            <v>APH38FMINI</v>
          </cell>
          <cell r="B468" t="str">
            <v>WELLHEAD SERV. MINI NTA FIELD</v>
          </cell>
          <cell r="C468" t="str">
            <v>400003</v>
          </cell>
          <cell r="D468" t="str">
            <v>PAE-PTC</v>
          </cell>
          <cell r="E468">
            <v>0</v>
          </cell>
          <cell r="F468">
            <v>2</v>
          </cell>
          <cell r="G468">
            <v>2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</row>
        <row r="469">
          <cell r="A469" t="str">
            <v>APH38FNKAL</v>
          </cell>
          <cell r="B469" t="str">
            <v>WELLHEAD SERV. NKALI FIELD</v>
          </cell>
          <cell r="C469" t="str">
            <v>400003</v>
          </cell>
          <cell r="D469" t="str">
            <v>PAE-PTC</v>
          </cell>
          <cell r="E469">
            <v>0</v>
          </cell>
          <cell r="F469">
            <v>2</v>
          </cell>
          <cell r="G469">
            <v>2</v>
          </cell>
          <cell r="H469">
            <v>116.6</v>
          </cell>
          <cell r="I469">
            <v>1.6519999999999999</v>
          </cell>
          <cell r="J469">
            <v>2.71306</v>
          </cell>
          <cell r="K469">
            <v>1.35653</v>
          </cell>
          <cell r="L469">
            <v>0</v>
          </cell>
          <cell r="M469">
            <v>0</v>
          </cell>
        </row>
        <row r="470">
          <cell r="A470" t="str">
            <v>APH38FOBEA</v>
          </cell>
          <cell r="B470" t="str">
            <v>WELLHEAD SERV. OBEAKPU FIELD</v>
          </cell>
          <cell r="C470" t="str">
            <v>400003</v>
          </cell>
          <cell r="D470" t="str">
            <v>PAE-PTC</v>
          </cell>
          <cell r="E470">
            <v>0</v>
          </cell>
          <cell r="F470">
            <v>2</v>
          </cell>
          <cell r="G470">
            <v>2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</row>
        <row r="471">
          <cell r="A471" t="str">
            <v>APH38FOBEL</v>
          </cell>
          <cell r="B471" t="str">
            <v>WELLHEAD SERV. OBELE FIELD</v>
          </cell>
          <cell r="C471" t="str">
            <v>400003</v>
          </cell>
          <cell r="D471" t="str">
            <v>PAE-PTC</v>
          </cell>
          <cell r="E471">
            <v>0</v>
          </cell>
          <cell r="F471">
            <v>2</v>
          </cell>
          <cell r="G471">
            <v>2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</row>
        <row r="472">
          <cell r="A472" t="str">
            <v>APH38FOBGN</v>
          </cell>
          <cell r="B472" t="str">
            <v>WELLHEAD SERV. OBIGBO N FIELD</v>
          </cell>
          <cell r="C472" t="str">
            <v>400003</v>
          </cell>
          <cell r="D472" t="str">
            <v>PAE-PTC</v>
          </cell>
          <cell r="E472">
            <v>0</v>
          </cell>
          <cell r="F472">
            <v>2</v>
          </cell>
          <cell r="G472">
            <v>2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</row>
        <row r="473">
          <cell r="A473" t="str">
            <v>APH38FOGUT</v>
          </cell>
          <cell r="B473" t="str">
            <v>WELLHEAD SERV. OGUTA FIELD</v>
          </cell>
          <cell r="C473" t="str">
            <v>400003</v>
          </cell>
          <cell r="D473" t="str">
            <v>PAE-PTC</v>
          </cell>
          <cell r="E473">
            <v>110</v>
          </cell>
          <cell r="F473">
            <v>2</v>
          </cell>
          <cell r="G473">
            <v>3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</row>
        <row r="474">
          <cell r="A474" t="str">
            <v>APH38FOTAM</v>
          </cell>
          <cell r="B474" t="str">
            <v>WELLHEAD SERV. OTAMINI FIELD</v>
          </cell>
          <cell r="C474" t="str">
            <v>400003</v>
          </cell>
          <cell r="D474" t="str">
            <v>PAE-PTC</v>
          </cell>
          <cell r="E474">
            <v>110</v>
          </cell>
          <cell r="F474">
            <v>2</v>
          </cell>
          <cell r="G474">
            <v>3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</row>
        <row r="475">
          <cell r="A475" t="str">
            <v>APH38FRUMU</v>
          </cell>
          <cell r="B475" t="str">
            <v>WELLHEAD SERV. RUMUEKPE FIELD</v>
          </cell>
          <cell r="C475" t="str">
            <v>400003</v>
          </cell>
          <cell r="D475" t="str">
            <v>PAE-PTC</v>
          </cell>
          <cell r="E475">
            <v>110</v>
          </cell>
          <cell r="F475">
            <v>2</v>
          </cell>
          <cell r="G475">
            <v>3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</row>
        <row r="476">
          <cell r="A476" t="str">
            <v>APH38FUMUE</v>
          </cell>
          <cell r="B476" t="str">
            <v>WELLHEAD SERV. UMUECHEM FIELD</v>
          </cell>
          <cell r="C476" t="str">
            <v>400003</v>
          </cell>
          <cell r="D476" t="str">
            <v>PAE-PTC</v>
          </cell>
          <cell r="E476">
            <v>0</v>
          </cell>
          <cell r="F476">
            <v>2</v>
          </cell>
          <cell r="G476">
            <v>2</v>
          </cell>
          <cell r="H476">
            <v>225.9708</v>
          </cell>
          <cell r="I476">
            <v>5.9753400000000001</v>
          </cell>
          <cell r="J476">
            <v>8.0194499999999991</v>
          </cell>
          <cell r="K476">
            <v>4.0097249999999995</v>
          </cell>
          <cell r="L476">
            <v>61.108800000000002</v>
          </cell>
          <cell r="M476">
            <v>2.73224</v>
          </cell>
        </row>
        <row r="477">
          <cell r="A477" t="str">
            <v>APH40FADIB</v>
          </cell>
          <cell r="B477" t="str">
            <v>REPLACE SCSSV. ADIBAWA FIELD</v>
          </cell>
          <cell r="C477" t="str">
            <v>400004</v>
          </cell>
          <cell r="D477" t="str">
            <v>PAE-PTC</v>
          </cell>
          <cell r="E477">
            <v>0</v>
          </cell>
          <cell r="F477">
            <v>1</v>
          </cell>
          <cell r="G477">
            <v>1</v>
          </cell>
          <cell r="H477">
            <v>709.05591000000004</v>
          </cell>
          <cell r="I477">
            <v>14.438799999999999</v>
          </cell>
          <cell r="J477">
            <v>20.749400000000001</v>
          </cell>
          <cell r="K477">
            <v>20.749400000000001</v>
          </cell>
          <cell r="L477">
            <v>0</v>
          </cell>
          <cell r="M477">
            <v>0</v>
          </cell>
        </row>
        <row r="478">
          <cell r="A478" t="str">
            <v>APH40FAFAM</v>
          </cell>
          <cell r="B478" t="str">
            <v>REPLACE SCSSV. AFAM FIELD</v>
          </cell>
          <cell r="C478" t="str">
            <v>400004</v>
          </cell>
          <cell r="D478" t="str">
            <v>PAE-PTC</v>
          </cell>
          <cell r="E478">
            <v>0</v>
          </cell>
          <cell r="F478">
            <v>1</v>
          </cell>
          <cell r="G478">
            <v>1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</row>
        <row r="479">
          <cell r="A479" t="str">
            <v>APH40FAGBD</v>
          </cell>
          <cell r="B479" t="str">
            <v>REPLACE SCSSV. AGBADA FIELD</v>
          </cell>
          <cell r="C479" t="str">
            <v>400004</v>
          </cell>
          <cell r="D479" t="str">
            <v>PAE-PTC</v>
          </cell>
          <cell r="E479">
            <v>0</v>
          </cell>
          <cell r="F479">
            <v>1</v>
          </cell>
          <cell r="G479">
            <v>1</v>
          </cell>
          <cell r="H479">
            <v>58.003279999999997</v>
          </cell>
          <cell r="I479">
            <v>2.22912</v>
          </cell>
          <cell r="J479">
            <v>2.7536999999999998</v>
          </cell>
          <cell r="K479">
            <v>2.7536999999999998</v>
          </cell>
          <cell r="L479">
            <v>0</v>
          </cell>
          <cell r="M479">
            <v>0</v>
          </cell>
        </row>
        <row r="480">
          <cell r="A480" t="str">
            <v>APH40FAHIA</v>
          </cell>
          <cell r="B480" t="str">
            <v>REPLACE SCSSV. AHIA FIELD</v>
          </cell>
          <cell r="C480" t="str">
            <v>400004</v>
          </cell>
          <cell r="D480" t="str">
            <v>PAE-PTC</v>
          </cell>
          <cell r="E480">
            <v>0</v>
          </cell>
          <cell r="F480">
            <v>2</v>
          </cell>
          <cell r="G480">
            <v>2</v>
          </cell>
          <cell r="H480">
            <v>154.0668</v>
          </cell>
          <cell r="I480">
            <v>5.6159999999999997</v>
          </cell>
          <cell r="J480">
            <v>6.9969899999999994</v>
          </cell>
          <cell r="K480">
            <v>3.4984949999999997</v>
          </cell>
          <cell r="L480">
            <v>105.05880000000001</v>
          </cell>
          <cell r="M480">
            <v>3.6960000000000002</v>
          </cell>
        </row>
        <row r="481">
          <cell r="A481" t="str">
            <v>APH40FASSA</v>
          </cell>
          <cell r="B481" t="str">
            <v>REPLACE SCSSV. ASSA FIELD</v>
          </cell>
          <cell r="C481" t="str">
            <v>400004</v>
          </cell>
          <cell r="D481" t="str">
            <v>PAE-PTC</v>
          </cell>
          <cell r="E481">
            <v>0</v>
          </cell>
          <cell r="F481">
            <v>1</v>
          </cell>
          <cell r="G481">
            <v>1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</row>
        <row r="482">
          <cell r="A482" t="str">
            <v>APH40FEGBM</v>
          </cell>
          <cell r="B482" t="str">
            <v>REPLACE SCSSV. EGBEMA FIELD</v>
          </cell>
          <cell r="C482" t="str">
            <v>400004</v>
          </cell>
          <cell r="D482" t="str">
            <v>PAE-PTC</v>
          </cell>
          <cell r="E482">
            <v>0</v>
          </cell>
          <cell r="F482">
            <v>2</v>
          </cell>
          <cell r="G482">
            <v>2</v>
          </cell>
          <cell r="H482">
            <v>0</v>
          </cell>
          <cell r="I482">
            <v>3.1</v>
          </cell>
          <cell r="J482">
            <v>3.1</v>
          </cell>
          <cell r="K482">
            <v>1.55</v>
          </cell>
          <cell r="L482">
            <v>0</v>
          </cell>
          <cell r="M482">
            <v>0</v>
          </cell>
        </row>
        <row r="483">
          <cell r="A483" t="str">
            <v>APH40FEGBW</v>
          </cell>
          <cell r="B483" t="str">
            <v>REPLACE SCSSV. EGBEMA WEST FLD</v>
          </cell>
          <cell r="C483" t="str">
            <v>400004</v>
          </cell>
          <cell r="D483" t="str">
            <v>PAE-PTC</v>
          </cell>
          <cell r="E483">
            <v>0</v>
          </cell>
          <cell r="F483">
            <v>1</v>
          </cell>
          <cell r="G483">
            <v>1</v>
          </cell>
          <cell r="H483">
            <v>16.248450000000002</v>
          </cell>
          <cell r="I483">
            <v>0.59327999999999992</v>
          </cell>
          <cell r="J483">
            <v>0.73788999999999993</v>
          </cell>
          <cell r="K483">
            <v>0.73788999999999993</v>
          </cell>
          <cell r="L483">
            <v>0</v>
          </cell>
          <cell r="M483">
            <v>0</v>
          </cell>
        </row>
        <row r="484">
          <cell r="A484" t="str">
            <v>APH40FELWA</v>
          </cell>
          <cell r="B484" t="str">
            <v>REPLACE SCSSV. ELELENWA FIELD</v>
          </cell>
          <cell r="C484" t="str">
            <v>400004</v>
          </cell>
          <cell r="D484" t="str">
            <v>PAE-PTC</v>
          </cell>
          <cell r="E484">
            <v>0</v>
          </cell>
          <cell r="F484">
            <v>1</v>
          </cell>
          <cell r="G484">
            <v>1</v>
          </cell>
          <cell r="H484">
            <v>18.007580000000001</v>
          </cell>
          <cell r="I484">
            <v>0.65303999999999995</v>
          </cell>
          <cell r="J484">
            <v>0.81330999999999998</v>
          </cell>
          <cell r="K484">
            <v>0.81330999999999998</v>
          </cell>
          <cell r="L484">
            <v>0</v>
          </cell>
          <cell r="M484">
            <v>0</v>
          </cell>
        </row>
        <row r="485">
          <cell r="A485" t="str">
            <v>APH40FETEL</v>
          </cell>
          <cell r="B485" t="str">
            <v>REPLACE SCSSV. ETELEBOU FIELD</v>
          </cell>
          <cell r="C485" t="str">
            <v>400004</v>
          </cell>
          <cell r="D485" t="str">
            <v>PAE-PTC</v>
          </cell>
          <cell r="E485">
            <v>0</v>
          </cell>
          <cell r="F485">
            <v>1</v>
          </cell>
          <cell r="G485">
            <v>1</v>
          </cell>
          <cell r="H485">
            <v>78.64528</v>
          </cell>
          <cell r="I485">
            <v>2.9153600000000002</v>
          </cell>
          <cell r="J485">
            <v>3.61938</v>
          </cell>
          <cell r="K485">
            <v>3.61938</v>
          </cell>
          <cell r="L485">
            <v>0</v>
          </cell>
          <cell r="M485">
            <v>0</v>
          </cell>
        </row>
        <row r="486">
          <cell r="A486" t="str">
            <v>APH40FGBAR</v>
          </cell>
          <cell r="B486" t="str">
            <v>REPLACE SCSSV. GBARAN FIELD</v>
          </cell>
          <cell r="C486" t="str">
            <v>400004</v>
          </cell>
          <cell r="D486" t="str">
            <v>PAE-PTC</v>
          </cell>
          <cell r="E486">
            <v>0</v>
          </cell>
          <cell r="F486">
            <v>1</v>
          </cell>
          <cell r="G486">
            <v>1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</row>
        <row r="487">
          <cell r="A487" t="str">
            <v>APH40FIMOR</v>
          </cell>
          <cell r="B487" t="str">
            <v>REPLACE SCSSV. IMO RIVER FIELD</v>
          </cell>
          <cell r="C487" t="str">
            <v>400004</v>
          </cell>
          <cell r="D487" t="str">
            <v>PAE-PTC</v>
          </cell>
          <cell r="E487">
            <v>0</v>
          </cell>
          <cell r="F487">
            <v>1</v>
          </cell>
          <cell r="G487">
            <v>1</v>
          </cell>
          <cell r="H487">
            <v>365.75862999999998</v>
          </cell>
          <cell r="I487">
            <v>13.53912</v>
          </cell>
          <cell r="J487">
            <v>16.85491</v>
          </cell>
          <cell r="K487">
            <v>16.85491</v>
          </cell>
          <cell r="L487">
            <v>0</v>
          </cell>
          <cell r="M487">
            <v>0</v>
          </cell>
        </row>
        <row r="488">
          <cell r="A488" t="str">
            <v>APH40FISIM</v>
          </cell>
          <cell r="B488" t="str">
            <v>REPLACE SCSSV. ISIMIRI FIELD</v>
          </cell>
          <cell r="C488" t="str">
            <v>400004</v>
          </cell>
          <cell r="D488" t="str">
            <v>PAE-PTC</v>
          </cell>
          <cell r="E488">
            <v>0</v>
          </cell>
          <cell r="F488">
            <v>1</v>
          </cell>
          <cell r="G488">
            <v>1</v>
          </cell>
          <cell r="H488">
            <v>26.581209999999999</v>
          </cell>
          <cell r="I488">
            <v>0.97055999999999998</v>
          </cell>
          <cell r="J488">
            <v>1.20713</v>
          </cell>
          <cell r="K488">
            <v>1.20713</v>
          </cell>
          <cell r="L488">
            <v>0</v>
          </cell>
          <cell r="M488">
            <v>0</v>
          </cell>
        </row>
        <row r="489">
          <cell r="A489" t="str">
            <v>APH40FKOCR</v>
          </cell>
          <cell r="B489" t="str">
            <v>REPLACE SCSSV. KOLO CREEK FLD</v>
          </cell>
          <cell r="C489" t="str">
            <v>400004</v>
          </cell>
          <cell r="D489" t="str">
            <v>PAE-PTC</v>
          </cell>
          <cell r="E489">
            <v>0</v>
          </cell>
          <cell r="F489">
            <v>1</v>
          </cell>
          <cell r="G489">
            <v>1</v>
          </cell>
          <cell r="H489">
            <v>120.91964</v>
          </cell>
          <cell r="I489">
            <v>4.6256000000000004</v>
          </cell>
          <cell r="J489">
            <v>5.7181199999999999</v>
          </cell>
          <cell r="K489">
            <v>5.7181199999999999</v>
          </cell>
          <cell r="L489">
            <v>0</v>
          </cell>
          <cell r="M489">
            <v>0</v>
          </cell>
        </row>
        <row r="490">
          <cell r="A490" t="str">
            <v>APH40FMINI</v>
          </cell>
          <cell r="B490" t="str">
            <v>REPLACE SCSSV. MINI NTA FIELD</v>
          </cell>
          <cell r="C490" t="str">
            <v>400004</v>
          </cell>
          <cell r="D490" t="str">
            <v>PAE-PTC</v>
          </cell>
          <cell r="E490">
            <v>0</v>
          </cell>
          <cell r="F490">
            <v>1</v>
          </cell>
          <cell r="G490">
            <v>1</v>
          </cell>
          <cell r="H490">
            <v>111.58571000000001</v>
          </cell>
          <cell r="I490">
            <v>4.0524000000000004</v>
          </cell>
          <cell r="J490">
            <v>5.0455100000000002</v>
          </cell>
          <cell r="K490">
            <v>5.0455100000000002</v>
          </cell>
          <cell r="L490">
            <v>101.8248</v>
          </cell>
          <cell r="M490">
            <v>3.6960000000000002</v>
          </cell>
        </row>
        <row r="491">
          <cell r="A491" t="str">
            <v>APH40FNKAL</v>
          </cell>
          <cell r="B491" t="str">
            <v>REPLACE SCSSV. NKALI FIELD</v>
          </cell>
          <cell r="C491" t="str">
            <v>400004</v>
          </cell>
          <cell r="D491" t="str">
            <v>PAE-PTC</v>
          </cell>
          <cell r="E491">
            <v>120</v>
          </cell>
          <cell r="F491">
            <v>1</v>
          </cell>
          <cell r="G491">
            <v>2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</row>
        <row r="492">
          <cell r="A492" t="str">
            <v>APH40FOBGN</v>
          </cell>
          <cell r="B492" t="str">
            <v>REPLACE SCSSV. OBIGBO N FIELD</v>
          </cell>
          <cell r="C492" t="str">
            <v>400004</v>
          </cell>
          <cell r="D492" t="str">
            <v>PAE-PTC</v>
          </cell>
          <cell r="E492">
            <v>0</v>
          </cell>
          <cell r="F492">
            <v>0</v>
          </cell>
          <cell r="G492">
            <v>0</v>
          </cell>
          <cell r="H492">
            <v>67.540350000000004</v>
          </cell>
          <cell r="I492">
            <v>2.5070399999999999</v>
          </cell>
          <cell r="J492">
            <v>3.1118899999999998</v>
          </cell>
          <cell r="K492" t="e">
            <v>#DIV/0!</v>
          </cell>
          <cell r="L492">
            <v>0</v>
          </cell>
          <cell r="M492">
            <v>0</v>
          </cell>
        </row>
        <row r="493">
          <cell r="A493" t="str">
            <v>APH40FOGUT</v>
          </cell>
          <cell r="B493" t="str">
            <v>REPLACE SCSSV. OGUTA FIELD</v>
          </cell>
          <cell r="C493" t="str">
            <v>400004</v>
          </cell>
          <cell r="D493" t="str">
            <v>PAE-PTC</v>
          </cell>
          <cell r="E493">
            <v>0</v>
          </cell>
          <cell r="F493">
            <v>0</v>
          </cell>
          <cell r="G493">
            <v>0</v>
          </cell>
          <cell r="H493">
            <v>39.17727</v>
          </cell>
          <cell r="I493">
            <v>1.4256</v>
          </cell>
          <cell r="J493">
            <v>1.77427</v>
          </cell>
          <cell r="K493" t="e">
            <v>#DIV/0!</v>
          </cell>
          <cell r="L493">
            <v>0</v>
          </cell>
          <cell r="M493">
            <v>0</v>
          </cell>
        </row>
        <row r="494">
          <cell r="A494" t="str">
            <v>APH40FOTAM</v>
          </cell>
          <cell r="B494" t="str">
            <v>REPLACE SCSSV. OTAMINI FIELD</v>
          </cell>
          <cell r="C494" t="str">
            <v>400004</v>
          </cell>
          <cell r="D494" t="str">
            <v>PAE-PTC</v>
          </cell>
          <cell r="E494">
            <v>0</v>
          </cell>
          <cell r="F494">
            <v>0</v>
          </cell>
          <cell r="G494">
            <v>0</v>
          </cell>
          <cell r="H494">
            <v>30.38496</v>
          </cell>
          <cell r="I494">
            <v>1.1904000000000001</v>
          </cell>
          <cell r="J494">
            <v>1.4669000000000001</v>
          </cell>
          <cell r="K494" t="e">
            <v>#DIV/0!</v>
          </cell>
          <cell r="L494">
            <v>0</v>
          </cell>
          <cell r="M494">
            <v>0</v>
          </cell>
        </row>
        <row r="495">
          <cell r="A495" t="str">
            <v>APH44FADIB</v>
          </cell>
          <cell r="B495" t="str">
            <v>SAFEGUARD WELL ADIBAWA FIELD</v>
          </cell>
          <cell r="C495" t="str">
            <v>400019</v>
          </cell>
          <cell r="D495" t="str">
            <v>PAE-WT</v>
          </cell>
          <cell r="E495">
            <v>89</v>
          </cell>
          <cell r="F495">
            <v>3</v>
          </cell>
          <cell r="G495">
            <v>4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</row>
        <row r="496">
          <cell r="A496" t="str">
            <v>APH44FAFAM</v>
          </cell>
          <cell r="B496" t="str">
            <v>SAFEGUARD WELL AFAM FIELD</v>
          </cell>
          <cell r="C496" t="str">
            <v>400010</v>
          </cell>
          <cell r="D496" t="str">
            <v>PAE-PTC</v>
          </cell>
          <cell r="E496">
            <v>0</v>
          </cell>
          <cell r="F496">
            <v>3</v>
          </cell>
          <cell r="G496">
            <v>3</v>
          </cell>
          <cell r="H496">
            <v>2148.3420000000001</v>
          </cell>
          <cell r="I496">
            <v>100.1712</v>
          </cell>
          <cell r="J496">
            <v>119.72111</v>
          </cell>
          <cell r="K496">
            <v>39.907036666666663</v>
          </cell>
          <cell r="L496">
            <v>0</v>
          </cell>
          <cell r="M496">
            <v>0</v>
          </cell>
        </row>
        <row r="497">
          <cell r="A497" t="str">
            <v>APH44FAGBD</v>
          </cell>
          <cell r="B497" t="str">
            <v>SAFEGUARD WELL AGBADA FIELD</v>
          </cell>
          <cell r="C497" t="str">
            <v>400010</v>
          </cell>
          <cell r="D497" t="str">
            <v>PAE-PTC</v>
          </cell>
          <cell r="E497">
            <v>0</v>
          </cell>
          <cell r="F497">
            <v>3</v>
          </cell>
          <cell r="G497">
            <v>3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</row>
        <row r="498">
          <cell r="A498" t="str">
            <v>APH46FAFAM</v>
          </cell>
          <cell r="B498" t="str">
            <v>CALIPER/VIDEO  AFAM FIELD</v>
          </cell>
          <cell r="C498" t="str">
            <v>400010</v>
          </cell>
          <cell r="D498" t="str">
            <v>PAE-PTC</v>
          </cell>
          <cell r="E498">
            <v>271</v>
          </cell>
          <cell r="F498">
            <v>6</v>
          </cell>
          <cell r="G498">
            <v>9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</row>
        <row r="499">
          <cell r="A499" t="str">
            <v>APH46FOBGN</v>
          </cell>
          <cell r="B499" t="str">
            <v>CALIPER/VIDEO  OBIGBO N FIELD</v>
          </cell>
          <cell r="C499" t="str">
            <v>400010</v>
          </cell>
          <cell r="D499" t="str">
            <v>PAE-PTC</v>
          </cell>
          <cell r="E499">
            <v>1297</v>
          </cell>
          <cell r="F499">
            <v>27</v>
          </cell>
          <cell r="G499">
            <v>39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</row>
        <row r="500">
          <cell r="A500" t="str">
            <v>APH46FOGUT</v>
          </cell>
          <cell r="B500" t="str">
            <v>CALIPER/VIDEO  OGUTA FIELD</v>
          </cell>
          <cell r="C500" t="str">
            <v>400010</v>
          </cell>
          <cell r="D500" t="str">
            <v>PAE-PTC</v>
          </cell>
          <cell r="E500">
            <v>863</v>
          </cell>
          <cell r="F500">
            <v>0</v>
          </cell>
          <cell r="G500">
            <v>8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</row>
        <row r="501">
          <cell r="A501" t="str">
            <v>APH50FADIB</v>
          </cell>
          <cell r="B501" t="str">
            <v>IMPROVE WELL   ADIBAWA FIELD</v>
          </cell>
          <cell r="C501" t="str">
            <v>400007</v>
          </cell>
          <cell r="D501" t="str">
            <v>PAE-PTC</v>
          </cell>
          <cell r="E501">
            <v>0</v>
          </cell>
          <cell r="F501">
            <v>1</v>
          </cell>
          <cell r="G501">
            <v>1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</row>
        <row r="502">
          <cell r="A502" t="str">
            <v>APH50FAFAM</v>
          </cell>
          <cell r="B502" t="str">
            <v>IMPROVE WELL   AFAM FIELD</v>
          </cell>
          <cell r="C502" t="str">
            <v>400007</v>
          </cell>
          <cell r="D502" t="str">
            <v>PAE-PTC</v>
          </cell>
          <cell r="E502">
            <v>0</v>
          </cell>
          <cell r="F502">
            <v>1</v>
          </cell>
          <cell r="G502">
            <v>1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</row>
        <row r="503">
          <cell r="A503" t="str">
            <v>APH50FAGBD</v>
          </cell>
          <cell r="B503" t="str">
            <v>IMPROVE WELL   AGBADA FIELD</v>
          </cell>
          <cell r="C503" t="str">
            <v>400007</v>
          </cell>
          <cell r="D503" t="str">
            <v>PAE-PTC</v>
          </cell>
          <cell r="E503">
            <v>0</v>
          </cell>
          <cell r="F503">
            <v>1</v>
          </cell>
          <cell r="G503">
            <v>1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</row>
        <row r="504">
          <cell r="A504" t="str">
            <v>APH50FAHIA</v>
          </cell>
          <cell r="B504" t="str">
            <v>IMPROVE WELL   AHIA FIELD</v>
          </cell>
          <cell r="C504" t="str">
            <v>400007</v>
          </cell>
          <cell r="D504" t="str">
            <v>PAE-PTC</v>
          </cell>
          <cell r="E504">
            <v>0</v>
          </cell>
          <cell r="F504">
            <v>1</v>
          </cell>
          <cell r="G504">
            <v>1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</row>
        <row r="505">
          <cell r="A505" t="str">
            <v>APH50FASSA</v>
          </cell>
          <cell r="B505" t="str">
            <v>IMPROVE WELL   ASSA FIELD</v>
          </cell>
          <cell r="C505" t="str">
            <v>400019</v>
          </cell>
          <cell r="D505" t="str">
            <v>PAE-PTC</v>
          </cell>
          <cell r="E505">
            <v>45</v>
          </cell>
          <cell r="F505">
            <v>1</v>
          </cell>
          <cell r="G505">
            <v>1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</row>
        <row r="506">
          <cell r="A506" t="str">
            <v>APH50FEGBM</v>
          </cell>
          <cell r="B506" t="str">
            <v>IMPROVE WELL   EGBEMA FIELD</v>
          </cell>
          <cell r="C506" t="str">
            <v>400007</v>
          </cell>
          <cell r="D506" t="str">
            <v>PAE-PTC</v>
          </cell>
          <cell r="E506">
            <v>45</v>
          </cell>
          <cell r="F506">
            <v>1</v>
          </cell>
          <cell r="G506">
            <v>1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</row>
        <row r="507">
          <cell r="A507" t="str">
            <v>APH52FADIB</v>
          </cell>
          <cell r="B507" t="str">
            <v>NITROGEN LIFT  ADIBAWA FIELD</v>
          </cell>
          <cell r="C507" t="str">
            <v>400005</v>
          </cell>
          <cell r="D507" t="str">
            <v>PAE-PTC</v>
          </cell>
          <cell r="E507">
            <v>866</v>
          </cell>
          <cell r="F507">
            <v>15</v>
          </cell>
          <cell r="G507">
            <v>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</row>
        <row r="508">
          <cell r="A508" t="str">
            <v>APH52FADNE</v>
          </cell>
          <cell r="B508" t="str">
            <v>NITROGEN LIFT  ADIBAWA N/E FLD</v>
          </cell>
          <cell r="C508" t="str">
            <v>400005</v>
          </cell>
          <cell r="D508" t="str">
            <v>PAE-PTC</v>
          </cell>
          <cell r="E508">
            <v>472</v>
          </cell>
          <cell r="F508">
            <v>8</v>
          </cell>
          <cell r="G508">
            <v>12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</row>
        <row r="509">
          <cell r="A509" t="str">
            <v>APH52FAFAM</v>
          </cell>
          <cell r="B509" t="str">
            <v>NITROGEN LIFT  AFAM FIELD</v>
          </cell>
          <cell r="C509" t="str">
            <v>400005</v>
          </cell>
          <cell r="D509" t="str">
            <v>PAE-PTC</v>
          </cell>
          <cell r="E509">
            <v>866</v>
          </cell>
          <cell r="F509">
            <v>15</v>
          </cell>
          <cell r="G509">
            <v>23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</row>
        <row r="510">
          <cell r="A510" t="str">
            <v>APH52FAGBD</v>
          </cell>
          <cell r="B510" t="str">
            <v>NITROGEN LIFT  AGBADA FIELD</v>
          </cell>
          <cell r="C510" t="str">
            <v>400005</v>
          </cell>
          <cell r="D510" t="str">
            <v>PAE-PTC</v>
          </cell>
          <cell r="E510">
            <v>1031</v>
          </cell>
          <cell r="F510">
            <v>23</v>
          </cell>
          <cell r="G510">
            <v>33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</row>
        <row r="511">
          <cell r="A511" t="str">
            <v>APH52FAHIA</v>
          </cell>
          <cell r="B511" t="str">
            <v>NITROGEN LIFT  AHIA FIELD</v>
          </cell>
          <cell r="C511" t="str">
            <v>400005</v>
          </cell>
          <cell r="D511" t="str">
            <v>PAE-PTC</v>
          </cell>
          <cell r="E511">
            <v>866</v>
          </cell>
          <cell r="F511">
            <v>15</v>
          </cell>
          <cell r="G511">
            <v>23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</row>
        <row r="512">
          <cell r="A512" t="str">
            <v>APH52FASSA</v>
          </cell>
          <cell r="B512" t="str">
            <v>NITROGEN LIFT  ASSA FIELD</v>
          </cell>
          <cell r="C512" t="str">
            <v>400005</v>
          </cell>
          <cell r="D512" t="str">
            <v>PAE-PTC</v>
          </cell>
          <cell r="E512">
            <v>866</v>
          </cell>
          <cell r="F512">
            <v>15</v>
          </cell>
          <cell r="G512">
            <v>23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</row>
        <row r="513">
          <cell r="A513" t="str">
            <v>APH52FEGBM</v>
          </cell>
          <cell r="B513" t="str">
            <v>NITROGEN LIFT  EGBEMA FIELD</v>
          </cell>
          <cell r="C513" t="str">
            <v>400005</v>
          </cell>
          <cell r="D513" t="str">
            <v>PAE-PTC</v>
          </cell>
          <cell r="E513">
            <v>472</v>
          </cell>
          <cell r="F513">
            <v>8</v>
          </cell>
          <cell r="G513">
            <v>12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</row>
        <row r="514">
          <cell r="A514" t="str">
            <v>APH52FEGBW</v>
          </cell>
          <cell r="B514" t="str">
            <v>NITROGEN LIFT  EGBEMA WEST FLD</v>
          </cell>
          <cell r="C514" t="str">
            <v>400005</v>
          </cell>
          <cell r="D514" t="str">
            <v>PAE-PTC</v>
          </cell>
          <cell r="E514">
            <v>472</v>
          </cell>
          <cell r="F514">
            <v>8</v>
          </cell>
          <cell r="G514">
            <v>12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</row>
        <row r="515">
          <cell r="A515" t="str">
            <v>APH52FELWA</v>
          </cell>
          <cell r="B515" t="str">
            <v>NITROGEN LIFT  ELELENWA FIELD</v>
          </cell>
          <cell r="C515" t="str">
            <v>400005</v>
          </cell>
          <cell r="D515" t="str">
            <v>PAE-PTC</v>
          </cell>
          <cell r="E515">
            <v>866</v>
          </cell>
          <cell r="F515">
            <v>15</v>
          </cell>
          <cell r="G515">
            <v>23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</row>
        <row r="516">
          <cell r="A516" t="str">
            <v>APH52FENWH</v>
          </cell>
          <cell r="B516" t="str">
            <v>NITROGEN LIFT  ENWHE FIELD</v>
          </cell>
          <cell r="C516" t="str">
            <v>400005</v>
          </cell>
          <cell r="D516" t="str">
            <v>PAE-PTC</v>
          </cell>
          <cell r="E516">
            <v>866</v>
          </cell>
          <cell r="F516">
            <v>15</v>
          </cell>
          <cell r="G516">
            <v>23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</row>
        <row r="517">
          <cell r="A517" t="str">
            <v>APH52FETEL</v>
          </cell>
          <cell r="B517" t="str">
            <v>NITROGEN LIFT  ETELEBOU FIELD</v>
          </cell>
          <cell r="C517" t="str">
            <v>400005</v>
          </cell>
          <cell r="D517" t="str">
            <v>PAE-PTC</v>
          </cell>
          <cell r="E517">
            <v>472</v>
          </cell>
          <cell r="F517">
            <v>8</v>
          </cell>
          <cell r="G517">
            <v>12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</row>
        <row r="518">
          <cell r="A518" t="str">
            <v>APH52FGBAR</v>
          </cell>
          <cell r="B518" t="str">
            <v>NITROGEN LIFT  GBARAN FIELD</v>
          </cell>
          <cell r="C518" t="str">
            <v>400005</v>
          </cell>
          <cell r="D518" t="str">
            <v>PAE-PTC</v>
          </cell>
          <cell r="E518">
            <v>472</v>
          </cell>
          <cell r="F518">
            <v>8</v>
          </cell>
          <cell r="G518">
            <v>12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</row>
        <row r="519">
          <cell r="A519" t="str">
            <v>APH52FIMOR</v>
          </cell>
          <cell r="B519" t="str">
            <v>NITROGEN LIFT  IMO RIVER FIELD</v>
          </cell>
          <cell r="C519" t="str">
            <v>400005</v>
          </cell>
          <cell r="D519" t="str">
            <v>PAE-PTC</v>
          </cell>
          <cell r="E519">
            <v>472</v>
          </cell>
          <cell r="F519">
            <v>8</v>
          </cell>
          <cell r="G519">
            <v>12</v>
          </cell>
          <cell r="H519">
            <v>618.35424</v>
          </cell>
          <cell r="I519">
            <v>22.444800000000001</v>
          </cell>
          <cell r="J519">
            <v>27.948150000000002</v>
          </cell>
          <cell r="K519">
            <v>2.3290125000000002</v>
          </cell>
          <cell r="L519">
            <v>0</v>
          </cell>
          <cell r="M519">
            <v>0</v>
          </cell>
        </row>
        <row r="520">
          <cell r="A520" t="str">
            <v>APH52FISIM</v>
          </cell>
          <cell r="B520" t="str">
            <v>NITROGEN LIFT  ISIMIRI FIELD</v>
          </cell>
          <cell r="C520" t="str">
            <v>400005</v>
          </cell>
          <cell r="D520" t="str">
            <v>PAE-PTC</v>
          </cell>
          <cell r="E520">
            <v>472</v>
          </cell>
          <cell r="F520">
            <v>8</v>
          </cell>
          <cell r="G520">
            <v>12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</row>
        <row r="521">
          <cell r="A521" t="str">
            <v>APH52FKOCR</v>
          </cell>
          <cell r="B521" t="str">
            <v>NITROGEN LIFT  KOLO CREEK FLD</v>
          </cell>
          <cell r="C521" t="str">
            <v>400005</v>
          </cell>
          <cell r="D521" t="str">
            <v>PAE-PTC</v>
          </cell>
          <cell r="E521">
            <v>472</v>
          </cell>
          <cell r="F521">
            <v>8</v>
          </cell>
          <cell r="G521">
            <v>12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</row>
        <row r="522">
          <cell r="A522" t="str">
            <v>APH52FMINI</v>
          </cell>
          <cell r="B522" t="str">
            <v>NITROGEN LIFT  MINI NTA FIELD</v>
          </cell>
          <cell r="C522" t="str">
            <v>400005</v>
          </cell>
          <cell r="D522" t="str">
            <v>PAE-PTC</v>
          </cell>
          <cell r="E522">
            <v>866</v>
          </cell>
          <cell r="F522">
            <v>15</v>
          </cell>
          <cell r="G522">
            <v>23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</row>
        <row r="523">
          <cell r="A523" t="str">
            <v>APH52FNKAL</v>
          </cell>
          <cell r="B523" t="str">
            <v>NITROGEN LIFT  NKALI FIELD</v>
          </cell>
          <cell r="C523" t="str">
            <v>400005</v>
          </cell>
          <cell r="D523" t="str">
            <v>PAE-PTC</v>
          </cell>
          <cell r="E523">
            <v>472</v>
          </cell>
          <cell r="F523">
            <v>8</v>
          </cell>
          <cell r="G523">
            <v>12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</row>
        <row r="524">
          <cell r="A524" t="str">
            <v>APH52FOBEA</v>
          </cell>
          <cell r="B524" t="str">
            <v>NITROGEN LIFT  OBEAKPU FIELD</v>
          </cell>
          <cell r="C524" t="str">
            <v>400005</v>
          </cell>
          <cell r="D524" t="str">
            <v>PAE-PTC</v>
          </cell>
          <cell r="E524">
            <v>472</v>
          </cell>
          <cell r="F524">
            <v>8</v>
          </cell>
          <cell r="G524">
            <v>12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</row>
        <row r="525">
          <cell r="A525" t="str">
            <v>APH52FOBEL</v>
          </cell>
          <cell r="B525" t="str">
            <v>NITROGEN LIFT  OBELE FIELD</v>
          </cell>
          <cell r="C525" t="str">
            <v>400005</v>
          </cell>
          <cell r="D525" t="str">
            <v>PAE-PTC</v>
          </cell>
          <cell r="E525">
            <v>472</v>
          </cell>
          <cell r="F525">
            <v>8</v>
          </cell>
          <cell r="G525">
            <v>12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</row>
        <row r="526">
          <cell r="A526" t="str">
            <v>APH52FOBGN</v>
          </cell>
          <cell r="B526" t="str">
            <v>NITROGEN LIFT  OBIGBO N FIELD</v>
          </cell>
          <cell r="C526" t="str">
            <v>400005</v>
          </cell>
          <cell r="D526" t="str">
            <v>PAE-PTC</v>
          </cell>
          <cell r="E526">
            <v>472</v>
          </cell>
          <cell r="F526">
            <v>8</v>
          </cell>
          <cell r="G526">
            <v>12</v>
          </cell>
          <cell r="H526">
            <v>898.50468000000001</v>
          </cell>
          <cell r="I526">
            <v>32.613599999999998</v>
          </cell>
          <cell r="J526">
            <v>40.610300000000002</v>
          </cell>
          <cell r="K526">
            <v>3.3841916666666667</v>
          </cell>
          <cell r="L526">
            <v>74.274799999999999</v>
          </cell>
          <cell r="M526">
            <v>2.6960000000000002</v>
          </cell>
        </row>
        <row r="527">
          <cell r="A527" t="str">
            <v>APH52FOGUT</v>
          </cell>
          <cell r="B527" t="str">
            <v>NITROGEN LIFT  OGUTA FIELD</v>
          </cell>
          <cell r="C527" t="str">
            <v>400005</v>
          </cell>
          <cell r="D527" t="str">
            <v>PAE-PTC</v>
          </cell>
          <cell r="E527">
            <v>472</v>
          </cell>
          <cell r="F527">
            <v>8</v>
          </cell>
          <cell r="G527">
            <v>12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</row>
        <row r="528">
          <cell r="A528" t="str">
            <v>APH52FOTAM</v>
          </cell>
          <cell r="B528" t="str">
            <v>NITROGEN LIFT  OTAMINI FIELD</v>
          </cell>
          <cell r="C528" t="str">
            <v>400005</v>
          </cell>
          <cell r="D528" t="str">
            <v>PAE-PTC</v>
          </cell>
          <cell r="E528">
            <v>472</v>
          </cell>
          <cell r="F528">
            <v>8</v>
          </cell>
          <cell r="G528">
            <v>12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</row>
        <row r="529">
          <cell r="A529" t="str">
            <v>APH52FRUMU</v>
          </cell>
          <cell r="B529" t="str">
            <v>NITROGEN LIFT  RUMUEKPE FIELD</v>
          </cell>
          <cell r="C529" t="str">
            <v>400005</v>
          </cell>
          <cell r="D529" t="str">
            <v>PAE-PTC</v>
          </cell>
          <cell r="E529">
            <v>472</v>
          </cell>
          <cell r="F529">
            <v>8</v>
          </cell>
          <cell r="G529">
            <v>12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</row>
        <row r="530">
          <cell r="A530" t="str">
            <v>APH52FUMUE</v>
          </cell>
          <cell r="B530" t="str">
            <v>NITROGEN LIFT  UMUECHEM FIELD</v>
          </cell>
          <cell r="C530" t="str">
            <v>400005</v>
          </cell>
          <cell r="D530" t="str">
            <v>PAE-PTC</v>
          </cell>
          <cell r="E530">
            <v>472</v>
          </cell>
          <cell r="F530">
            <v>8</v>
          </cell>
          <cell r="G530">
            <v>12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</row>
        <row r="531">
          <cell r="A531" t="str">
            <v>APH54FADIB</v>
          </cell>
          <cell r="B531" t="str">
            <v>SWABBING       ADIBAWA FIELD</v>
          </cell>
          <cell r="C531" t="str">
            <v>400005</v>
          </cell>
          <cell r="D531" t="str">
            <v>PAE-PTC</v>
          </cell>
          <cell r="E531">
            <v>112</v>
          </cell>
          <cell r="F531">
            <v>5</v>
          </cell>
          <cell r="G531">
            <v>6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</row>
        <row r="532">
          <cell r="A532" t="str">
            <v>APH54FADNE</v>
          </cell>
          <cell r="B532" t="str">
            <v>SWABBING       ADIBAWA N/E FLD</v>
          </cell>
          <cell r="C532" t="str">
            <v>400005</v>
          </cell>
          <cell r="D532" t="str">
            <v>PAE-PTC</v>
          </cell>
          <cell r="E532">
            <v>91</v>
          </cell>
          <cell r="F532">
            <v>2</v>
          </cell>
          <cell r="G532">
            <v>3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</row>
        <row r="533">
          <cell r="A533" t="str">
            <v>APH54FAFAM</v>
          </cell>
          <cell r="B533" t="str">
            <v>SWABBING       AFAM FIELD</v>
          </cell>
          <cell r="C533" t="str">
            <v>400005</v>
          </cell>
          <cell r="D533" t="str">
            <v>PAE-PTC</v>
          </cell>
          <cell r="E533">
            <v>112</v>
          </cell>
          <cell r="F533">
            <v>5</v>
          </cell>
          <cell r="G533">
            <v>6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</row>
        <row r="534">
          <cell r="A534" t="str">
            <v>APH54FAGBD</v>
          </cell>
          <cell r="B534" t="str">
            <v>SWABBING       AGBADA FIELD</v>
          </cell>
          <cell r="C534" t="str">
            <v>400005</v>
          </cell>
          <cell r="D534" t="str">
            <v>PAE-PTC</v>
          </cell>
          <cell r="E534">
            <v>83</v>
          </cell>
          <cell r="F534">
            <v>5</v>
          </cell>
          <cell r="G534">
            <v>6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</row>
        <row r="535">
          <cell r="A535" t="str">
            <v>APH54FAHIA</v>
          </cell>
          <cell r="B535" t="str">
            <v>SWABBING       AHIA FIELD</v>
          </cell>
          <cell r="C535" t="str">
            <v>400005</v>
          </cell>
          <cell r="D535" t="str">
            <v>PAE-PTC</v>
          </cell>
          <cell r="E535">
            <v>361</v>
          </cell>
          <cell r="F535">
            <v>8</v>
          </cell>
          <cell r="G535">
            <v>11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</row>
        <row r="536">
          <cell r="A536" t="str">
            <v>APH54FASSA</v>
          </cell>
          <cell r="B536" t="str">
            <v>SWABBING       ASSA FIELD</v>
          </cell>
          <cell r="C536" t="str">
            <v>400005</v>
          </cell>
          <cell r="D536" t="str">
            <v>PAE-PTC</v>
          </cell>
          <cell r="E536">
            <v>112</v>
          </cell>
          <cell r="F536">
            <v>5</v>
          </cell>
          <cell r="G536">
            <v>6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</row>
        <row r="537">
          <cell r="A537" t="str">
            <v>APH54FEGBM</v>
          </cell>
          <cell r="B537" t="str">
            <v>SWABBING       EGBEMA FIELD</v>
          </cell>
          <cell r="C537" t="str">
            <v>400005</v>
          </cell>
          <cell r="D537" t="str">
            <v>PAE-PTC</v>
          </cell>
          <cell r="E537">
            <v>91</v>
          </cell>
          <cell r="F537">
            <v>2</v>
          </cell>
          <cell r="G537">
            <v>3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</row>
        <row r="538">
          <cell r="A538" t="str">
            <v>APH54FEGBW</v>
          </cell>
          <cell r="B538" t="str">
            <v>SWABBING       EGBEMA WEST FLD</v>
          </cell>
          <cell r="C538" t="str">
            <v>400005</v>
          </cell>
          <cell r="D538" t="str">
            <v>PAE-PTC</v>
          </cell>
          <cell r="E538">
            <v>91</v>
          </cell>
          <cell r="F538">
            <v>2</v>
          </cell>
          <cell r="G538">
            <v>3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</row>
        <row r="539">
          <cell r="A539" t="str">
            <v>APH54FELWA</v>
          </cell>
          <cell r="B539" t="str">
            <v>SWABBING       ELELENWA FIELD</v>
          </cell>
          <cell r="C539" t="str">
            <v>400005</v>
          </cell>
          <cell r="D539" t="str">
            <v>PAE-PTC</v>
          </cell>
          <cell r="E539">
            <v>91</v>
          </cell>
          <cell r="F539">
            <v>2</v>
          </cell>
          <cell r="G539">
            <v>3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</row>
        <row r="540">
          <cell r="A540" t="str">
            <v>APH54FENWH</v>
          </cell>
          <cell r="B540" t="str">
            <v>RWABBING       ENWHE FIELD</v>
          </cell>
          <cell r="C540" t="str">
            <v>400005</v>
          </cell>
          <cell r="D540" t="str">
            <v>PAE-PTC</v>
          </cell>
          <cell r="E540">
            <v>91</v>
          </cell>
          <cell r="F540">
            <v>2</v>
          </cell>
          <cell r="G540">
            <v>3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</row>
        <row r="541">
          <cell r="A541" t="str">
            <v>APH54FETEL</v>
          </cell>
          <cell r="B541" t="str">
            <v>SWABBING       ETELEBOU FIELD</v>
          </cell>
          <cell r="C541" t="str">
            <v>400005</v>
          </cell>
          <cell r="D541" t="str">
            <v>PAE-PTC</v>
          </cell>
          <cell r="E541">
            <v>112</v>
          </cell>
          <cell r="F541">
            <v>5</v>
          </cell>
          <cell r="G541">
            <v>6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</row>
        <row r="542">
          <cell r="A542" t="str">
            <v>APH54FGBAR</v>
          </cell>
          <cell r="B542" t="str">
            <v>SWABBING       GBARAN FIELD</v>
          </cell>
          <cell r="C542" t="str">
            <v>400005</v>
          </cell>
          <cell r="D542" t="str">
            <v>PAE-PTC</v>
          </cell>
          <cell r="E542">
            <v>91</v>
          </cell>
          <cell r="F542">
            <v>2</v>
          </cell>
          <cell r="G542">
            <v>3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</row>
        <row r="543">
          <cell r="A543" t="str">
            <v>APH54FIMOR</v>
          </cell>
          <cell r="B543" t="str">
            <v>SWABBING       IMO RIVER FIELD</v>
          </cell>
          <cell r="C543" t="str">
            <v>400005</v>
          </cell>
          <cell r="D543" t="str">
            <v>PAE-PTC</v>
          </cell>
          <cell r="E543">
            <v>91</v>
          </cell>
          <cell r="F543">
            <v>2</v>
          </cell>
          <cell r="G543">
            <v>3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</row>
        <row r="544">
          <cell r="A544" t="str">
            <v>APH54FISIM</v>
          </cell>
          <cell r="B544" t="str">
            <v>SWABBING       ISIMIRI FIELD</v>
          </cell>
          <cell r="C544" t="str">
            <v>400005</v>
          </cell>
          <cell r="D544" t="str">
            <v>PAE-PTC</v>
          </cell>
          <cell r="E544">
            <v>91</v>
          </cell>
          <cell r="F544">
            <v>2</v>
          </cell>
          <cell r="G544">
            <v>3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</row>
        <row r="545">
          <cell r="A545" t="str">
            <v>APH54FKOCR</v>
          </cell>
          <cell r="B545" t="str">
            <v>SWABBING       KOLO CREEK FLD</v>
          </cell>
          <cell r="C545" t="str">
            <v>400005</v>
          </cell>
          <cell r="D545" t="str">
            <v>PAE-PTC</v>
          </cell>
          <cell r="E545">
            <v>91</v>
          </cell>
          <cell r="F545">
            <v>2</v>
          </cell>
          <cell r="G545">
            <v>3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</row>
        <row r="546">
          <cell r="A546" t="str">
            <v>APH54FMINI</v>
          </cell>
          <cell r="B546" t="str">
            <v>SWABBING       MINI NTA FIELD</v>
          </cell>
          <cell r="C546" t="str">
            <v>400005</v>
          </cell>
          <cell r="D546" t="str">
            <v>PAE-PTC</v>
          </cell>
          <cell r="E546">
            <v>91</v>
          </cell>
          <cell r="F546">
            <v>2</v>
          </cell>
          <cell r="G546">
            <v>3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</row>
        <row r="547">
          <cell r="A547" t="str">
            <v>APH54FNKAL</v>
          </cell>
          <cell r="B547" t="str">
            <v>SWABBING       NKALI FIELD</v>
          </cell>
          <cell r="C547" t="str">
            <v>400005</v>
          </cell>
          <cell r="D547" t="str">
            <v>PAE-PTC</v>
          </cell>
          <cell r="E547">
            <v>91</v>
          </cell>
          <cell r="F547">
            <v>2</v>
          </cell>
          <cell r="G547">
            <v>3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</row>
        <row r="548">
          <cell r="A548" t="str">
            <v>APH54FOBEA</v>
          </cell>
          <cell r="B548" t="str">
            <v>SWABBING       OBEAKPU FIELD</v>
          </cell>
          <cell r="C548" t="str">
            <v>400005</v>
          </cell>
          <cell r="D548" t="str">
            <v>PAE-PTC</v>
          </cell>
          <cell r="E548">
            <v>91</v>
          </cell>
          <cell r="F548">
            <v>2</v>
          </cell>
          <cell r="G548">
            <v>3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</row>
        <row r="549">
          <cell r="A549" t="str">
            <v>APH54FOBEL</v>
          </cell>
          <cell r="B549" t="str">
            <v>SWABBING       OBELE FIELD</v>
          </cell>
          <cell r="C549" t="str">
            <v>400005</v>
          </cell>
          <cell r="D549" t="str">
            <v>PAE-PTC</v>
          </cell>
          <cell r="E549">
            <v>91</v>
          </cell>
          <cell r="F549">
            <v>2</v>
          </cell>
          <cell r="G549">
            <v>3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</row>
        <row r="550">
          <cell r="A550" t="str">
            <v>APH54FOBGN</v>
          </cell>
          <cell r="B550" t="str">
            <v>SWABBING       OBIGBO N FIELD</v>
          </cell>
          <cell r="C550" t="str">
            <v>400005</v>
          </cell>
          <cell r="D550" t="str">
            <v>PAE-PTC</v>
          </cell>
          <cell r="E550">
            <v>91</v>
          </cell>
          <cell r="F550">
            <v>2</v>
          </cell>
          <cell r="G550">
            <v>3</v>
          </cell>
          <cell r="H550">
            <v>0</v>
          </cell>
          <cell r="I550">
            <v>1.1000000000000001</v>
          </cell>
          <cell r="J550">
            <v>1.1000000000000001</v>
          </cell>
          <cell r="K550">
            <v>0.3666666666666667</v>
          </cell>
          <cell r="L550">
            <v>0</v>
          </cell>
          <cell r="M550">
            <v>0</v>
          </cell>
        </row>
        <row r="551">
          <cell r="A551" t="str">
            <v>APH54FOGUT</v>
          </cell>
          <cell r="B551" t="str">
            <v>SWABBING       OGUTA FIELD</v>
          </cell>
          <cell r="C551" t="str">
            <v>400005</v>
          </cell>
          <cell r="D551" t="str">
            <v>PAE-PTC</v>
          </cell>
          <cell r="E551">
            <v>91</v>
          </cell>
          <cell r="F551">
            <v>2</v>
          </cell>
          <cell r="G551">
            <v>3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</row>
        <row r="552">
          <cell r="A552" t="str">
            <v>APH54FOTAM</v>
          </cell>
          <cell r="B552" t="str">
            <v>SWABBING       OTAMINI FIELD</v>
          </cell>
          <cell r="C552" t="str">
            <v>400005</v>
          </cell>
          <cell r="D552" t="str">
            <v>PAE-PTC</v>
          </cell>
          <cell r="E552">
            <v>112</v>
          </cell>
          <cell r="F552">
            <v>5</v>
          </cell>
          <cell r="G552">
            <v>6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</row>
        <row r="553">
          <cell r="A553" t="str">
            <v>APH54FRUMU</v>
          </cell>
          <cell r="B553" t="str">
            <v>SWABBING       RUMUEKPE FIELD</v>
          </cell>
          <cell r="C553" t="str">
            <v>400005</v>
          </cell>
          <cell r="D553" t="str">
            <v>PAE-PTC</v>
          </cell>
          <cell r="E553">
            <v>14</v>
          </cell>
          <cell r="F553">
            <v>5</v>
          </cell>
          <cell r="G553">
            <v>5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</row>
        <row r="554">
          <cell r="A554" t="str">
            <v>APH54FUMUE</v>
          </cell>
          <cell r="B554" t="str">
            <v>SWABBING       UMUECHEM FIELD</v>
          </cell>
          <cell r="C554" t="str">
            <v>400005</v>
          </cell>
          <cell r="D554" t="str">
            <v>PAE-PTC</v>
          </cell>
          <cell r="E554">
            <v>91</v>
          </cell>
          <cell r="F554">
            <v>2</v>
          </cell>
          <cell r="G554">
            <v>3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</row>
        <row r="555">
          <cell r="A555" t="str">
            <v>APH56FADIB</v>
          </cell>
          <cell r="B555" t="str">
            <v>SPECIAL SERVICEADIBAWA FIELD</v>
          </cell>
          <cell r="C555" t="str">
            <v>400019</v>
          </cell>
          <cell r="D555" t="str">
            <v>PAE-PTC</v>
          </cell>
          <cell r="E555">
            <v>359</v>
          </cell>
          <cell r="F555">
            <v>8</v>
          </cell>
          <cell r="G555">
            <v>11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</row>
        <row r="556">
          <cell r="A556" t="str">
            <v>APH56FAFAM</v>
          </cell>
          <cell r="B556" t="str">
            <v>SPECIAL SERVICEAFAM FIELD</v>
          </cell>
          <cell r="C556" t="str">
            <v>400019</v>
          </cell>
          <cell r="D556" t="str">
            <v>PAE-PTC</v>
          </cell>
          <cell r="E556">
            <v>370</v>
          </cell>
          <cell r="F556">
            <v>7</v>
          </cell>
          <cell r="G556">
            <v>11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</row>
        <row r="557">
          <cell r="A557" t="str">
            <v>APH56FAGBD</v>
          </cell>
          <cell r="B557" t="str">
            <v>SPECIAL SERVICEAGBADA FIELD</v>
          </cell>
          <cell r="C557" t="str">
            <v>400019</v>
          </cell>
          <cell r="D557" t="str">
            <v>PAE-PTC</v>
          </cell>
          <cell r="E557">
            <v>359</v>
          </cell>
          <cell r="F557">
            <v>8</v>
          </cell>
          <cell r="G557">
            <v>11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</row>
        <row r="558">
          <cell r="A558" t="str">
            <v>APH56FAHIA</v>
          </cell>
          <cell r="B558" t="str">
            <v>SPECIAL SERVICEAHIA FIELD</v>
          </cell>
          <cell r="C558" t="str">
            <v>400019</v>
          </cell>
          <cell r="D558" t="str">
            <v>PAE-PTC</v>
          </cell>
          <cell r="E558">
            <v>171</v>
          </cell>
          <cell r="F558">
            <v>5</v>
          </cell>
          <cell r="G558">
            <v>7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</row>
        <row r="559">
          <cell r="A559" t="str">
            <v>APH56FASSA</v>
          </cell>
          <cell r="B559" t="str">
            <v>SPECIAL SERVICEASSA FIELD</v>
          </cell>
          <cell r="C559" t="str">
            <v>400019</v>
          </cell>
          <cell r="D559" t="str">
            <v>PAE-PTC</v>
          </cell>
          <cell r="E559">
            <v>359</v>
          </cell>
          <cell r="F559">
            <v>8</v>
          </cell>
          <cell r="G559">
            <v>11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</row>
        <row r="560">
          <cell r="A560" t="str">
            <v>APH56FEGBM</v>
          </cell>
          <cell r="B560" t="str">
            <v>SPECIAL SERVICEEGBEMA FIELD</v>
          </cell>
          <cell r="C560" t="str">
            <v>400019</v>
          </cell>
          <cell r="D560" t="str">
            <v>PAE-PTC</v>
          </cell>
          <cell r="E560">
            <v>359</v>
          </cell>
          <cell r="F560">
            <v>8</v>
          </cell>
          <cell r="G560">
            <v>11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</row>
        <row r="561">
          <cell r="A561" t="str">
            <v>APH56FEGBW</v>
          </cell>
          <cell r="B561" t="str">
            <v>SPECIAL SERVICEEGBEMA WEST FLD</v>
          </cell>
          <cell r="C561" t="str">
            <v>400019</v>
          </cell>
          <cell r="D561" t="str">
            <v>PAE-PTC</v>
          </cell>
          <cell r="E561">
            <v>359</v>
          </cell>
          <cell r="F561">
            <v>8</v>
          </cell>
          <cell r="G561">
            <v>11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</row>
        <row r="562">
          <cell r="A562" t="str">
            <v>APH56FELWA</v>
          </cell>
          <cell r="B562" t="str">
            <v>SPECIAL SERVICEELELENWA FIELD</v>
          </cell>
          <cell r="C562" t="str">
            <v>400019</v>
          </cell>
          <cell r="D562" t="str">
            <v>PAE-PTC</v>
          </cell>
          <cell r="E562">
            <v>359</v>
          </cell>
          <cell r="F562">
            <v>8</v>
          </cell>
          <cell r="G562">
            <v>11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</row>
        <row r="563">
          <cell r="A563" t="str">
            <v>APH56FETEL</v>
          </cell>
          <cell r="B563" t="str">
            <v>SPECIAL SERVICEETELEBOU FIELD</v>
          </cell>
          <cell r="C563" t="str">
            <v>400019</v>
          </cell>
          <cell r="D563" t="str">
            <v>PAE-PTC</v>
          </cell>
          <cell r="E563">
            <v>359</v>
          </cell>
          <cell r="F563">
            <v>8</v>
          </cell>
          <cell r="G563">
            <v>11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</row>
        <row r="564">
          <cell r="A564" t="str">
            <v>APH56FGBAR</v>
          </cell>
          <cell r="B564" t="str">
            <v>SPECIAL SERVICEGBARAN FIELD</v>
          </cell>
          <cell r="C564" t="str">
            <v>400019</v>
          </cell>
          <cell r="D564" t="str">
            <v>PAE-PTC</v>
          </cell>
          <cell r="E564">
            <v>359</v>
          </cell>
          <cell r="F564">
            <v>8</v>
          </cell>
          <cell r="G564">
            <v>11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</row>
        <row r="565">
          <cell r="A565" t="str">
            <v>APH56FIMOR</v>
          </cell>
          <cell r="B565" t="str">
            <v>SPECIAL SERVICEIMO RIVER FIELD</v>
          </cell>
          <cell r="C565" t="str">
            <v>400019</v>
          </cell>
          <cell r="D565" t="str">
            <v>PAE-PTC</v>
          </cell>
          <cell r="E565">
            <v>171</v>
          </cell>
          <cell r="F565">
            <v>5</v>
          </cell>
          <cell r="G565">
            <v>7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</row>
        <row r="566">
          <cell r="A566" t="str">
            <v>APH56FISIM</v>
          </cell>
          <cell r="B566" t="str">
            <v>SPECIAL SERVICEISIMIRI FIELD</v>
          </cell>
          <cell r="C566" t="str">
            <v>400019</v>
          </cell>
          <cell r="D566" t="str">
            <v>PAE-PTC</v>
          </cell>
          <cell r="E566">
            <v>474</v>
          </cell>
          <cell r="F566">
            <v>7</v>
          </cell>
          <cell r="G566">
            <v>12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</row>
        <row r="567">
          <cell r="A567" t="str">
            <v>APH56FOGUT</v>
          </cell>
          <cell r="B567" t="str">
            <v>SPECIAL SERVICEOGUTA FIELD</v>
          </cell>
          <cell r="C567" t="str">
            <v>400019</v>
          </cell>
          <cell r="D567" t="str">
            <v>PAE-PTC</v>
          </cell>
          <cell r="E567">
            <v>0</v>
          </cell>
          <cell r="F567">
            <v>0</v>
          </cell>
          <cell r="G567">
            <v>0</v>
          </cell>
          <cell r="H567">
            <v>8.8350000000000009</v>
          </cell>
          <cell r="I567">
            <v>0</v>
          </cell>
          <cell r="J567">
            <v>8.0399999999999999E-2</v>
          </cell>
          <cell r="K567" t="e">
            <v>#DIV/0!</v>
          </cell>
          <cell r="L567">
            <v>0</v>
          </cell>
          <cell r="M567">
            <v>0</v>
          </cell>
        </row>
        <row r="568">
          <cell r="A568" t="str">
            <v>APH58FIMOR</v>
          </cell>
          <cell r="B568" t="str">
            <v>GLV CHANGE     IMO RIVER FIELD</v>
          </cell>
          <cell r="C568" t="str">
            <v>400019</v>
          </cell>
          <cell r="D568" t="str">
            <v>PAE-PTC</v>
          </cell>
          <cell r="E568">
            <v>354</v>
          </cell>
          <cell r="F568">
            <v>11</v>
          </cell>
          <cell r="G568">
            <v>14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</row>
        <row r="569">
          <cell r="A569" t="str">
            <v>APH58FOBGN</v>
          </cell>
          <cell r="B569" t="str">
            <v>GLV CHANGE     OBIGBO N FIELD</v>
          </cell>
          <cell r="C569" t="str">
            <v>400019</v>
          </cell>
          <cell r="D569" t="str">
            <v>PAE-PTC</v>
          </cell>
          <cell r="E569">
            <v>866</v>
          </cell>
          <cell r="F569">
            <v>15</v>
          </cell>
          <cell r="G569">
            <v>23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</row>
        <row r="570">
          <cell r="A570" t="str">
            <v>APH60FADIB</v>
          </cell>
          <cell r="B570" t="str">
            <v>ZONE CHANGE    ADIBAWA FIELD</v>
          </cell>
          <cell r="C570" t="str">
            <v>400006</v>
          </cell>
          <cell r="D570" t="str">
            <v>PAE-PTC</v>
          </cell>
          <cell r="E570">
            <v>14</v>
          </cell>
          <cell r="F570">
            <v>5</v>
          </cell>
          <cell r="G570">
            <v>5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</row>
        <row r="571">
          <cell r="A571" t="str">
            <v>APH60FAFAM</v>
          </cell>
          <cell r="B571" t="str">
            <v>ZONE CHANGE    AFAM FIELD</v>
          </cell>
          <cell r="C571" t="str">
            <v>400006</v>
          </cell>
          <cell r="D571" t="str">
            <v>PAE-PTC</v>
          </cell>
          <cell r="E571">
            <v>14</v>
          </cell>
          <cell r="F571">
            <v>5</v>
          </cell>
          <cell r="G571">
            <v>5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</row>
        <row r="572">
          <cell r="A572" t="str">
            <v>APH86FAFAM</v>
          </cell>
          <cell r="B572" t="str">
            <v>TESTING        AFAM FIELD</v>
          </cell>
          <cell r="C572" t="str">
            <v>400019</v>
          </cell>
          <cell r="D572" t="str">
            <v>PAE-PTC</v>
          </cell>
          <cell r="E572">
            <v>1904</v>
          </cell>
          <cell r="F572">
            <v>19</v>
          </cell>
          <cell r="G572">
            <v>37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</row>
        <row r="573">
          <cell r="A573" t="str">
            <v>APH86FOBGN</v>
          </cell>
          <cell r="B573" t="str">
            <v>TESTING        OBIGBO N FIELD</v>
          </cell>
          <cell r="C573" t="str">
            <v>400019</v>
          </cell>
          <cell r="D573" t="str">
            <v>PAE-PTC</v>
          </cell>
          <cell r="E573">
            <v>2944</v>
          </cell>
          <cell r="F573">
            <v>0</v>
          </cell>
          <cell r="G573">
            <v>28</v>
          </cell>
          <cell r="H573">
            <v>371.03699999999998</v>
          </cell>
          <cell r="I573">
            <v>13.48</v>
          </cell>
          <cell r="J573">
            <v>16.782229999999998</v>
          </cell>
          <cell r="K573">
            <v>0.5993653571428571</v>
          </cell>
          <cell r="L573">
            <v>371.03699999999998</v>
          </cell>
          <cell r="M573">
            <v>13.48</v>
          </cell>
        </row>
        <row r="574">
          <cell r="A574" t="str">
            <v>APH86FOGUT</v>
          </cell>
          <cell r="B574" t="str">
            <v>TESTING        OGUTA FIELD</v>
          </cell>
          <cell r="C574" t="str">
            <v>400019</v>
          </cell>
          <cell r="D574" t="str">
            <v>PAE-PTC</v>
          </cell>
          <cell r="E574">
            <v>3925</v>
          </cell>
          <cell r="F574">
            <v>0</v>
          </cell>
          <cell r="G574">
            <v>37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</row>
        <row r="575">
          <cell r="A575" t="str">
            <v>APP86AELL</v>
          </cell>
          <cell r="B575" t="str">
            <v>CAT. SERV.     LAND AREA PHC</v>
          </cell>
          <cell r="C575" t="str">
            <v>402205</v>
          </cell>
          <cell r="D575" t="str">
            <v>PAE-PRD</v>
          </cell>
          <cell r="E575">
            <v>54545</v>
          </cell>
          <cell r="F575">
            <v>0</v>
          </cell>
          <cell r="G575">
            <v>519</v>
          </cell>
          <cell r="H575">
            <v>8706.5745000000006</v>
          </cell>
          <cell r="I575">
            <v>0</v>
          </cell>
          <cell r="J575">
            <v>71.239649999999997</v>
          </cell>
          <cell r="K575">
            <v>0.13726329479768787</v>
          </cell>
          <cell r="L575">
            <v>2168.3145</v>
          </cell>
          <cell r="M575">
            <v>0</v>
          </cell>
        </row>
        <row r="576">
          <cell r="A576" t="str">
            <v>APP86FAFAM</v>
          </cell>
          <cell r="B576" t="str">
            <v>CAT. SERV.     AFAM FIELD</v>
          </cell>
          <cell r="C576" t="str">
            <v>400019</v>
          </cell>
          <cell r="D576" t="str">
            <v>PAE-PH2</v>
          </cell>
          <cell r="E576">
            <v>7645</v>
          </cell>
          <cell r="F576">
            <v>123</v>
          </cell>
          <cell r="G576">
            <v>196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</row>
        <row r="577">
          <cell r="A577" t="str">
            <v>APP86FAGBD</v>
          </cell>
          <cell r="B577" t="str">
            <v>CAT. SERV.     AGBADA FIELD</v>
          </cell>
          <cell r="C577" t="str">
            <v>400019</v>
          </cell>
          <cell r="D577" t="str">
            <v>PAE-PH1</v>
          </cell>
          <cell r="E577">
            <v>7645</v>
          </cell>
          <cell r="F577">
            <v>123</v>
          </cell>
          <cell r="G577">
            <v>196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</row>
        <row r="578">
          <cell r="A578" t="str">
            <v>APP86FEGBM</v>
          </cell>
          <cell r="B578" t="str">
            <v>CAT. SERV.     EGBEMA FIELD</v>
          </cell>
          <cell r="C578" t="str">
            <v>400019</v>
          </cell>
          <cell r="D578" t="str">
            <v>PAE-EGBM</v>
          </cell>
          <cell r="E578">
            <v>38954</v>
          </cell>
          <cell r="F578">
            <v>96</v>
          </cell>
          <cell r="G578">
            <v>467</v>
          </cell>
          <cell r="H578">
            <v>45506.962209999998</v>
          </cell>
          <cell r="I578">
            <v>0</v>
          </cell>
          <cell r="J578">
            <v>399.01701000000003</v>
          </cell>
          <cell r="K578">
            <v>0.85442614561027841</v>
          </cell>
          <cell r="L578">
            <v>6511.49766</v>
          </cell>
          <cell r="M578">
            <v>0</v>
          </cell>
        </row>
        <row r="579">
          <cell r="A579" t="str">
            <v>APP86FIMOR</v>
          </cell>
          <cell r="B579" t="str">
            <v>CAT. SERV.     IMO RIVER FIELD</v>
          </cell>
          <cell r="C579" t="str">
            <v>400019</v>
          </cell>
          <cell r="D579" t="str">
            <v>PAE-PH2</v>
          </cell>
          <cell r="E579">
            <v>7645</v>
          </cell>
          <cell r="F579">
            <v>123</v>
          </cell>
          <cell r="G579">
            <v>196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</row>
        <row r="580">
          <cell r="A580" t="str">
            <v>APP86FKOCR</v>
          </cell>
          <cell r="B580" t="str">
            <v>CAT. SERV.     KOLO CREEK FLD</v>
          </cell>
          <cell r="C580" t="str">
            <v>400019</v>
          </cell>
          <cell r="D580" t="str">
            <v>PAE-KOCR</v>
          </cell>
          <cell r="E580">
            <v>7645</v>
          </cell>
          <cell r="F580">
            <v>123</v>
          </cell>
          <cell r="G580">
            <v>196</v>
          </cell>
          <cell r="H580">
            <v>9037.7718999999997</v>
          </cell>
          <cell r="I580">
            <v>0</v>
          </cell>
          <cell r="J580">
            <v>80.523289999999989</v>
          </cell>
          <cell r="K580">
            <v>0.41083311224489788</v>
          </cell>
          <cell r="L580">
            <v>8234.5409</v>
          </cell>
          <cell r="M580">
            <v>0</v>
          </cell>
        </row>
        <row r="581">
          <cell r="A581" t="str">
            <v>APR20AELL</v>
          </cell>
          <cell r="B581" t="str">
            <v>TT/RST LOGGING LAND AREA PHC</v>
          </cell>
          <cell r="C581" t="str">
            <v>400204</v>
          </cell>
          <cell r="D581" t="str">
            <v>PAE</v>
          </cell>
          <cell r="E581">
            <v>13482</v>
          </cell>
          <cell r="F581">
            <v>404</v>
          </cell>
          <cell r="G581">
            <v>532</v>
          </cell>
          <cell r="H581">
            <v>4141.0249599999997</v>
          </cell>
          <cell r="I581">
            <v>250.99270000000001</v>
          </cell>
          <cell r="J581">
            <v>287.56423999999998</v>
          </cell>
          <cell r="K581">
            <v>0.54053428571428563</v>
          </cell>
          <cell r="L581">
            <v>1305.1690000000001</v>
          </cell>
          <cell r="M581">
            <v>13.48</v>
          </cell>
        </row>
        <row r="582">
          <cell r="A582" t="str">
            <v>APR20FGBAR</v>
          </cell>
          <cell r="B582" t="str">
            <v>LOGGING        GBARAN FIELD</v>
          </cell>
          <cell r="C582" t="str">
            <v>400019</v>
          </cell>
          <cell r="D582" t="str">
            <v>PAE-KOCR</v>
          </cell>
          <cell r="E582">
            <v>3807</v>
          </cell>
          <cell r="F582">
            <v>39</v>
          </cell>
          <cell r="G582">
            <v>75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</row>
        <row r="583">
          <cell r="A583" t="str">
            <v>APR20FIMOR</v>
          </cell>
          <cell r="B583" t="str">
            <v>LOGGING        IMO RIVER FIELD</v>
          </cell>
          <cell r="C583" t="str">
            <v>400019</v>
          </cell>
          <cell r="D583" t="str">
            <v>PAE-PH2</v>
          </cell>
          <cell r="E583">
            <v>8537</v>
          </cell>
          <cell r="F583">
            <v>96</v>
          </cell>
          <cell r="G583">
            <v>177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</row>
        <row r="584">
          <cell r="A584" t="str">
            <v>C6907</v>
          </cell>
          <cell r="B584" t="str">
            <v>FLOWLINE PRESSURE TEST/REPAIRS</v>
          </cell>
          <cell r="C584" t="str">
            <v>400012</v>
          </cell>
          <cell r="D584" t="str">
            <v>PAE-FE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3.6803400000000002</v>
          </cell>
          <cell r="J584">
            <v>3.6803400000000113</v>
          </cell>
          <cell r="K584" t="e">
            <v>#DIV/0!</v>
          </cell>
          <cell r="L584">
            <v>0</v>
          </cell>
          <cell r="M584">
            <v>0</v>
          </cell>
        </row>
        <row r="585">
          <cell r="A585" t="str">
            <v>C6L04</v>
          </cell>
          <cell r="B585" t="str">
            <v>VALVES MTCE/LIFTG EQUIP INSPEC</v>
          </cell>
          <cell r="C585" t="str">
            <v>400014</v>
          </cell>
          <cell r="D585" t="str">
            <v>PAE-MTC</v>
          </cell>
          <cell r="E585">
            <v>0</v>
          </cell>
          <cell r="F585">
            <v>0</v>
          </cell>
          <cell r="G585">
            <v>0</v>
          </cell>
          <cell r="H585">
            <v>2.6000000000931322E-4</v>
          </cell>
          <cell r="I585">
            <v>0.10077</v>
          </cell>
          <cell r="J585">
            <v>0.10112</v>
          </cell>
          <cell r="K585" t="e">
            <v>#DIV/0!</v>
          </cell>
          <cell r="L585">
            <v>214.7</v>
          </cell>
          <cell r="M585">
            <v>0</v>
          </cell>
        </row>
        <row r="586">
          <cell r="A586" t="str">
            <v>C6L11</v>
          </cell>
          <cell r="B586" t="str">
            <v>STATUTORY, LIFTG EQUIP VALVE</v>
          </cell>
          <cell r="C586" t="str">
            <v>400014</v>
          </cell>
          <cell r="D586" t="str">
            <v>PAE-MTC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 t="e">
            <v>#DIV/0!</v>
          </cell>
          <cell r="L586">
            <v>0</v>
          </cell>
          <cell r="M586">
            <v>0</v>
          </cell>
        </row>
        <row r="587">
          <cell r="A587" t="str">
            <v>C6L13</v>
          </cell>
          <cell r="B587" t="str">
            <v>VALVES MTCE/LIFTG EQUIP INSPEC</v>
          </cell>
          <cell r="C587" t="str">
            <v>400014</v>
          </cell>
          <cell r="D587" t="str">
            <v>PAE-MTC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-9.9475983006414028E-17</v>
          </cell>
          <cell r="K587" t="e">
            <v>#DIV/0!</v>
          </cell>
          <cell r="L587">
            <v>0</v>
          </cell>
          <cell r="M587">
            <v>0</v>
          </cell>
        </row>
        <row r="588">
          <cell r="A588" t="str">
            <v>C6L22</v>
          </cell>
          <cell r="B588" t="str">
            <v>VALVES MTCE/LIFTG EQUIP INSPEC</v>
          </cell>
          <cell r="C588" t="str">
            <v>400014</v>
          </cell>
          <cell r="D588" t="str">
            <v>PAE-MTC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 t="e">
            <v>#DIV/0!</v>
          </cell>
          <cell r="L588">
            <v>0</v>
          </cell>
          <cell r="M588">
            <v>0</v>
          </cell>
        </row>
        <row r="589">
          <cell r="A589" t="str">
            <v>C6L29</v>
          </cell>
          <cell r="B589" t="str">
            <v>O/HAUL/MTCE GENSETS &amp; PUMPSETS</v>
          </cell>
          <cell r="C589" t="str">
            <v>400019</v>
          </cell>
          <cell r="D589" t="str">
            <v>PAE-MTC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 t="e">
            <v>#DIV/0!</v>
          </cell>
          <cell r="L589">
            <v>0</v>
          </cell>
          <cell r="M589">
            <v>0</v>
          </cell>
        </row>
        <row r="590">
          <cell r="A590" t="str">
            <v>C6L30</v>
          </cell>
          <cell r="B590" t="str">
            <v>VALVES MTCE/LIFTG EQUIP INSPEC</v>
          </cell>
          <cell r="C590" t="str">
            <v>400019</v>
          </cell>
          <cell r="D590" t="str">
            <v>PAE-MTC</v>
          </cell>
          <cell r="E590">
            <v>0</v>
          </cell>
          <cell r="F590">
            <v>0</v>
          </cell>
          <cell r="G590">
            <v>0</v>
          </cell>
          <cell r="H590">
            <v>-25.5</v>
          </cell>
          <cell r="I590">
            <v>0</v>
          </cell>
          <cell r="J590">
            <v>-0.22440000000000002</v>
          </cell>
          <cell r="K590" t="e">
            <v>#DIV/0!</v>
          </cell>
          <cell r="L590">
            <v>0</v>
          </cell>
          <cell r="M590">
            <v>0</v>
          </cell>
        </row>
        <row r="591">
          <cell r="A591" t="str">
            <v>C6L41</v>
          </cell>
          <cell r="B591" t="str">
            <v>O/HAUL/MTCE PUMPSETS &amp; GENSETS</v>
          </cell>
          <cell r="C591" t="str">
            <v>400019</v>
          </cell>
          <cell r="D591" t="str">
            <v>PAE-MTC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 t="e">
            <v>#DIV/0!</v>
          </cell>
          <cell r="L591">
            <v>0</v>
          </cell>
          <cell r="M591">
            <v>0</v>
          </cell>
        </row>
        <row r="592">
          <cell r="A592" t="str">
            <v>C6L43</v>
          </cell>
          <cell r="B592" t="str">
            <v>LIFTING EQUIPT INSPE ADIBAWA</v>
          </cell>
          <cell r="C592" t="str">
            <v>400014</v>
          </cell>
          <cell r="D592" t="str">
            <v>PAE-MTC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 t="e">
            <v>#DIV/0!</v>
          </cell>
          <cell r="L592">
            <v>0</v>
          </cell>
          <cell r="M592">
            <v>0</v>
          </cell>
        </row>
        <row r="593">
          <cell r="A593" t="str">
            <v>C7LA1</v>
          </cell>
          <cell r="B593" t="str">
            <v>OPERATE &amp; MTCE TOOLS AGBADA</v>
          </cell>
          <cell r="C593" t="str">
            <v>400016</v>
          </cell>
          <cell r="D593" t="str">
            <v>PAE-PH1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 t="e">
            <v>#DIV/0!</v>
          </cell>
          <cell r="L593">
            <v>0</v>
          </cell>
          <cell r="M593">
            <v>0</v>
          </cell>
        </row>
        <row r="594">
          <cell r="A594" t="str">
            <v>C7LA2</v>
          </cell>
          <cell r="B594" t="str">
            <v>OPERATE &amp; MTCE TOOLS OBIGBO</v>
          </cell>
          <cell r="C594" t="str">
            <v>400016</v>
          </cell>
          <cell r="D594" t="str">
            <v>PAE-PH1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 t="e">
            <v>#DIV/0!</v>
          </cell>
          <cell r="L594">
            <v>0</v>
          </cell>
          <cell r="M594">
            <v>0</v>
          </cell>
        </row>
        <row r="595">
          <cell r="A595" t="str">
            <v>C7LA3</v>
          </cell>
          <cell r="B595" t="str">
            <v>OPERATE &amp; MTCE TOLLS UMUECHEM</v>
          </cell>
          <cell r="C595" t="str">
            <v>400016</v>
          </cell>
          <cell r="D595" t="str">
            <v>PAE-PH1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 t="e">
            <v>#DIV/0!</v>
          </cell>
          <cell r="L595">
            <v>0</v>
          </cell>
          <cell r="M595">
            <v>0</v>
          </cell>
        </row>
        <row r="596">
          <cell r="A596" t="str">
            <v>C7LA5</v>
          </cell>
          <cell r="B596" t="str">
            <v>OPERATE &amp; MTCE TOOLS AFAM FIEL</v>
          </cell>
          <cell r="C596" t="str">
            <v>400016</v>
          </cell>
          <cell r="D596" t="str">
            <v>PAE-PH2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 t="e">
            <v>#DIV/0!</v>
          </cell>
          <cell r="L596">
            <v>0</v>
          </cell>
          <cell r="M596">
            <v>0</v>
          </cell>
        </row>
        <row r="597">
          <cell r="A597" t="str">
            <v>CAH91</v>
          </cell>
          <cell r="B597" t="str">
            <v>BISENI 4</v>
          </cell>
          <cell r="C597" t="str">
            <v>013201</v>
          </cell>
          <cell r="D597" t="str">
            <v>PAE-FEE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 t="e">
            <v>#DIV/0!</v>
          </cell>
          <cell r="L597">
            <v>0</v>
          </cell>
          <cell r="M597">
            <v>258</v>
          </cell>
        </row>
        <row r="598">
          <cell r="A598" t="str">
            <v>CAJ63</v>
          </cell>
          <cell r="B598" t="str">
            <v>IMO RIVER ST-1</v>
          </cell>
          <cell r="C598" t="str">
            <v>013201</v>
          </cell>
          <cell r="D598" t="str">
            <v>PAE-FEE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 t="e">
            <v>#DIV/0!</v>
          </cell>
          <cell r="L598">
            <v>0</v>
          </cell>
          <cell r="M598">
            <v>0</v>
          </cell>
        </row>
        <row r="599">
          <cell r="A599" t="str">
            <v>CAK78</v>
          </cell>
          <cell r="B599" t="str">
            <v>IMO RIVER SYTK-2</v>
          </cell>
          <cell r="C599" t="str">
            <v>013201</v>
          </cell>
          <cell r="D599" t="str">
            <v>PAE-FEE</v>
          </cell>
          <cell r="E599">
            <v>0</v>
          </cell>
          <cell r="F599">
            <v>0</v>
          </cell>
          <cell r="G599">
            <v>0</v>
          </cell>
          <cell r="H599">
            <v>-8.9996299999999998</v>
          </cell>
          <cell r="I599">
            <v>0</v>
          </cell>
          <cell r="J599">
            <v>1.4000000000000001E-4</v>
          </cell>
          <cell r="K599" t="e">
            <v>#DIV/0!</v>
          </cell>
          <cell r="L599">
            <v>60.841999999999999</v>
          </cell>
          <cell r="M599">
            <v>0</v>
          </cell>
        </row>
        <row r="600">
          <cell r="A600" t="str">
            <v>CAL13</v>
          </cell>
          <cell r="B600" t="str">
            <v>IMO RV STTM-2 OIL FACI F/L H/U</v>
          </cell>
          <cell r="C600" t="str">
            <v>013201</v>
          </cell>
          <cell r="D600" t="str">
            <v>PAE-FEE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-1.0572000000000001</v>
          </cell>
          <cell r="K600" t="e">
            <v>#DIV/0!</v>
          </cell>
          <cell r="L600">
            <v>414</v>
          </cell>
          <cell r="M600">
            <v>3</v>
          </cell>
        </row>
        <row r="601">
          <cell r="A601" t="str">
            <v>CAL14</v>
          </cell>
          <cell r="B601" t="str">
            <v>IMO RV SDTQ-2 OIL FACI F/L H/U</v>
          </cell>
          <cell r="C601" t="str">
            <v>013201</v>
          </cell>
          <cell r="D601" t="str">
            <v>PAE-FEE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 t="e">
            <v>#DIV/0!</v>
          </cell>
          <cell r="L601">
            <v>0</v>
          </cell>
          <cell r="M601">
            <v>0</v>
          </cell>
        </row>
        <row r="602">
          <cell r="A602" t="str">
            <v>CAL18</v>
          </cell>
          <cell r="B602" t="str">
            <v>FLOWLINE HOOKUP AGBADA</v>
          </cell>
          <cell r="C602" t="str">
            <v>013201</v>
          </cell>
          <cell r="D602" t="str">
            <v>PAE-FE</v>
          </cell>
          <cell r="E602">
            <v>0</v>
          </cell>
          <cell r="F602">
            <v>0</v>
          </cell>
          <cell r="G602">
            <v>0</v>
          </cell>
          <cell r="H602">
            <v>0.11020000000065193</v>
          </cell>
          <cell r="I602">
            <v>2.9103830456733704E-14</v>
          </cell>
          <cell r="J602">
            <v>0.10473999999990337</v>
          </cell>
          <cell r="K602" t="e">
            <v>#DIV/0!</v>
          </cell>
          <cell r="L602">
            <v>19014.50402</v>
          </cell>
          <cell r="M602">
            <v>253.64658</v>
          </cell>
        </row>
        <row r="603">
          <cell r="A603" t="str">
            <v>CAM02</v>
          </cell>
          <cell r="B603" t="str">
            <v>FLOWLINE HOOK UP AGBADA 17</v>
          </cell>
          <cell r="C603" t="str">
            <v>013201</v>
          </cell>
          <cell r="D603" t="str">
            <v>PAE-FEE</v>
          </cell>
          <cell r="E603">
            <v>2370</v>
          </cell>
          <cell r="F603">
            <v>50</v>
          </cell>
          <cell r="G603">
            <v>73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</row>
        <row r="604">
          <cell r="A604" t="str">
            <v>CAM03</v>
          </cell>
          <cell r="B604" t="str">
            <v>FLOWLINE HOOK UP AGBADA 26</v>
          </cell>
          <cell r="C604" t="str">
            <v>013201</v>
          </cell>
          <cell r="D604" t="str">
            <v>PAE-FEE</v>
          </cell>
          <cell r="E604">
            <v>8420</v>
          </cell>
          <cell r="F604">
            <v>190</v>
          </cell>
          <cell r="G604">
            <v>270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</row>
        <row r="605">
          <cell r="A605" t="str">
            <v>CAM04</v>
          </cell>
          <cell r="B605" t="str">
            <v>FLOWLINE HOOK UP AGABDA 29</v>
          </cell>
          <cell r="C605" t="str">
            <v>013201</v>
          </cell>
          <cell r="D605" t="str">
            <v>PAE-FEE</v>
          </cell>
          <cell r="E605">
            <v>3080</v>
          </cell>
          <cell r="F605">
            <v>70</v>
          </cell>
          <cell r="G605">
            <v>99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</row>
        <row r="606">
          <cell r="A606" t="str">
            <v>CAM05</v>
          </cell>
          <cell r="B606" t="str">
            <v>FLOWLINE HOOK UP AGBADA 35</v>
          </cell>
          <cell r="C606" t="str">
            <v>013201</v>
          </cell>
          <cell r="D606" t="str">
            <v>PAE-FEE</v>
          </cell>
          <cell r="E606">
            <v>4470</v>
          </cell>
          <cell r="F606">
            <v>100</v>
          </cell>
          <cell r="G606">
            <v>143</v>
          </cell>
          <cell r="H606">
            <v>124.6</v>
          </cell>
          <cell r="I606">
            <v>9.8916599999999999</v>
          </cell>
          <cell r="J606">
            <v>11.02552</v>
          </cell>
          <cell r="K606">
            <v>7.7101538461538457E-2</v>
          </cell>
          <cell r="L606">
            <v>0</v>
          </cell>
          <cell r="M606">
            <v>0</v>
          </cell>
        </row>
        <row r="607">
          <cell r="A607" t="str">
            <v>CAM06</v>
          </cell>
          <cell r="B607" t="str">
            <v>FLOWLINE HOOK UP 37</v>
          </cell>
          <cell r="C607" t="str">
            <v>013201</v>
          </cell>
          <cell r="D607" t="str">
            <v>PAE-FEE</v>
          </cell>
          <cell r="E607">
            <v>3710</v>
          </cell>
          <cell r="F607">
            <v>80</v>
          </cell>
          <cell r="G607">
            <v>115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</row>
        <row r="608">
          <cell r="A608" t="str">
            <v>CAM07</v>
          </cell>
          <cell r="B608" t="str">
            <v>FLOWLINE HOOK UP AGBADA49</v>
          </cell>
          <cell r="C608" t="str">
            <v>013201</v>
          </cell>
          <cell r="D608" t="str">
            <v>PAE-FEE</v>
          </cell>
          <cell r="E608">
            <v>3680</v>
          </cell>
          <cell r="F608">
            <v>80</v>
          </cell>
          <cell r="G608">
            <v>115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</row>
        <row r="609">
          <cell r="A609" t="str">
            <v>CAM08</v>
          </cell>
          <cell r="B609" t="str">
            <v>FLOWLINE HOOK UP AGBADA59</v>
          </cell>
          <cell r="C609" t="str">
            <v>013201</v>
          </cell>
          <cell r="D609" t="str">
            <v>PAE-FEE</v>
          </cell>
          <cell r="E609">
            <v>3680</v>
          </cell>
          <cell r="F609">
            <v>80</v>
          </cell>
          <cell r="G609">
            <v>115</v>
          </cell>
          <cell r="H609">
            <v>125.95</v>
          </cell>
          <cell r="I609">
            <v>7.4578599999999993</v>
          </cell>
          <cell r="J609">
            <v>8.6040100000000006</v>
          </cell>
          <cell r="K609">
            <v>7.4817478260869569E-2</v>
          </cell>
          <cell r="L609">
            <v>0</v>
          </cell>
          <cell r="M609">
            <v>0</v>
          </cell>
        </row>
        <row r="610">
          <cell r="A610" t="str">
            <v>CAM09</v>
          </cell>
          <cell r="B610" t="str">
            <v>FLOWLINE HOOK ETELEBOU XCUD-1</v>
          </cell>
          <cell r="C610" t="str">
            <v>013201</v>
          </cell>
          <cell r="D610" t="str">
            <v>PAE-FEE</v>
          </cell>
          <cell r="E610">
            <v>4330</v>
          </cell>
          <cell r="F610">
            <v>100</v>
          </cell>
          <cell r="G610">
            <v>141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</row>
        <row r="611">
          <cell r="A611" t="str">
            <v>CAM10</v>
          </cell>
          <cell r="B611" t="str">
            <v>F/L HOOJK UP ETEL YY</v>
          </cell>
          <cell r="C611" t="str">
            <v>013201</v>
          </cell>
          <cell r="D611" t="str">
            <v>PAE-FEE</v>
          </cell>
          <cell r="E611">
            <v>4330</v>
          </cell>
          <cell r="F611">
            <v>100</v>
          </cell>
          <cell r="G611">
            <v>141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</row>
        <row r="612">
          <cell r="A612" t="str">
            <v>CAM11</v>
          </cell>
          <cell r="B612" t="str">
            <v>F/L HOOJK GBARAN 9</v>
          </cell>
          <cell r="C612" t="str">
            <v>013201</v>
          </cell>
          <cell r="D612" t="str">
            <v>PAE-FEE</v>
          </cell>
          <cell r="E612">
            <v>17200</v>
          </cell>
          <cell r="F612">
            <v>380</v>
          </cell>
          <cell r="G612">
            <v>544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</row>
        <row r="613">
          <cell r="A613" t="str">
            <v>CAM12</v>
          </cell>
          <cell r="B613" t="str">
            <v>F/L HOOKUP GBARAN 10</v>
          </cell>
          <cell r="C613" t="str">
            <v>013201</v>
          </cell>
          <cell r="D613" t="str">
            <v>PAE-FEE</v>
          </cell>
          <cell r="E613">
            <v>17200</v>
          </cell>
          <cell r="F613">
            <v>380</v>
          </cell>
          <cell r="G613">
            <v>544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</row>
        <row r="614">
          <cell r="A614" t="str">
            <v>CAM14</v>
          </cell>
          <cell r="B614" t="str">
            <v>F/L HOOKUP MININTA XXX</v>
          </cell>
          <cell r="C614" t="str">
            <v>013201</v>
          </cell>
          <cell r="D614" t="str">
            <v>PAE-FEE</v>
          </cell>
          <cell r="E614">
            <v>22210</v>
          </cell>
          <cell r="F614">
            <v>490</v>
          </cell>
          <cell r="G614">
            <v>702</v>
          </cell>
          <cell r="H614">
            <v>0</v>
          </cell>
          <cell r="I614">
            <v>2.77251</v>
          </cell>
          <cell r="J614">
            <v>2.77251</v>
          </cell>
          <cell r="K614">
            <v>3.9494444444444447E-3</v>
          </cell>
          <cell r="L614">
            <v>0</v>
          </cell>
          <cell r="M614">
            <v>0</v>
          </cell>
        </row>
        <row r="615">
          <cell r="A615" t="str">
            <v>CAM15</v>
          </cell>
          <cell r="B615" t="str">
            <v>F/L HOOKUP MININTA YYY</v>
          </cell>
          <cell r="C615" t="str">
            <v>013201</v>
          </cell>
          <cell r="D615" t="str">
            <v>PAE-FEE</v>
          </cell>
          <cell r="E615">
            <v>22210</v>
          </cell>
          <cell r="F615">
            <v>490</v>
          </cell>
          <cell r="G615">
            <v>702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</row>
        <row r="616">
          <cell r="A616" t="str">
            <v>CAM16</v>
          </cell>
          <cell r="B616" t="str">
            <v>F/L HOOK UP OBIGBO NORTH 15</v>
          </cell>
          <cell r="C616" t="str">
            <v>013201</v>
          </cell>
          <cell r="D616" t="str">
            <v>PAE-FEE</v>
          </cell>
          <cell r="E616">
            <v>5610</v>
          </cell>
          <cell r="F616">
            <v>120</v>
          </cell>
          <cell r="G616">
            <v>173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</row>
        <row r="617">
          <cell r="A617" t="str">
            <v>CAM17</v>
          </cell>
          <cell r="B617" t="str">
            <v>FLOWLINE HOOK-UP OBIGBO N 23</v>
          </cell>
          <cell r="C617" t="str">
            <v>013201</v>
          </cell>
          <cell r="D617" t="str">
            <v>PAE-FE</v>
          </cell>
          <cell r="E617">
            <v>5610</v>
          </cell>
          <cell r="F617">
            <v>120</v>
          </cell>
          <cell r="G617">
            <v>173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</row>
        <row r="618">
          <cell r="A618" t="str">
            <v>CAM18</v>
          </cell>
          <cell r="B618" t="str">
            <v>FLOWLINE HOOK-UP OBIGBO N 25</v>
          </cell>
          <cell r="C618" t="str">
            <v>013201</v>
          </cell>
          <cell r="D618" t="str">
            <v>PAE-FE</v>
          </cell>
          <cell r="E618">
            <v>5610</v>
          </cell>
          <cell r="F618">
            <v>120</v>
          </cell>
          <cell r="G618">
            <v>173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</row>
        <row r="619">
          <cell r="A619" t="str">
            <v>CAM19</v>
          </cell>
          <cell r="B619" t="str">
            <v>FLOWLINE HOOK-PU OBIGBO N 29</v>
          </cell>
          <cell r="C619" t="str">
            <v>013201</v>
          </cell>
          <cell r="D619" t="str">
            <v>PAE-FE</v>
          </cell>
          <cell r="E619">
            <v>5610</v>
          </cell>
          <cell r="F619">
            <v>120</v>
          </cell>
          <cell r="G619">
            <v>173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</row>
        <row r="620">
          <cell r="A620" t="str">
            <v>CAM20</v>
          </cell>
          <cell r="B620" t="str">
            <v>F/L HOOK-UP IN OBIGBO RE-PERFO</v>
          </cell>
          <cell r="C620" t="str">
            <v>013201</v>
          </cell>
          <cell r="D620" t="str">
            <v>PAE-FE</v>
          </cell>
          <cell r="E620">
            <v>3210</v>
          </cell>
          <cell r="F620">
            <v>70</v>
          </cell>
          <cell r="G620">
            <v>101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</row>
        <row r="621">
          <cell r="A621" t="str">
            <v>CAM21</v>
          </cell>
          <cell r="B621" t="str">
            <v>FLOWLINE AND HOOKUP OFOROLA</v>
          </cell>
          <cell r="C621" t="str">
            <v>013201</v>
          </cell>
          <cell r="D621" t="str">
            <v>PAE-FEE</v>
          </cell>
          <cell r="E621">
            <v>9640</v>
          </cell>
          <cell r="F621">
            <v>210</v>
          </cell>
          <cell r="G621">
            <v>302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</row>
        <row r="622">
          <cell r="A622" t="str">
            <v>CAM39</v>
          </cell>
          <cell r="B622" t="str">
            <v>FLOWLINE HOOK-UP AGBADA 11</v>
          </cell>
          <cell r="C622" t="str">
            <v>013201</v>
          </cell>
          <cell r="D622" t="str">
            <v>PAE-FE</v>
          </cell>
          <cell r="E622">
            <v>2450</v>
          </cell>
          <cell r="F622">
            <v>50</v>
          </cell>
          <cell r="G622">
            <v>73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</row>
        <row r="623">
          <cell r="A623" t="str">
            <v>CB627</v>
          </cell>
          <cell r="B623" t="str">
            <v>ELELENWA  FLOWSTATION</v>
          </cell>
          <cell r="C623" t="str">
            <v>013201</v>
          </cell>
          <cell r="D623" t="str">
            <v>PAE-FE</v>
          </cell>
          <cell r="E623">
            <v>0</v>
          </cell>
          <cell r="F623">
            <v>0</v>
          </cell>
          <cell r="G623">
            <v>0</v>
          </cell>
          <cell r="H623">
            <v>0.24523000000417233</v>
          </cell>
          <cell r="I623">
            <v>0.42711999999999534</v>
          </cell>
          <cell r="J623">
            <v>-1.1170000000100117E-2</v>
          </cell>
          <cell r="K623" t="e">
            <v>#DIV/0!</v>
          </cell>
          <cell r="L623">
            <v>60535.548940000001</v>
          </cell>
          <cell r="M623">
            <v>992.86050999999998</v>
          </cell>
        </row>
        <row r="624">
          <cell r="A624" t="str">
            <v>CB628</v>
          </cell>
          <cell r="B624" t="str">
            <v>ISO 1400 IMPLEMENTATION</v>
          </cell>
          <cell r="C624" t="str">
            <v>013402</v>
          </cell>
          <cell r="D624" t="str">
            <v>PAE-TS</v>
          </cell>
          <cell r="E624">
            <v>144900</v>
          </cell>
          <cell r="F624">
            <v>920</v>
          </cell>
          <cell r="G624">
            <v>2300</v>
          </cell>
          <cell r="H624">
            <v>78255.890819999986</v>
          </cell>
          <cell r="I624">
            <v>4.9243600000000001</v>
          </cell>
          <cell r="J624">
            <v>705.69361000000004</v>
          </cell>
          <cell r="K624">
            <v>0.30682330869565216</v>
          </cell>
          <cell r="L624">
            <v>11802.13</v>
          </cell>
          <cell r="M624">
            <v>0</v>
          </cell>
        </row>
        <row r="625">
          <cell r="A625" t="str">
            <v>CBK01</v>
          </cell>
          <cell r="B625" t="str">
            <v>MAJOR O/HAUL MAINT AIR/GAS COM</v>
          </cell>
          <cell r="C625" t="str">
            <v>013203</v>
          </cell>
          <cell r="D625" t="str">
            <v>PAE-MTC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 t="e">
            <v>#DIV/0!</v>
          </cell>
          <cell r="L625">
            <v>0</v>
          </cell>
          <cell r="M625">
            <v>1.0000000000000001E-5</v>
          </cell>
        </row>
        <row r="626">
          <cell r="A626" t="str">
            <v>CBK02</v>
          </cell>
          <cell r="B626" t="str">
            <v>MAINT CONTROLS &amp; IGNITION SYST</v>
          </cell>
          <cell r="C626" t="str">
            <v>013203</v>
          </cell>
          <cell r="D626" t="str">
            <v>PAE-MTC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 t="e">
            <v>#DIV/0!</v>
          </cell>
          <cell r="L626">
            <v>0</v>
          </cell>
          <cell r="M626">
            <v>0</v>
          </cell>
        </row>
        <row r="627">
          <cell r="A627" t="str">
            <v>CBK04</v>
          </cell>
          <cell r="B627" t="str">
            <v>MAJOR O/HAUL MAINT PUMPS/GSETS</v>
          </cell>
          <cell r="C627" t="str">
            <v>013203</v>
          </cell>
          <cell r="D627" t="str">
            <v>PAE-MTC</v>
          </cell>
          <cell r="E627">
            <v>0</v>
          </cell>
          <cell r="F627">
            <v>0</v>
          </cell>
          <cell r="G627">
            <v>0</v>
          </cell>
          <cell r="H627">
            <v>1.9999999552965164E-5</v>
          </cell>
          <cell r="I627">
            <v>4.7000000000116415E-4</v>
          </cell>
          <cell r="J627">
            <v>4.4000000000232829E-4</v>
          </cell>
          <cell r="K627" t="e">
            <v>#DIV/0!</v>
          </cell>
          <cell r="L627">
            <v>0</v>
          </cell>
          <cell r="M627">
            <v>0</v>
          </cell>
        </row>
        <row r="628">
          <cell r="A628" t="str">
            <v>CBK05</v>
          </cell>
          <cell r="B628" t="str">
            <v>STATUTORY INSP. OF PROD. FACS.</v>
          </cell>
          <cell r="C628" t="str">
            <v>013203</v>
          </cell>
          <cell r="D628" t="str">
            <v>PAE-MTC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 t="e">
            <v>#DIV/0!</v>
          </cell>
          <cell r="L628">
            <v>0</v>
          </cell>
          <cell r="M628">
            <v>4.4000000000000002E-4</v>
          </cell>
        </row>
        <row r="629">
          <cell r="A629" t="str">
            <v>CBL04</v>
          </cell>
          <cell r="B629" t="str">
            <v>O/HAUL/MTCE PUMPSETS &amp; GENSETS</v>
          </cell>
          <cell r="C629" t="str">
            <v>014003</v>
          </cell>
          <cell r="D629" t="str">
            <v>PAE-MTC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2.3350000000000003E-2</v>
          </cell>
          <cell r="J629">
            <v>2.3349999999999909E-2</v>
          </cell>
          <cell r="K629" t="e">
            <v>#DIV/0!</v>
          </cell>
          <cell r="L629">
            <v>0</v>
          </cell>
          <cell r="M629">
            <v>0</v>
          </cell>
        </row>
        <row r="630">
          <cell r="A630" t="str">
            <v>CBL05</v>
          </cell>
          <cell r="B630" t="str">
            <v>O/HAUL/MTCE PUMPSETS EGBM WEST</v>
          </cell>
          <cell r="C630" t="str">
            <v>013203</v>
          </cell>
          <cell r="D630" t="str">
            <v>PAE-MTC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 t="e">
            <v>#DIV/0!</v>
          </cell>
          <cell r="L630">
            <v>0</v>
          </cell>
          <cell r="M630">
            <v>5.9999999999999995E-5</v>
          </cell>
        </row>
        <row r="631">
          <cell r="A631" t="str">
            <v>CBL06</v>
          </cell>
          <cell r="B631" t="str">
            <v>O/HAUL/MTCE PUMPSETS &amp; GENSETS</v>
          </cell>
          <cell r="C631" t="str">
            <v>014003</v>
          </cell>
          <cell r="D631" t="str">
            <v>PAE-MTC</v>
          </cell>
          <cell r="E631">
            <v>0</v>
          </cell>
          <cell r="F631">
            <v>0</v>
          </cell>
          <cell r="G631">
            <v>0</v>
          </cell>
          <cell r="H631">
            <v>-1.4551915228366852E-14</v>
          </cell>
          <cell r="I631">
            <v>4.0000000000009093E-4</v>
          </cell>
          <cell r="J631">
            <v>3.9999999999986357E-4</v>
          </cell>
          <cell r="K631" t="e">
            <v>#DIV/0!</v>
          </cell>
          <cell r="L631">
            <v>0</v>
          </cell>
          <cell r="M631">
            <v>0</v>
          </cell>
        </row>
        <row r="632">
          <cell r="A632" t="str">
            <v>CBL07</v>
          </cell>
          <cell r="B632" t="str">
            <v>VALVES/CONTROL SYS O/H/REPLACE</v>
          </cell>
          <cell r="C632" t="str">
            <v>013203</v>
          </cell>
          <cell r="D632" t="str">
            <v>PAE-MTC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 t="e">
            <v>#DIV/0!</v>
          </cell>
          <cell r="L632">
            <v>0</v>
          </cell>
          <cell r="M632">
            <v>0</v>
          </cell>
        </row>
        <row r="633">
          <cell r="A633" t="str">
            <v>CBL09</v>
          </cell>
          <cell r="B633" t="str">
            <v>O/HAUL/MTCE PUMPSETS &amp; GENSETS</v>
          </cell>
          <cell r="C633" t="str">
            <v>014003</v>
          </cell>
          <cell r="D633" t="str">
            <v>PAE-MTC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8.1119999999999998E-2</v>
          </cell>
          <cell r="J633">
            <v>8.1119999999999998E-2</v>
          </cell>
          <cell r="K633" t="e">
            <v>#DIV/0!</v>
          </cell>
          <cell r="L633">
            <v>0</v>
          </cell>
          <cell r="M633">
            <v>0</v>
          </cell>
        </row>
        <row r="634">
          <cell r="A634" t="str">
            <v>CBL15</v>
          </cell>
          <cell r="B634" t="str">
            <v>O/HAUL/MTCE PUMPSETS &amp; GENSETS</v>
          </cell>
          <cell r="C634" t="str">
            <v>014003</v>
          </cell>
          <cell r="D634" t="str">
            <v>PAE-MTC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2.2999999999956345E-4</v>
          </cell>
          <cell r="J634">
            <v>1.8999999999869032E-4</v>
          </cell>
          <cell r="K634" t="e">
            <v>#DIV/0!</v>
          </cell>
          <cell r="L634">
            <v>908.78693999999996</v>
          </cell>
          <cell r="M634">
            <v>13.247719999999999</v>
          </cell>
        </row>
        <row r="635">
          <cell r="A635" t="str">
            <v>CBL16</v>
          </cell>
          <cell r="B635" t="str">
            <v>O/HAUL/MTCE PUMPSETS &amp; GENSETS</v>
          </cell>
          <cell r="C635" t="str">
            <v>013203</v>
          </cell>
          <cell r="D635" t="str">
            <v>PAE-MTC</v>
          </cell>
          <cell r="E635">
            <v>0</v>
          </cell>
          <cell r="F635">
            <v>0</v>
          </cell>
          <cell r="G635">
            <v>0</v>
          </cell>
          <cell r="H635">
            <v>2.7000000001862643E-4</v>
          </cell>
          <cell r="I635">
            <v>0</v>
          </cell>
          <cell r="J635">
            <v>-3.2999999999810823E-4</v>
          </cell>
          <cell r="K635" t="e">
            <v>#DIV/0!</v>
          </cell>
          <cell r="L635">
            <v>0</v>
          </cell>
          <cell r="M635">
            <v>3.4000000000000002E-4</v>
          </cell>
        </row>
        <row r="636">
          <cell r="A636" t="str">
            <v>CBL50</v>
          </cell>
          <cell r="B636" t="str">
            <v>O/HAUL/MTCE PUMPSETS &amp; GENSETS</v>
          </cell>
          <cell r="C636" t="str">
            <v>014003</v>
          </cell>
          <cell r="D636" t="str">
            <v>PAE-MTC</v>
          </cell>
          <cell r="E636">
            <v>0</v>
          </cell>
          <cell r="F636">
            <v>0</v>
          </cell>
          <cell r="G636">
            <v>0</v>
          </cell>
          <cell r="H636">
            <v>-1.8189894035458565E-15</v>
          </cell>
          <cell r="I636">
            <v>0</v>
          </cell>
          <cell r="J636">
            <v>0</v>
          </cell>
          <cell r="K636" t="e">
            <v>#DIV/0!</v>
          </cell>
          <cell r="L636">
            <v>0</v>
          </cell>
          <cell r="M636">
            <v>1.1999999999999999E-4</v>
          </cell>
        </row>
        <row r="637">
          <cell r="A637" t="str">
            <v>CDL01</v>
          </cell>
          <cell r="B637" t="str">
            <v>O/HAUL &amp; MTCE PUMPSETS</v>
          </cell>
          <cell r="C637" t="str">
            <v>014003</v>
          </cell>
          <cell r="D637" t="str">
            <v>PAE-MTC</v>
          </cell>
          <cell r="E637">
            <v>0</v>
          </cell>
          <cell r="F637">
            <v>0</v>
          </cell>
          <cell r="G637">
            <v>0</v>
          </cell>
          <cell r="H637">
            <v>-2.0000000018626453E-5</v>
          </cell>
          <cell r="I637">
            <v>0</v>
          </cell>
          <cell r="J637">
            <v>2.0000000000436559E-5</v>
          </cell>
          <cell r="K637" t="e">
            <v>#DIV/0!</v>
          </cell>
          <cell r="L637">
            <v>0</v>
          </cell>
          <cell r="M637">
            <v>0.72</v>
          </cell>
        </row>
        <row r="638">
          <cell r="A638" t="str">
            <v>CDL02</v>
          </cell>
          <cell r="B638" t="str">
            <v>TURBINE UNIT MAJOR O/HAUL KOLO</v>
          </cell>
          <cell r="C638" t="str">
            <v>013203</v>
          </cell>
          <cell r="D638" t="str">
            <v>PAE-MTC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4.7000000000116415E-4</v>
          </cell>
          <cell r="J638">
            <v>7.3999999999796277E-4</v>
          </cell>
          <cell r="K638" t="e">
            <v>#DIV/0!</v>
          </cell>
          <cell r="L638">
            <v>137.88339000000002</v>
          </cell>
          <cell r="M638">
            <v>1.4118900000000001</v>
          </cell>
        </row>
        <row r="639">
          <cell r="A639" t="str">
            <v>CDL03</v>
          </cell>
          <cell r="B639" t="str">
            <v>KCRK WIP INSTRU/CONTRL REVAMP</v>
          </cell>
          <cell r="C639" t="str">
            <v>013203</v>
          </cell>
          <cell r="D639" t="str">
            <v>PAE-MTC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 t="e">
            <v>#DIV/0!</v>
          </cell>
          <cell r="L639">
            <v>0</v>
          </cell>
          <cell r="M639">
            <v>0</v>
          </cell>
        </row>
        <row r="640">
          <cell r="A640" t="str">
            <v>CLL01</v>
          </cell>
          <cell r="B640" t="str">
            <v>MAJOR O/HAUL AGBADA GAS COMPR</v>
          </cell>
          <cell r="C640" t="str">
            <v>013203</v>
          </cell>
          <cell r="D640" t="str">
            <v>PAE-MTC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1.2700000000000001E-3</v>
          </cell>
          <cell r="J640">
            <v>7.6100000000001271E-3</v>
          </cell>
          <cell r="K640" t="e">
            <v>#DIV/0!</v>
          </cell>
          <cell r="L640">
            <v>17.5</v>
          </cell>
          <cell r="M640">
            <v>0</v>
          </cell>
        </row>
        <row r="641">
          <cell r="A641" t="str">
            <v>CML01</v>
          </cell>
          <cell r="B641" t="str">
            <v>O/HAUL &amp; MTCE GENSETS</v>
          </cell>
          <cell r="C641" t="str">
            <v>014003</v>
          </cell>
          <cell r="D641" t="str">
            <v>PAE-MTC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6.7000000000000002E-4</v>
          </cell>
          <cell r="J641">
            <v>6.7000000000000002E-4</v>
          </cell>
          <cell r="K641" t="e">
            <v>#DIV/0!</v>
          </cell>
          <cell r="L641">
            <v>0</v>
          </cell>
          <cell r="M641">
            <v>0</v>
          </cell>
        </row>
        <row r="642">
          <cell r="A642" t="str">
            <v>CTM30</v>
          </cell>
          <cell r="B642" t="str">
            <v>IT OUTSTATION INFRASTRURE PAE</v>
          </cell>
          <cell r="C642" t="str">
            <v>0152</v>
          </cell>
          <cell r="D642" t="str">
            <v>PAE</v>
          </cell>
          <cell r="E642">
            <v>102281</v>
          </cell>
          <cell r="F642">
            <v>1461</v>
          </cell>
          <cell r="G642">
            <v>2435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</row>
        <row r="643">
          <cell r="A643" t="str">
            <v>CUL01</v>
          </cell>
          <cell r="B643" t="str">
            <v>MAJOR O/HAUL/MTCE GENSET EPC</v>
          </cell>
          <cell r="C643" t="str">
            <v>014003</v>
          </cell>
          <cell r="D643" t="str">
            <v>PAE-MTC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 t="e">
            <v>#DIV/0!</v>
          </cell>
          <cell r="L643">
            <v>0</v>
          </cell>
          <cell r="M643">
            <v>0</v>
          </cell>
        </row>
        <row r="644">
          <cell r="A644" t="str">
            <v>CVJ01</v>
          </cell>
          <cell r="B644" t="str">
            <v>ACCOMMODATION UPGRADE KOLO CR</v>
          </cell>
          <cell r="C644" t="str">
            <v>013210</v>
          </cell>
          <cell r="D644" t="str">
            <v>PAE-FE</v>
          </cell>
          <cell r="E644">
            <v>0</v>
          </cell>
          <cell r="F644">
            <v>0</v>
          </cell>
          <cell r="G644">
            <v>0</v>
          </cell>
          <cell r="H644">
            <v>2156.7284799999998</v>
          </cell>
          <cell r="I644">
            <v>2.1253600000000001</v>
          </cell>
          <cell r="J644">
            <v>21.53614</v>
          </cell>
          <cell r="K644" t="e">
            <v>#DIV/0!</v>
          </cell>
          <cell r="L644">
            <v>276.85915</v>
          </cell>
          <cell r="M644">
            <v>1.1326099999999999</v>
          </cell>
        </row>
        <row r="645">
          <cell r="A645" t="str">
            <v>CVJ02</v>
          </cell>
          <cell r="B645" t="str">
            <v>ACCOMMODATION UPGRADE- AGBADA</v>
          </cell>
          <cell r="C645" t="str">
            <v>013210</v>
          </cell>
          <cell r="D645" t="str">
            <v>PAE-FE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-1.09565</v>
          </cell>
          <cell r="K645" t="e">
            <v>#DIV/0!</v>
          </cell>
          <cell r="L645">
            <v>544.65282999999999</v>
          </cell>
          <cell r="M645">
            <v>0</v>
          </cell>
        </row>
        <row r="646">
          <cell r="A646" t="str">
            <v>CVJ03</v>
          </cell>
          <cell r="B646" t="str">
            <v>ACCOMMODATION UPGRADE-AFAM</v>
          </cell>
          <cell r="C646" t="str">
            <v>013210</v>
          </cell>
          <cell r="D646" t="str">
            <v>PAE-FE</v>
          </cell>
          <cell r="E646">
            <v>0</v>
          </cell>
          <cell r="F646">
            <v>0</v>
          </cell>
          <cell r="G646">
            <v>0</v>
          </cell>
          <cell r="H646">
            <v>54960.788229999998</v>
          </cell>
          <cell r="I646">
            <v>0</v>
          </cell>
          <cell r="J646">
            <v>499.90228000000002</v>
          </cell>
          <cell r="K646" t="e">
            <v>#DIV/0!</v>
          </cell>
          <cell r="L646">
            <v>1204.4960800000001</v>
          </cell>
          <cell r="M646">
            <v>8</v>
          </cell>
        </row>
        <row r="647">
          <cell r="A647" t="str">
            <v>CVJ04</v>
          </cell>
          <cell r="B647" t="str">
            <v>ACCOMMODATION UPGRADE - IMORI</v>
          </cell>
          <cell r="C647" t="str">
            <v>013210</v>
          </cell>
          <cell r="D647" t="str">
            <v>PAE-FE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0.47132000000000701</v>
          </cell>
          <cell r="K647" t="e">
            <v>#DIV/0!</v>
          </cell>
          <cell r="L647">
            <v>4713.192</v>
          </cell>
          <cell r="M647">
            <v>0</v>
          </cell>
        </row>
        <row r="648">
          <cell r="A648" t="str">
            <v>CWE67</v>
          </cell>
          <cell r="B648" t="str">
            <v>KOLO CRK POTABLE WATER TREAT</v>
          </cell>
          <cell r="C648" t="str">
            <v>013203</v>
          </cell>
          <cell r="D648" t="str">
            <v>PAE-FE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-8.6384600000000056</v>
          </cell>
          <cell r="K648" t="e">
            <v>#DIV/0!</v>
          </cell>
          <cell r="L648">
            <v>2403.2910099999999</v>
          </cell>
          <cell r="M648">
            <v>0</v>
          </cell>
        </row>
        <row r="649">
          <cell r="A649" t="str">
            <v>E1E34</v>
          </cell>
          <cell r="B649" t="str">
            <v>OBIGBO NORTH GASLINE</v>
          </cell>
          <cell r="C649" t="str">
            <v>013205</v>
          </cell>
          <cell r="D649" t="str">
            <v>PAE-FEE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1.993E-2</v>
          </cell>
          <cell r="J649">
            <v>1.993E-2</v>
          </cell>
          <cell r="K649" t="e">
            <v>#DIV/0!</v>
          </cell>
          <cell r="L649">
            <v>0</v>
          </cell>
          <cell r="M649">
            <v>0</v>
          </cell>
        </row>
        <row r="650">
          <cell r="A650" t="str">
            <v>E1KC1</v>
          </cell>
          <cell r="B650" t="str">
            <v>RP/CP PUMP MIGRATION IMOR1</v>
          </cell>
          <cell r="C650" t="str">
            <v>013203</v>
          </cell>
          <cell r="D650" t="str">
            <v>PAE-TS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1.1368683772161603E-16</v>
          </cell>
          <cell r="K650" t="e">
            <v>#DIV/0!</v>
          </cell>
          <cell r="L650">
            <v>0</v>
          </cell>
          <cell r="M650">
            <v>0</v>
          </cell>
        </row>
        <row r="651">
          <cell r="A651" t="str">
            <v>E1KC2</v>
          </cell>
          <cell r="B651" t="str">
            <v>FLARESTACK/BUNDWALL CONST.</v>
          </cell>
          <cell r="C651" t="str">
            <v>013203</v>
          </cell>
          <cell r="D651" t="str">
            <v>PAE-FE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 t="e">
            <v>#DIV/0!</v>
          </cell>
          <cell r="L651">
            <v>0</v>
          </cell>
          <cell r="M651">
            <v>0</v>
          </cell>
        </row>
        <row r="652">
          <cell r="A652" t="str">
            <v>E1KC3</v>
          </cell>
          <cell r="B652" t="str">
            <v>CHEMICAL INJ SYSTM AGBADA 2</v>
          </cell>
          <cell r="C652" t="str">
            <v>013203</v>
          </cell>
          <cell r="D652" t="str">
            <v>PAE-TS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 t="e">
            <v>#DIV/0!</v>
          </cell>
          <cell r="L652">
            <v>0</v>
          </cell>
          <cell r="M652">
            <v>0</v>
          </cell>
        </row>
        <row r="653">
          <cell r="A653" t="str">
            <v>E1KC7</v>
          </cell>
          <cell r="B653" t="str">
            <v>IMO RV GAS LIFT EXTETIO</v>
          </cell>
          <cell r="C653" t="str">
            <v>013203</v>
          </cell>
          <cell r="D653" t="str">
            <v>PAE-FE</v>
          </cell>
          <cell r="E653">
            <v>0</v>
          </cell>
          <cell r="F653">
            <v>0</v>
          </cell>
          <cell r="G653">
            <v>0</v>
          </cell>
          <cell r="H653">
            <v>455.70438000000001</v>
          </cell>
          <cell r="I653">
            <v>0</v>
          </cell>
          <cell r="J653">
            <v>4.146910000000033</v>
          </cell>
          <cell r="K653" t="e">
            <v>#DIV/0!</v>
          </cell>
          <cell r="L653">
            <v>0</v>
          </cell>
          <cell r="M653">
            <v>491</v>
          </cell>
        </row>
        <row r="654">
          <cell r="A654" t="str">
            <v>E1KC9</v>
          </cell>
          <cell r="B654" t="str">
            <v>RP/CP PUPM MIGRATION - OGUTA</v>
          </cell>
          <cell r="C654" t="str">
            <v>013203</v>
          </cell>
          <cell r="D654" t="str">
            <v>PAE-TS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 t="e">
            <v>#DIV/0!</v>
          </cell>
          <cell r="L654">
            <v>0</v>
          </cell>
          <cell r="M654">
            <v>126</v>
          </cell>
        </row>
        <row r="655">
          <cell r="A655" t="str">
            <v>E1KF9</v>
          </cell>
          <cell r="B655" t="str">
            <v>SMOKELESS FLARE INSTR-OBELE</v>
          </cell>
          <cell r="C655" t="str">
            <v>013203</v>
          </cell>
          <cell r="D655" t="str">
            <v>PAE-FE</v>
          </cell>
          <cell r="E655">
            <v>0</v>
          </cell>
          <cell r="F655">
            <v>0</v>
          </cell>
          <cell r="G655">
            <v>0</v>
          </cell>
          <cell r="H655">
            <v>-4.7999999998137353E-4</v>
          </cell>
          <cell r="I655">
            <v>0</v>
          </cell>
          <cell r="J655">
            <v>-1.7999999999938156E-4</v>
          </cell>
          <cell r="K655" t="e">
            <v>#DIV/0!</v>
          </cell>
          <cell r="L655">
            <v>38.700000000000003</v>
          </cell>
          <cell r="M655">
            <v>0</v>
          </cell>
        </row>
        <row r="656">
          <cell r="A656" t="str">
            <v>E1KG6</v>
          </cell>
          <cell r="B656" t="str">
            <v>SMOKELESS FLARE INSTR-OGUTA</v>
          </cell>
          <cell r="C656" t="str">
            <v>013203</v>
          </cell>
          <cell r="D656" t="str">
            <v>PAE-FE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21.591999999999999</v>
          </cell>
          <cell r="J656">
            <v>21.5916</v>
          </cell>
          <cell r="K656" t="e">
            <v>#DIV/0!</v>
          </cell>
          <cell r="L656">
            <v>7393</v>
          </cell>
          <cell r="M656">
            <v>46</v>
          </cell>
        </row>
        <row r="657">
          <cell r="A657" t="str">
            <v>E1L42</v>
          </cell>
          <cell r="B657" t="str">
            <v>FLOWLINE BURIAL IMO RV 1,2,3</v>
          </cell>
          <cell r="C657" t="str">
            <v>013201</v>
          </cell>
          <cell r="D657" t="str">
            <v>PAE-FE</v>
          </cell>
          <cell r="E657">
            <v>0</v>
          </cell>
          <cell r="F657">
            <v>0</v>
          </cell>
          <cell r="G657">
            <v>0</v>
          </cell>
          <cell r="H657">
            <v>1.8999999982770532E-4</v>
          </cell>
          <cell r="I657">
            <v>2.9999999998835845E-5</v>
          </cell>
          <cell r="J657">
            <v>-13.741850000000001</v>
          </cell>
          <cell r="K657" t="e">
            <v>#DIV/0!</v>
          </cell>
          <cell r="L657">
            <v>118.8</v>
          </cell>
          <cell r="M657">
            <v>6.0594899999999994</v>
          </cell>
        </row>
        <row r="658">
          <cell r="A658" t="str">
            <v>E1L43</v>
          </cell>
          <cell r="B658" t="str">
            <v>FLOWLINE BURIAL AGBADA 1 &amp; 2</v>
          </cell>
          <cell r="C658" t="str">
            <v>013201</v>
          </cell>
          <cell r="D658" t="str">
            <v>PAE-FE</v>
          </cell>
          <cell r="E658">
            <v>0</v>
          </cell>
          <cell r="F658">
            <v>0</v>
          </cell>
          <cell r="G658">
            <v>0</v>
          </cell>
          <cell r="H658">
            <v>9.9999993253732103E-6</v>
          </cell>
          <cell r="I658">
            <v>6.0000000026775526E-5</v>
          </cell>
          <cell r="J658">
            <v>2.1999999996512543E-4</v>
          </cell>
          <cell r="K658" t="e">
            <v>#DIV/0!</v>
          </cell>
          <cell r="L658">
            <v>0</v>
          </cell>
          <cell r="M658">
            <v>3.5999999999999997E-4</v>
          </cell>
        </row>
        <row r="659">
          <cell r="A659" t="str">
            <v>E1L44</v>
          </cell>
          <cell r="B659" t="str">
            <v>FLOWLINE BURIAL OBIGBO NORTH</v>
          </cell>
          <cell r="C659" t="str">
            <v>013201</v>
          </cell>
          <cell r="D659" t="str">
            <v>PAE-FE</v>
          </cell>
          <cell r="E659">
            <v>0</v>
          </cell>
          <cell r="F659">
            <v>0</v>
          </cell>
          <cell r="G659">
            <v>0</v>
          </cell>
          <cell r="H659">
            <v>4.200000003911555E-4</v>
          </cell>
          <cell r="I659">
            <v>-5.9999999997671691E-5</v>
          </cell>
          <cell r="J659">
            <v>2.7000000001862643E-4</v>
          </cell>
          <cell r="K659" t="e">
            <v>#DIV/0!</v>
          </cell>
          <cell r="L659">
            <v>786.21397000000002</v>
          </cell>
          <cell r="M659">
            <v>39.444929999999999</v>
          </cell>
        </row>
        <row r="660">
          <cell r="A660" t="str">
            <v>E1L45</v>
          </cell>
          <cell r="B660" t="str">
            <v>FLOWLINE BURIAL UMUE/OTAMIRI</v>
          </cell>
          <cell r="C660" t="str">
            <v>013201</v>
          </cell>
          <cell r="D660" t="str">
            <v>PAE-FE</v>
          </cell>
          <cell r="E660">
            <v>0</v>
          </cell>
          <cell r="F660">
            <v>0</v>
          </cell>
          <cell r="G660">
            <v>0</v>
          </cell>
          <cell r="H660">
            <v>3.5999999998603019E-4</v>
          </cell>
          <cell r="I660">
            <v>4.0000000001555237E-5</v>
          </cell>
          <cell r="J660">
            <v>-1.8999999999869032E-4</v>
          </cell>
          <cell r="K660" t="e">
            <v>#DIV/0!</v>
          </cell>
          <cell r="L660">
            <v>137.88291000000001</v>
          </cell>
          <cell r="M660">
            <v>1.4118900000000001</v>
          </cell>
        </row>
        <row r="661">
          <cell r="A661" t="str">
            <v>E1L46</v>
          </cell>
          <cell r="B661" t="str">
            <v>FLOWLINE BURIAL AHIA FIELD</v>
          </cell>
          <cell r="C661" t="str">
            <v>013201</v>
          </cell>
          <cell r="D661" t="str">
            <v>PAE-FE</v>
          </cell>
          <cell r="E661">
            <v>0</v>
          </cell>
          <cell r="F661">
            <v>0</v>
          </cell>
          <cell r="G661">
            <v>0</v>
          </cell>
          <cell r="H661">
            <v>1276.44569</v>
          </cell>
          <cell r="I661">
            <v>5.8207660913467408E-14</v>
          </cell>
          <cell r="J661">
            <v>-44.777269999999909</v>
          </cell>
          <cell r="K661" t="e">
            <v>#DIV/0!</v>
          </cell>
          <cell r="L661">
            <v>13476</v>
          </cell>
          <cell r="M661">
            <v>1876.7663700000001</v>
          </cell>
        </row>
        <row r="662">
          <cell r="A662" t="str">
            <v>E1L47</v>
          </cell>
          <cell r="B662" t="str">
            <v>FLOWLINE BURIAL NKALI</v>
          </cell>
          <cell r="C662" t="str">
            <v>013201</v>
          </cell>
          <cell r="D662" t="str">
            <v>PAE-FE</v>
          </cell>
          <cell r="E662">
            <v>0</v>
          </cell>
          <cell r="F662">
            <v>0</v>
          </cell>
          <cell r="G662">
            <v>0</v>
          </cell>
          <cell r="H662">
            <v>-3.1000000052154066E-4</v>
          </cell>
          <cell r="I662">
            <v>1.7999999999301509E-4</v>
          </cell>
          <cell r="J662">
            <v>4.800000000395812E-4</v>
          </cell>
          <cell r="K662" t="e">
            <v>#DIV/0!</v>
          </cell>
          <cell r="L662">
            <v>0</v>
          </cell>
          <cell r="M662">
            <v>0</v>
          </cell>
        </row>
        <row r="663">
          <cell r="A663" t="str">
            <v>E1L57</v>
          </cell>
          <cell r="B663" t="str">
            <v>FLOWLINE BURIAL IMO 1,2,3</v>
          </cell>
          <cell r="C663" t="str">
            <v>013201</v>
          </cell>
          <cell r="D663" t="str">
            <v>PAE-FE</v>
          </cell>
          <cell r="E663">
            <v>0</v>
          </cell>
          <cell r="F663">
            <v>0</v>
          </cell>
          <cell r="G663">
            <v>0</v>
          </cell>
          <cell r="H663">
            <v>2.0000000000000001E-4</v>
          </cell>
          <cell r="I663">
            <v>0</v>
          </cell>
          <cell r="J663">
            <v>-4.0999999999999999E-4</v>
          </cell>
          <cell r="K663" t="e">
            <v>#DIV/0!</v>
          </cell>
          <cell r="L663">
            <v>0</v>
          </cell>
          <cell r="M663">
            <v>0</v>
          </cell>
        </row>
        <row r="664">
          <cell r="A664" t="str">
            <v>E1L59</v>
          </cell>
          <cell r="B664" t="str">
            <v>FLOWLINE BURIAL OBIGBO NORTH</v>
          </cell>
          <cell r="C664" t="str">
            <v>013201</v>
          </cell>
          <cell r="D664" t="str">
            <v>PAE-FE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3.1999999999970897E-4</v>
          </cell>
          <cell r="K664" t="e">
            <v>#DIV/0!</v>
          </cell>
          <cell r="L664">
            <v>4.0999999999999999E-4</v>
          </cell>
          <cell r="M664">
            <v>0</v>
          </cell>
        </row>
        <row r="665">
          <cell r="A665" t="str">
            <v>E1L60</v>
          </cell>
          <cell r="B665" t="str">
            <v>FLOWLINE BURIAL UMUECHEM/OTAM</v>
          </cell>
          <cell r="C665" t="str">
            <v>013201</v>
          </cell>
          <cell r="D665" t="str">
            <v>PAE-FE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0.62229999999999996</v>
          </cell>
          <cell r="J665">
            <v>0.62229999999999996</v>
          </cell>
          <cell r="K665" t="e">
            <v>#DIV/0!</v>
          </cell>
          <cell r="L665">
            <v>0</v>
          </cell>
          <cell r="M665">
            <v>0</v>
          </cell>
        </row>
        <row r="666">
          <cell r="A666" t="str">
            <v>E1LA3</v>
          </cell>
          <cell r="B666" t="str">
            <v>CHEMICAL INJ SYSTEM KOLO CRK</v>
          </cell>
          <cell r="C666" t="str">
            <v>013201</v>
          </cell>
          <cell r="D666" t="str">
            <v>PAE-TS</v>
          </cell>
          <cell r="E666">
            <v>0</v>
          </cell>
          <cell r="F666">
            <v>0</v>
          </cell>
          <cell r="G666">
            <v>0</v>
          </cell>
          <cell r="H666">
            <v>514.16003000000001</v>
          </cell>
          <cell r="I666">
            <v>0</v>
          </cell>
          <cell r="J666">
            <v>4.6788500000000353</v>
          </cell>
          <cell r="K666" t="e">
            <v>#DIV/0!</v>
          </cell>
          <cell r="L666">
            <v>0</v>
          </cell>
          <cell r="M666">
            <v>276.59951000000001</v>
          </cell>
        </row>
        <row r="667">
          <cell r="A667" t="str">
            <v>E1LA6</v>
          </cell>
          <cell r="B667" t="str">
            <v>CHEMICAL INJ. SYSTEM IMOR 3</v>
          </cell>
          <cell r="C667" t="str">
            <v>013203</v>
          </cell>
          <cell r="D667" t="str">
            <v>PAE-TS</v>
          </cell>
          <cell r="E667">
            <v>0</v>
          </cell>
          <cell r="F667">
            <v>0</v>
          </cell>
          <cell r="G667">
            <v>0</v>
          </cell>
          <cell r="H667">
            <v>199.82419000000002</v>
          </cell>
          <cell r="I667">
            <v>25.70654</v>
          </cell>
          <cell r="J667">
            <v>27.524939999999997</v>
          </cell>
          <cell r="K667" t="e">
            <v>#DIV/0!</v>
          </cell>
          <cell r="L667">
            <v>0</v>
          </cell>
          <cell r="M667">
            <v>271.09699999999998</v>
          </cell>
        </row>
        <row r="668">
          <cell r="A668" t="str">
            <v>E1LB4</v>
          </cell>
          <cell r="B668" t="str">
            <v>RP/CP MIGRATION IMO RV 1</v>
          </cell>
          <cell r="C668" t="str">
            <v>013210</v>
          </cell>
          <cell r="D668" t="str">
            <v>PAE-TS</v>
          </cell>
          <cell r="E668">
            <v>0</v>
          </cell>
          <cell r="F668">
            <v>0</v>
          </cell>
          <cell r="G668">
            <v>0</v>
          </cell>
          <cell r="H668">
            <v>3.9999999804422257E-5</v>
          </cell>
          <cell r="I668">
            <v>3.2999999998719432E-4</v>
          </cell>
          <cell r="J668">
            <v>-2.9999999998835845E-5</v>
          </cell>
          <cell r="K668" t="e">
            <v>#DIV/0!</v>
          </cell>
          <cell r="L668">
            <v>4423.4634599999999</v>
          </cell>
          <cell r="M668">
            <v>39.220419999999997</v>
          </cell>
        </row>
        <row r="669">
          <cell r="A669" t="str">
            <v>E1LB7</v>
          </cell>
          <cell r="B669" t="str">
            <v>REMOTE FLARE IGNITION AGBADA1</v>
          </cell>
          <cell r="C669" t="str">
            <v>013203</v>
          </cell>
          <cell r="D669" t="str">
            <v>PAE-TS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1.999999999970896E-4</v>
          </cell>
          <cell r="K669" t="e">
            <v>#DIV/0!</v>
          </cell>
          <cell r="L669">
            <v>0</v>
          </cell>
          <cell r="M669">
            <v>0</v>
          </cell>
        </row>
        <row r="670">
          <cell r="A670" t="str">
            <v>E1LB8</v>
          </cell>
          <cell r="B670" t="str">
            <v>REMOTE FLARE IGNITION EGBEMA</v>
          </cell>
          <cell r="C670" t="str">
            <v>013203</v>
          </cell>
          <cell r="D670" t="str">
            <v>PAE-TS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 t="e">
            <v>#DIV/0!</v>
          </cell>
          <cell r="L670">
            <v>0</v>
          </cell>
          <cell r="M670">
            <v>0</v>
          </cell>
        </row>
        <row r="671">
          <cell r="A671" t="str">
            <v>E1LB9</v>
          </cell>
          <cell r="B671" t="str">
            <v>REMOTE FLARE IGNITION ELELENWA</v>
          </cell>
          <cell r="C671" t="str">
            <v>013203</v>
          </cell>
          <cell r="D671" t="str">
            <v>PAE-TS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1.999999999970896E-4</v>
          </cell>
          <cell r="K671" t="e">
            <v>#DIV/0!</v>
          </cell>
          <cell r="L671">
            <v>0</v>
          </cell>
          <cell r="M671">
            <v>0</v>
          </cell>
        </row>
        <row r="672">
          <cell r="A672" t="str">
            <v>E1LC1</v>
          </cell>
          <cell r="B672" t="str">
            <v>REMOTE FLARE IGNITION EGBEM-W</v>
          </cell>
          <cell r="C672" t="str">
            <v>013203</v>
          </cell>
          <cell r="D672" t="str">
            <v>PAE-TS</v>
          </cell>
          <cell r="E672">
            <v>0</v>
          </cell>
          <cell r="F672">
            <v>0</v>
          </cell>
          <cell r="G672">
            <v>0</v>
          </cell>
          <cell r="H672">
            <v>-9.3132257461547854E-13</v>
          </cell>
          <cell r="I672">
            <v>29.7864</v>
          </cell>
          <cell r="J672">
            <v>8.5098099999999999</v>
          </cell>
          <cell r="K672" t="e">
            <v>#DIV/0!</v>
          </cell>
          <cell r="L672">
            <v>21030.063200000001</v>
          </cell>
          <cell r="M672">
            <v>0</v>
          </cell>
        </row>
        <row r="673">
          <cell r="A673" t="str">
            <v>E1LC2</v>
          </cell>
          <cell r="B673" t="str">
            <v>REMOTE FLARE IGNITN KOLO CRK</v>
          </cell>
          <cell r="C673" t="str">
            <v>013203</v>
          </cell>
          <cell r="D673" t="str">
            <v>PAE-TS</v>
          </cell>
          <cell r="E673">
            <v>0</v>
          </cell>
          <cell r="F673">
            <v>0</v>
          </cell>
          <cell r="G673">
            <v>0</v>
          </cell>
          <cell r="H673">
            <v>4.0000000002328304E-4</v>
          </cell>
          <cell r="I673">
            <v>0</v>
          </cell>
          <cell r="J673">
            <v>3.0000000000291041E-4</v>
          </cell>
          <cell r="K673" t="e">
            <v>#DIV/0!</v>
          </cell>
          <cell r="L673">
            <v>0</v>
          </cell>
          <cell r="M673">
            <v>4.0000000000000002E-4</v>
          </cell>
        </row>
        <row r="674">
          <cell r="A674" t="str">
            <v>E1LC3</v>
          </cell>
          <cell r="B674" t="str">
            <v>REMOTE FLARE IGNITN ISIMIRI</v>
          </cell>
          <cell r="C674" t="str">
            <v>013203</v>
          </cell>
          <cell r="D674" t="str">
            <v>PAE-TS</v>
          </cell>
          <cell r="E674">
            <v>0</v>
          </cell>
          <cell r="F674">
            <v>0</v>
          </cell>
          <cell r="G674">
            <v>0</v>
          </cell>
          <cell r="H674">
            <v>4.0000000002328304E-4</v>
          </cell>
          <cell r="I674">
            <v>0</v>
          </cell>
          <cell r="J674">
            <v>3.0000000000291041E-4</v>
          </cell>
          <cell r="K674" t="e">
            <v>#DIV/0!</v>
          </cell>
          <cell r="L674">
            <v>0</v>
          </cell>
          <cell r="M674">
            <v>4.0000000000000002E-4</v>
          </cell>
        </row>
        <row r="675">
          <cell r="A675" t="str">
            <v>E1LC4</v>
          </cell>
          <cell r="B675" t="str">
            <v>REMOTE FLARE IGNITN OGUTA</v>
          </cell>
          <cell r="C675" t="str">
            <v>013203</v>
          </cell>
          <cell r="D675" t="str">
            <v>PAE-TS</v>
          </cell>
          <cell r="E675">
            <v>0</v>
          </cell>
          <cell r="F675">
            <v>0</v>
          </cell>
          <cell r="G675">
            <v>0</v>
          </cell>
          <cell r="H675">
            <v>4.0000000002328304E-4</v>
          </cell>
          <cell r="I675">
            <v>0</v>
          </cell>
          <cell r="J675">
            <v>3.0000000000291041E-4</v>
          </cell>
          <cell r="K675" t="e">
            <v>#DIV/0!</v>
          </cell>
          <cell r="L675">
            <v>0</v>
          </cell>
          <cell r="M675">
            <v>4.0000000000000002E-4</v>
          </cell>
        </row>
        <row r="676">
          <cell r="A676" t="str">
            <v>E1LC5</v>
          </cell>
          <cell r="B676" t="str">
            <v>REMOTE FLARE IGNITN UMUECHEM</v>
          </cell>
          <cell r="C676" t="str">
            <v>013203</v>
          </cell>
          <cell r="D676" t="str">
            <v>PAE-TS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 t="e">
            <v>#DIV/0!</v>
          </cell>
          <cell r="L676">
            <v>0</v>
          </cell>
          <cell r="M676">
            <v>0</v>
          </cell>
        </row>
        <row r="677">
          <cell r="A677" t="str">
            <v>E1LC6</v>
          </cell>
          <cell r="B677" t="str">
            <v>SEP OIL/GAS MET PIPEL LIMITSWI</v>
          </cell>
          <cell r="C677" t="str">
            <v>013210</v>
          </cell>
          <cell r="D677" t="str">
            <v>PAE-TS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 t="e">
            <v>#DIV/0!</v>
          </cell>
          <cell r="L677">
            <v>0</v>
          </cell>
          <cell r="M677">
            <v>45</v>
          </cell>
        </row>
        <row r="678">
          <cell r="A678" t="str">
            <v>E1LC7</v>
          </cell>
          <cell r="B678" t="str">
            <v>SMOKELESS FLARE UMUECHEM</v>
          </cell>
          <cell r="C678" t="str">
            <v>013203</v>
          </cell>
          <cell r="D678" t="str">
            <v>PAE-TS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 t="e">
            <v>#DIV/0!</v>
          </cell>
          <cell r="L678">
            <v>4067</v>
          </cell>
          <cell r="M678">
            <v>0</v>
          </cell>
        </row>
        <row r="679">
          <cell r="A679" t="str">
            <v>E1LC9</v>
          </cell>
          <cell r="B679" t="str">
            <v>SMOKELESS FLARE RUMUEKPE</v>
          </cell>
          <cell r="C679" t="str">
            <v>013203</v>
          </cell>
          <cell r="D679" t="str">
            <v>PAE-TS</v>
          </cell>
          <cell r="E679">
            <v>0</v>
          </cell>
          <cell r="F679">
            <v>0</v>
          </cell>
          <cell r="G679">
            <v>0</v>
          </cell>
          <cell r="H679">
            <v>1893</v>
          </cell>
          <cell r="I679">
            <v>0</v>
          </cell>
          <cell r="J679">
            <v>18.550999999999998</v>
          </cell>
          <cell r="K679" t="e">
            <v>#DIV/0!</v>
          </cell>
          <cell r="L679">
            <v>3786</v>
          </cell>
          <cell r="M679">
            <v>0</v>
          </cell>
        </row>
        <row r="680">
          <cell r="A680" t="str">
            <v>E1LE1</v>
          </cell>
          <cell r="B680" t="str">
            <v>CONSTR BUNDWALL AT EGBEMA</v>
          </cell>
          <cell r="C680" t="str">
            <v>013201</v>
          </cell>
          <cell r="D680" t="str">
            <v>PAE-FE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 t="e">
            <v>#DIV/0!</v>
          </cell>
          <cell r="L680">
            <v>2133</v>
          </cell>
          <cell r="M680">
            <v>0</v>
          </cell>
        </row>
        <row r="681">
          <cell r="A681" t="str">
            <v>E1LE2</v>
          </cell>
          <cell r="B681" t="str">
            <v>CONSTR BUNDWALL EGBEMA WEST</v>
          </cell>
          <cell r="C681" t="str">
            <v>013201</v>
          </cell>
          <cell r="D681" t="str">
            <v>PAE-FE</v>
          </cell>
          <cell r="E681">
            <v>0</v>
          </cell>
          <cell r="F681">
            <v>0</v>
          </cell>
          <cell r="G681">
            <v>0</v>
          </cell>
          <cell r="H681">
            <v>-45.942999999999998</v>
          </cell>
          <cell r="I681">
            <v>0</v>
          </cell>
          <cell r="J681">
            <v>-0.40429999999999999</v>
          </cell>
          <cell r="K681" t="e">
            <v>#DIV/0!</v>
          </cell>
          <cell r="L681">
            <v>0</v>
          </cell>
          <cell r="M681">
            <v>0</v>
          </cell>
        </row>
        <row r="682">
          <cell r="A682" t="str">
            <v>E1LE3</v>
          </cell>
          <cell r="B682" t="str">
            <v>CONSTR BUNDWALL ETELEBOU</v>
          </cell>
          <cell r="C682" t="str">
            <v>013201</v>
          </cell>
          <cell r="D682" t="str">
            <v>PAE-FE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 t="e">
            <v>#DIV/0!</v>
          </cell>
          <cell r="L682">
            <v>0</v>
          </cell>
          <cell r="M682">
            <v>0</v>
          </cell>
        </row>
        <row r="683">
          <cell r="A683" t="str">
            <v>E1LE6</v>
          </cell>
          <cell r="B683" t="str">
            <v>REMOTE FLARE IGNITN IMO RV 3</v>
          </cell>
          <cell r="C683" t="str">
            <v>013203</v>
          </cell>
          <cell r="D683" t="str">
            <v>PAE-TS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 t="e">
            <v>#DIV/0!</v>
          </cell>
          <cell r="L683">
            <v>5600</v>
          </cell>
          <cell r="M683">
            <v>0</v>
          </cell>
        </row>
        <row r="684">
          <cell r="A684" t="str">
            <v>E1M01</v>
          </cell>
          <cell r="B684" t="str">
            <v>REHABILITATE AFAM FLOW STATN</v>
          </cell>
          <cell r="C684" t="str">
            <v>013203</v>
          </cell>
          <cell r="D684" t="str">
            <v>PAE-FE</v>
          </cell>
          <cell r="E684">
            <v>81480</v>
          </cell>
          <cell r="F684">
            <v>740</v>
          </cell>
          <cell r="G684">
            <v>1516</v>
          </cell>
          <cell r="H684">
            <v>4623.4570100000001</v>
          </cell>
          <cell r="I684">
            <v>3.4108800000000001</v>
          </cell>
          <cell r="J684">
            <v>45.379719999999999</v>
          </cell>
          <cell r="K684">
            <v>2.9933852242744061E-2</v>
          </cell>
          <cell r="L684">
            <v>145.18048999999999</v>
          </cell>
          <cell r="M684">
            <v>1.4378199999999999</v>
          </cell>
        </row>
        <row r="685">
          <cell r="A685" t="str">
            <v>E1M02</v>
          </cell>
          <cell r="B685" t="str">
            <v>REHABILITATE ELELENWA FL STATN</v>
          </cell>
          <cell r="C685" t="str">
            <v>013203</v>
          </cell>
          <cell r="D685" t="str">
            <v>PAE-FEE</v>
          </cell>
          <cell r="E685">
            <v>59850</v>
          </cell>
          <cell r="F685">
            <v>630</v>
          </cell>
          <cell r="G685">
            <v>1200</v>
          </cell>
          <cell r="H685">
            <v>1681.5993100000001</v>
          </cell>
          <cell r="I685">
            <v>2.8102199999999997</v>
          </cell>
          <cell r="J685">
            <v>17.802849999999999</v>
          </cell>
          <cell r="K685">
            <v>1.4835708333333333E-2</v>
          </cell>
          <cell r="L685">
            <v>258.60728</v>
          </cell>
          <cell r="M685">
            <v>1.4118900000000001</v>
          </cell>
        </row>
        <row r="686">
          <cell r="A686" t="str">
            <v>E1M03</v>
          </cell>
          <cell r="B686" t="str">
            <v>UPGRADE (AHIA) MINI-NTA F/S</v>
          </cell>
          <cell r="C686" t="str">
            <v>013203</v>
          </cell>
          <cell r="D686" t="str">
            <v>PAE-TS</v>
          </cell>
          <cell r="E686">
            <v>321710</v>
          </cell>
          <cell r="F686">
            <v>7150</v>
          </cell>
          <cell r="G686">
            <v>10214</v>
          </cell>
          <cell r="H686">
            <v>1266.4380000000001</v>
          </cell>
          <cell r="I686">
            <v>0</v>
          </cell>
          <cell r="J686">
            <v>11.309280000000001</v>
          </cell>
          <cell r="K686">
            <v>1.1072332093205405E-3</v>
          </cell>
          <cell r="L686">
            <v>0</v>
          </cell>
          <cell r="M686">
            <v>0</v>
          </cell>
        </row>
        <row r="687">
          <cell r="A687" t="str">
            <v>E1M04</v>
          </cell>
          <cell r="B687" t="str">
            <v>F/L REPLACEMENT UMUECHEM</v>
          </cell>
          <cell r="C687" t="str">
            <v>013203</v>
          </cell>
          <cell r="D687" t="str">
            <v>PAE-FE</v>
          </cell>
          <cell r="E687">
            <v>12618</v>
          </cell>
          <cell r="F687">
            <v>1082</v>
          </cell>
          <cell r="G687">
            <v>1202</v>
          </cell>
          <cell r="H687">
            <v>89.332570000000004</v>
          </cell>
          <cell r="I687">
            <v>0</v>
          </cell>
          <cell r="J687">
            <v>0.79505999999999999</v>
          </cell>
          <cell r="K687">
            <v>6.6144758735440926E-4</v>
          </cell>
          <cell r="L687">
            <v>0</v>
          </cell>
          <cell r="M687">
            <v>0</v>
          </cell>
        </row>
        <row r="688">
          <cell r="A688" t="str">
            <v>E1M05</v>
          </cell>
          <cell r="B688" t="str">
            <v>REMOTE M/FOLD F/LINES AGBADA</v>
          </cell>
          <cell r="C688" t="str">
            <v>013201</v>
          </cell>
          <cell r="D688" t="str">
            <v>PAE-FE</v>
          </cell>
          <cell r="E688">
            <v>319</v>
          </cell>
          <cell r="F688">
            <v>996</v>
          </cell>
          <cell r="G688">
            <v>999</v>
          </cell>
          <cell r="H688">
            <v>1938.81547</v>
          </cell>
          <cell r="I688">
            <v>0</v>
          </cell>
          <cell r="J688">
            <v>17.16807</v>
          </cell>
          <cell r="K688">
            <v>1.7185255255255254E-2</v>
          </cell>
          <cell r="L688">
            <v>0</v>
          </cell>
          <cell r="M688">
            <v>0</v>
          </cell>
        </row>
        <row r="689">
          <cell r="A689" t="str">
            <v>E1M06</v>
          </cell>
          <cell r="B689" t="str">
            <v>REMOTE M/FOLD F/LINES IMO RV</v>
          </cell>
          <cell r="C689" t="str">
            <v>013201</v>
          </cell>
          <cell r="D689" t="str">
            <v>PAE-FE</v>
          </cell>
          <cell r="E689">
            <v>489</v>
          </cell>
          <cell r="F689">
            <v>1530</v>
          </cell>
          <cell r="G689">
            <v>1534</v>
          </cell>
          <cell r="H689">
            <v>387.36532</v>
          </cell>
          <cell r="I689">
            <v>8.5422000000000011</v>
          </cell>
          <cell r="J689">
            <v>12.02614</v>
          </cell>
          <cell r="K689">
            <v>7.8397262059973927E-3</v>
          </cell>
          <cell r="L689">
            <v>0</v>
          </cell>
          <cell r="M689">
            <v>0</v>
          </cell>
        </row>
        <row r="690">
          <cell r="A690" t="str">
            <v>E1M07</v>
          </cell>
          <cell r="B690" t="str">
            <v>REMOTE M/FOLD F/LINES OBIGB N</v>
          </cell>
          <cell r="C690" t="str">
            <v>013201</v>
          </cell>
          <cell r="D690" t="str">
            <v>PAE-FE</v>
          </cell>
          <cell r="E690">
            <v>330</v>
          </cell>
          <cell r="F690">
            <v>1032</v>
          </cell>
          <cell r="G690">
            <v>1035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</row>
        <row r="691">
          <cell r="A691" t="str">
            <v>E1M08</v>
          </cell>
          <cell r="B691" t="str">
            <v>PUMP REPLACEMENT AFAM</v>
          </cell>
          <cell r="C691" t="str">
            <v>013203</v>
          </cell>
          <cell r="D691" t="str">
            <v>PAE-TS</v>
          </cell>
          <cell r="E691">
            <v>9333</v>
          </cell>
          <cell r="F691">
            <v>513</v>
          </cell>
          <cell r="G691">
            <v>602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</row>
        <row r="692">
          <cell r="A692" t="str">
            <v>E1M09</v>
          </cell>
          <cell r="B692" t="str">
            <v>PUMP REPLACEMENT AHIA</v>
          </cell>
          <cell r="C692" t="str">
            <v>013203</v>
          </cell>
          <cell r="D692" t="str">
            <v>PAE-TS</v>
          </cell>
          <cell r="E692">
            <v>9333</v>
          </cell>
          <cell r="F692">
            <v>513</v>
          </cell>
          <cell r="G692">
            <v>602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</row>
        <row r="693">
          <cell r="A693" t="str">
            <v>E1M10</v>
          </cell>
          <cell r="B693" t="str">
            <v>PUMP REPLACEMENT IMOR 1</v>
          </cell>
          <cell r="C693" t="str">
            <v>013203</v>
          </cell>
          <cell r="D693" t="str">
            <v>PAE-TS</v>
          </cell>
          <cell r="E693">
            <v>9333</v>
          </cell>
          <cell r="F693">
            <v>513</v>
          </cell>
          <cell r="G693">
            <v>602</v>
          </cell>
          <cell r="H693">
            <v>720.69190000000003</v>
          </cell>
          <cell r="I693">
            <v>10.903510000000001</v>
          </cell>
          <cell r="J693">
            <v>17.420830000000002</v>
          </cell>
          <cell r="K693">
            <v>2.8938255813953491E-2</v>
          </cell>
          <cell r="L693">
            <v>59.19097</v>
          </cell>
          <cell r="M693">
            <v>4.5665800000000001</v>
          </cell>
        </row>
        <row r="694">
          <cell r="A694" t="str">
            <v>E1M33</v>
          </cell>
          <cell r="B694" t="str">
            <v>BUNDWALL CONSTR UBIE</v>
          </cell>
          <cell r="C694" t="str">
            <v>013203</v>
          </cell>
          <cell r="D694" t="str">
            <v>PAE-FE</v>
          </cell>
          <cell r="E694">
            <v>0</v>
          </cell>
          <cell r="F694">
            <v>0</v>
          </cell>
          <cell r="G694">
            <v>0</v>
          </cell>
          <cell r="H694">
            <v>2836.8637799999997</v>
          </cell>
          <cell r="I694">
            <v>0</v>
          </cell>
          <cell r="J694">
            <v>23.72757</v>
          </cell>
          <cell r="K694" t="e">
            <v>#DIV/0!</v>
          </cell>
          <cell r="L694">
            <v>0</v>
          </cell>
          <cell r="M694">
            <v>0</v>
          </cell>
        </row>
        <row r="695">
          <cell r="A695" t="str">
            <v>E1M34</v>
          </cell>
          <cell r="B695" t="str">
            <v>CHEMICAL INJECTN SYST ADIBAWA</v>
          </cell>
          <cell r="C695" t="str">
            <v>013203</v>
          </cell>
          <cell r="D695" t="str">
            <v>PAE-TS</v>
          </cell>
          <cell r="E695">
            <v>12000</v>
          </cell>
          <cell r="F695">
            <v>0</v>
          </cell>
          <cell r="G695">
            <v>114</v>
          </cell>
          <cell r="H695">
            <v>1612.47541</v>
          </cell>
          <cell r="I695">
            <v>15.398540000000001</v>
          </cell>
          <cell r="J695">
            <v>29.622060000000001</v>
          </cell>
          <cell r="K695">
            <v>0.25984263157894738</v>
          </cell>
          <cell r="L695">
            <v>0</v>
          </cell>
          <cell r="M695">
            <v>0</v>
          </cell>
        </row>
        <row r="696">
          <cell r="A696" t="str">
            <v>E1M43</v>
          </cell>
          <cell r="B696" t="str">
            <v>FLOWLINE BURIAL/REPL OBIGBO</v>
          </cell>
          <cell r="C696" t="str">
            <v>013203</v>
          </cell>
          <cell r="D696" t="str">
            <v>PAE-FE</v>
          </cell>
          <cell r="E696">
            <v>0</v>
          </cell>
          <cell r="F696">
            <v>0</v>
          </cell>
          <cell r="G696">
            <v>0</v>
          </cell>
          <cell r="H696">
            <v>479.18400000000003</v>
          </cell>
          <cell r="I696">
            <v>0</v>
          </cell>
          <cell r="J696">
            <v>4.2168199999999993</v>
          </cell>
          <cell r="K696" t="e">
            <v>#DIV/0!</v>
          </cell>
          <cell r="L696">
            <v>0</v>
          </cell>
          <cell r="M696">
            <v>0</v>
          </cell>
        </row>
        <row r="697">
          <cell r="A697" t="str">
            <v>E1MA8</v>
          </cell>
          <cell r="B697" t="str">
            <v>REMOTE FLARE IGNITION ADIBAWA</v>
          </cell>
          <cell r="C697" t="str">
            <v>013203</v>
          </cell>
          <cell r="D697" t="str">
            <v>PAE-TS</v>
          </cell>
          <cell r="E697">
            <v>9000</v>
          </cell>
          <cell r="F697">
            <v>0</v>
          </cell>
          <cell r="G697">
            <v>86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</row>
        <row r="698">
          <cell r="A698" t="str">
            <v>E1MC3</v>
          </cell>
          <cell r="B698" t="str">
            <v>SMOKELESS FLARES IMOR3</v>
          </cell>
          <cell r="C698" t="str">
            <v>013203</v>
          </cell>
          <cell r="D698" t="str">
            <v>PAE-TS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0.33422000000000002</v>
          </cell>
          <cell r="J698">
            <v>0.33422000000000002</v>
          </cell>
          <cell r="K698" t="e">
            <v>#DIV/0!</v>
          </cell>
          <cell r="L698">
            <v>0</v>
          </cell>
          <cell r="M698">
            <v>0</v>
          </cell>
        </row>
        <row r="699">
          <cell r="A699" t="str">
            <v>E2K09</v>
          </cell>
          <cell r="B699" t="str">
            <v>REINSTATE OF OBIGBO GASPLANT</v>
          </cell>
          <cell r="C699" t="str">
            <v>013310</v>
          </cell>
          <cell r="D699" t="str">
            <v>PAE-FE</v>
          </cell>
          <cell r="E699">
            <v>0</v>
          </cell>
          <cell r="F699">
            <v>0</v>
          </cell>
          <cell r="G699">
            <v>0</v>
          </cell>
          <cell r="H699">
            <v>6308</v>
          </cell>
          <cell r="I699">
            <v>0</v>
          </cell>
          <cell r="J699">
            <v>57.402800000000006</v>
          </cell>
          <cell r="K699" t="e">
            <v>#DIV/0!</v>
          </cell>
          <cell r="L699">
            <v>0</v>
          </cell>
          <cell r="M699">
            <v>0</v>
          </cell>
        </row>
        <row r="700">
          <cell r="A700" t="str">
            <v>E2K18</v>
          </cell>
          <cell r="B700" t="str">
            <v>AKRI-OGUTA GAS INJECTION</v>
          </cell>
          <cell r="C700" t="str">
            <v>013203</v>
          </cell>
          <cell r="D700" t="str">
            <v>PAE-FEE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 t="e">
            <v>#DIV/0!</v>
          </cell>
          <cell r="L700">
            <v>0</v>
          </cell>
          <cell r="M700">
            <v>336.06835999999998</v>
          </cell>
        </row>
        <row r="701">
          <cell r="A701" t="str">
            <v>E2L04</v>
          </cell>
          <cell r="B701" t="str">
            <v>F/S GASLIFT OPTIMI OBIGBO NORT</v>
          </cell>
          <cell r="C701" t="str">
            <v>013301</v>
          </cell>
          <cell r="D701" t="str">
            <v>PAE-TS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 t="e">
            <v>#DIV/0!</v>
          </cell>
          <cell r="L701">
            <v>0</v>
          </cell>
          <cell r="M701">
            <v>96</v>
          </cell>
        </row>
        <row r="702">
          <cell r="A702" t="str">
            <v>E2L05</v>
          </cell>
          <cell r="B702" t="str">
            <v>F/S GASLIFT OPTIMI AGBADA 2</v>
          </cell>
          <cell r="C702" t="str">
            <v>013203</v>
          </cell>
          <cell r="D702" t="str">
            <v>PAE-PTC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 t="e">
            <v>#DIV/0!</v>
          </cell>
          <cell r="L702">
            <v>0</v>
          </cell>
          <cell r="M702">
            <v>193</v>
          </cell>
        </row>
        <row r="703">
          <cell r="A703" t="str">
            <v>E2L07</v>
          </cell>
          <cell r="B703" t="str">
            <v>UGRADE OF ABA GAS MANIFOLD NGC</v>
          </cell>
          <cell r="C703" t="str">
            <v>013310</v>
          </cell>
          <cell r="D703" t="str">
            <v>PAE-TS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 t="e">
            <v>#DIV/0!</v>
          </cell>
          <cell r="L703">
            <v>0</v>
          </cell>
          <cell r="M703">
            <v>223.37100000000001</v>
          </cell>
        </row>
        <row r="704">
          <cell r="A704" t="str">
            <v>E2M01</v>
          </cell>
          <cell r="B704" t="str">
            <v>AFAM FIELD REHABILITATION</v>
          </cell>
          <cell r="C704" t="str">
            <v>013303</v>
          </cell>
          <cell r="D704" t="str">
            <v>PAE-TS</v>
          </cell>
          <cell r="E704">
            <v>57740</v>
          </cell>
          <cell r="F704">
            <v>1280</v>
          </cell>
          <cell r="G704">
            <v>1830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</row>
        <row r="705">
          <cell r="A705" t="str">
            <v>E2M02</v>
          </cell>
          <cell r="B705" t="str">
            <v>GBARAN FIELD CONCEPT DES/SURV</v>
          </cell>
          <cell r="C705" t="str">
            <v>013303</v>
          </cell>
          <cell r="D705" t="str">
            <v>PAE-FEE</v>
          </cell>
          <cell r="E705">
            <v>226275</v>
          </cell>
          <cell r="F705">
            <v>8068</v>
          </cell>
          <cell r="G705">
            <v>10223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</row>
        <row r="706">
          <cell r="A706" t="str">
            <v>E2M04</v>
          </cell>
          <cell r="B706" t="str">
            <v>DESIG/PROCUR/INSTAL AGG OGUTA</v>
          </cell>
          <cell r="C706" t="str">
            <v>013303</v>
          </cell>
          <cell r="D706" t="str">
            <v>PAE-FEE</v>
          </cell>
          <cell r="E706">
            <v>278886</v>
          </cell>
          <cell r="F706">
            <v>6197</v>
          </cell>
          <cell r="G706">
            <v>8854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</row>
        <row r="707">
          <cell r="A707" t="str">
            <v>E3J19</v>
          </cell>
          <cell r="B707" t="str">
            <v>PORTABLE WATER TREATMEN OGUTA</v>
          </cell>
          <cell r="C707" t="str">
            <v>013203</v>
          </cell>
          <cell r="D707" t="str">
            <v>PAE-FE</v>
          </cell>
          <cell r="E707">
            <v>0</v>
          </cell>
          <cell r="F707">
            <v>0</v>
          </cell>
          <cell r="G707">
            <v>0</v>
          </cell>
          <cell r="H707">
            <v>2403.2910099999999</v>
          </cell>
          <cell r="I707">
            <v>0</v>
          </cell>
          <cell r="J707">
            <v>30.021750000000001</v>
          </cell>
          <cell r="K707" t="e">
            <v>#DIV/0!</v>
          </cell>
          <cell r="L707">
            <v>0</v>
          </cell>
          <cell r="M707">
            <v>0</v>
          </cell>
        </row>
        <row r="708">
          <cell r="A708" t="str">
            <v>E3K05</v>
          </cell>
          <cell r="B708" t="str">
            <v>10"BY 14KM  GBARAN TO KOLO CR</v>
          </cell>
          <cell r="C708" t="str">
            <v>013201</v>
          </cell>
          <cell r="D708" t="str">
            <v>PAE-FE</v>
          </cell>
          <cell r="E708">
            <v>126000</v>
          </cell>
          <cell r="F708">
            <v>2800</v>
          </cell>
          <cell r="G708">
            <v>4000</v>
          </cell>
          <cell r="H708">
            <v>263.892</v>
          </cell>
          <cell r="I708">
            <v>0</v>
          </cell>
          <cell r="J708">
            <v>2.3729400000000003</v>
          </cell>
          <cell r="K708">
            <v>5.9323500000000012E-4</v>
          </cell>
          <cell r="L708">
            <v>142.392</v>
          </cell>
          <cell r="M708">
            <v>0</v>
          </cell>
        </row>
        <row r="709">
          <cell r="A709" t="str">
            <v>E3L03</v>
          </cell>
          <cell r="B709" t="str">
            <v>REPLACE LIQUID B/METER ETELEB</v>
          </cell>
          <cell r="C709" t="str">
            <v>013203</v>
          </cell>
          <cell r="D709" t="str">
            <v>PAE-TS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 t="e">
            <v>#DIV/0!</v>
          </cell>
          <cell r="L709">
            <v>770</v>
          </cell>
          <cell r="M709">
            <v>80</v>
          </cell>
        </row>
        <row r="710">
          <cell r="A710" t="str">
            <v>E3L04</v>
          </cell>
          <cell r="B710" t="str">
            <v>REPLACE LIQUID B/METER ETELEB</v>
          </cell>
          <cell r="C710" t="str">
            <v>013203</v>
          </cell>
          <cell r="D710" t="str">
            <v>PAE-TS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 t="e">
            <v>#DIV/0!</v>
          </cell>
          <cell r="L710">
            <v>770</v>
          </cell>
          <cell r="M710">
            <v>80</v>
          </cell>
        </row>
        <row r="711">
          <cell r="A711" t="str">
            <v>E3L05</v>
          </cell>
          <cell r="B711" t="str">
            <v>REPLACE LIQUID B/METER IMOR 1</v>
          </cell>
          <cell r="C711" t="str">
            <v>013203</v>
          </cell>
          <cell r="D711" t="str">
            <v>PAE-TS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 t="e">
            <v>#DIV/0!</v>
          </cell>
          <cell r="L711">
            <v>770</v>
          </cell>
          <cell r="M711">
            <v>80</v>
          </cell>
        </row>
        <row r="712">
          <cell r="A712" t="str">
            <v>E3L06</v>
          </cell>
          <cell r="B712" t="str">
            <v>REPLACE LIQUID B/METER KOLOCRK</v>
          </cell>
          <cell r="C712" t="str">
            <v>013203</v>
          </cell>
          <cell r="D712" t="str">
            <v>PAE-TS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 t="e">
            <v>#DIV/0!</v>
          </cell>
          <cell r="L712">
            <v>770</v>
          </cell>
          <cell r="M712">
            <v>80</v>
          </cell>
        </row>
        <row r="713">
          <cell r="A713" t="str">
            <v>E3L07</v>
          </cell>
          <cell r="B713" t="str">
            <v>REPLACE LIQUID B/METER OBIGB N</v>
          </cell>
          <cell r="C713" t="str">
            <v>013203</v>
          </cell>
          <cell r="D713" t="str">
            <v>PAE-TS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 t="e">
            <v>#DIV/0!</v>
          </cell>
          <cell r="L713">
            <v>770</v>
          </cell>
          <cell r="M713">
            <v>80</v>
          </cell>
        </row>
        <row r="714">
          <cell r="A714" t="str">
            <v>E3L09</v>
          </cell>
          <cell r="B714" t="str">
            <v>REPLACE LIQUID B/METER ELELENW</v>
          </cell>
          <cell r="C714" t="str">
            <v>013210</v>
          </cell>
          <cell r="D714" t="str">
            <v>PAE-TS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 t="e">
            <v>#DIV/0!</v>
          </cell>
          <cell r="L714">
            <v>660</v>
          </cell>
          <cell r="M714">
            <v>51</v>
          </cell>
        </row>
        <row r="715">
          <cell r="A715" t="str">
            <v>E3L10</v>
          </cell>
          <cell r="B715" t="str">
            <v>REPLACE LIQUID B/METER IMOR 3</v>
          </cell>
          <cell r="C715" t="str">
            <v>013203</v>
          </cell>
          <cell r="D715" t="str">
            <v>PAE-TS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 t="e">
            <v>#DIV/0!</v>
          </cell>
          <cell r="L715">
            <v>660</v>
          </cell>
          <cell r="M715">
            <v>51</v>
          </cell>
        </row>
        <row r="716">
          <cell r="A716" t="str">
            <v>E3LH7</v>
          </cell>
          <cell r="B716" t="str">
            <v>SMOKELESS FLARE UMUECHEM</v>
          </cell>
          <cell r="C716" t="str">
            <v>013201</v>
          </cell>
          <cell r="D716" t="str">
            <v>PAE-TS</v>
          </cell>
          <cell r="E716">
            <v>0</v>
          </cell>
          <cell r="F716">
            <v>0</v>
          </cell>
          <cell r="G716">
            <v>0</v>
          </cell>
          <cell r="H716">
            <v>1000</v>
          </cell>
          <cell r="I716">
            <v>48</v>
          </cell>
          <cell r="J716">
            <v>56.8</v>
          </cell>
          <cell r="K716" t="e">
            <v>#DIV/0!</v>
          </cell>
          <cell r="L716">
            <v>0</v>
          </cell>
          <cell r="M716">
            <v>0</v>
          </cell>
        </row>
        <row r="717">
          <cell r="A717" t="str">
            <v>E3M01</v>
          </cell>
          <cell r="B717" t="str">
            <v>BULKLINE FROM MININTA  AHIA</v>
          </cell>
          <cell r="C717" t="str">
            <v>013201</v>
          </cell>
          <cell r="D717" t="str">
            <v>PAE-FEE</v>
          </cell>
          <cell r="E717">
            <v>321710</v>
          </cell>
          <cell r="F717">
            <v>6719</v>
          </cell>
          <cell r="G717">
            <v>9783</v>
          </cell>
          <cell r="H717">
            <v>102.41560000000001</v>
          </cell>
          <cell r="I717">
            <v>2.3849999999999998</v>
          </cell>
          <cell r="J717">
            <v>3.31698</v>
          </cell>
          <cell r="K717">
            <v>3.3905550444648881E-4</v>
          </cell>
          <cell r="L717">
            <v>0</v>
          </cell>
          <cell r="M717">
            <v>0</v>
          </cell>
        </row>
        <row r="718">
          <cell r="A718" t="str">
            <v>E3M02</v>
          </cell>
          <cell r="B718" t="str">
            <v>LOOPLINE OBIGBO NORTH</v>
          </cell>
          <cell r="C718" t="str">
            <v>015001</v>
          </cell>
          <cell r="D718" t="str">
            <v>PAE-FEE</v>
          </cell>
          <cell r="E718">
            <v>25581</v>
          </cell>
          <cell r="F718">
            <v>977</v>
          </cell>
          <cell r="G718">
            <v>1221</v>
          </cell>
          <cell r="H718">
            <v>1019.2</v>
          </cell>
          <cell r="I718">
            <v>2.0835900000000001</v>
          </cell>
          <cell r="J718">
            <v>11.358309999999999</v>
          </cell>
          <cell r="K718">
            <v>9.3024651924651924E-3</v>
          </cell>
          <cell r="L718">
            <v>0</v>
          </cell>
          <cell r="M718">
            <v>0</v>
          </cell>
        </row>
        <row r="719">
          <cell r="A719" t="str">
            <v>E3M03</v>
          </cell>
          <cell r="B719" t="str">
            <v>LOOPLINES FOR AGBADA 2</v>
          </cell>
          <cell r="C719" t="str">
            <v>013201</v>
          </cell>
          <cell r="D719" t="str">
            <v>PAE-TS</v>
          </cell>
          <cell r="E719">
            <v>10500</v>
          </cell>
          <cell r="F719">
            <v>400</v>
          </cell>
          <cell r="G719">
            <v>500</v>
          </cell>
          <cell r="H719">
            <v>523.5</v>
          </cell>
          <cell r="I719">
            <v>0</v>
          </cell>
          <cell r="J719">
            <v>4.7638500000000006</v>
          </cell>
          <cell r="K719">
            <v>9.5277000000000018E-3</v>
          </cell>
          <cell r="L719">
            <v>0</v>
          </cell>
          <cell r="M719">
            <v>0</v>
          </cell>
        </row>
        <row r="720">
          <cell r="A720" t="str">
            <v>E4ED3</v>
          </cell>
          <cell r="B720" t="str">
            <v>PORTABLE WATER TREATMEN EGBEMA</v>
          </cell>
          <cell r="C720" t="str">
            <v>013203</v>
          </cell>
          <cell r="D720" t="str">
            <v>PAE-FE</v>
          </cell>
          <cell r="E720">
            <v>0</v>
          </cell>
          <cell r="F720">
            <v>0</v>
          </cell>
          <cell r="G720">
            <v>0</v>
          </cell>
          <cell r="H720">
            <v>-44</v>
          </cell>
          <cell r="I720">
            <v>0</v>
          </cell>
          <cell r="J720">
            <v>-0.43119999999999997</v>
          </cell>
          <cell r="K720" t="e">
            <v>#DIV/0!</v>
          </cell>
          <cell r="L720">
            <v>0</v>
          </cell>
          <cell r="M720">
            <v>0</v>
          </cell>
        </row>
        <row r="721">
          <cell r="A721" t="str">
            <v>E4F15</v>
          </cell>
          <cell r="B721" t="str">
            <v>ACCESS ROADA TO OKODIA M FLD</v>
          </cell>
          <cell r="C721" t="str">
            <v>013207</v>
          </cell>
          <cell r="D721" t="str">
            <v>PAE-FEE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49.7</v>
          </cell>
          <cell r="J721">
            <v>12.746049999999999</v>
          </cell>
          <cell r="K721" t="e">
            <v>#DIV/0!</v>
          </cell>
          <cell r="L721">
            <v>22728.264729999999</v>
          </cell>
          <cell r="M721">
            <v>0</v>
          </cell>
        </row>
        <row r="722">
          <cell r="A722" t="str">
            <v>E4H03</v>
          </cell>
          <cell r="B722" t="str">
            <v>OGUTA FIELD ROADS/ASPHALTNG</v>
          </cell>
          <cell r="C722" t="str">
            <v>013207</v>
          </cell>
          <cell r="D722" t="str">
            <v>PAE-FEE</v>
          </cell>
          <cell r="E722">
            <v>36509</v>
          </cell>
          <cell r="F722">
            <v>256</v>
          </cell>
          <cell r="G722">
            <v>604</v>
          </cell>
          <cell r="H722">
            <v>169706.50587999998</v>
          </cell>
          <cell r="I722">
            <v>608.36612000000002</v>
          </cell>
          <cell r="J722">
            <v>2119.3488900000002</v>
          </cell>
          <cell r="K722">
            <v>3.5088557781456955</v>
          </cell>
          <cell r="L722">
            <v>0</v>
          </cell>
          <cell r="M722">
            <v>0</v>
          </cell>
        </row>
        <row r="723">
          <cell r="A723" t="str">
            <v>E4H04</v>
          </cell>
          <cell r="B723" t="str">
            <v>CONSTR OF GBARAN ROADS</v>
          </cell>
          <cell r="C723" t="str">
            <v>013207</v>
          </cell>
          <cell r="D723" t="str">
            <v>PAE-FEE</v>
          </cell>
          <cell r="E723">
            <v>0</v>
          </cell>
          <cell r="F723">
            <v>0</v>
          </cell>
          <cell r="G723">
            <v>0</v>
          </cell>
          <cell r="H723">
            <v>33982.319499999998</v>
          </cell>
          <cell r="I723">
            <v>0</v>
          </cell>
          <cell r="J723">
            <v>303.10849999999999</v>
          </cell>
          <cell r="K723" t="e">
            <v>#DIV/0!</v>
          </cell>
          <cell r="L723">
            <v>29876</v>
          </cell>
          <cell r="M723">
            <v>0</v>
          </cell>
        </row>
        <row r="724">
          <cell r="A724" t="str">
            <v>E4H06</v>
          </cell>
          <cell r="B724" t="str">
            <v>CONSTR OTUASEGA COMM ROADS/GEN</v>
          </cell>
          <cell r="C724" t="str">
            <v>013207</v>
          </cell>
          <cell r="D724" t="str">
            <v>PAE-FEE</v>
          </cell>
          <cell r="E724">
            <v>0</v>
          </cell>
          <cell r="F724">
            <v>0</v>
          </cell>
          <cell r="G724">
            <v>0</v>
          </cell>
          <cell r="H724">
            <v>73.787379999999999</v>
          </cell>
          <cell r="I724">
            <v>0</v>
          </cell>
          <cell r="J724">
            <v>0.67146000000000006</v>
          </cell>
          <cell r="K724" t="e">
            <v>#DIV/0!</v>
          </cell>
          <cell r="L724">
            <v>0</v>
          </cell>
          <cell r="M724">
            <v>0</v>
          </cell>
        </row>
        <row r="725">
          <cell r="A725" t="str">
            <v>E4H07</v>
          </cell>
          <cell r="B725" t="str">
            <v>BISIENI &amp; ADIBAWA ROADS COMPAN</v>
          </cell>
          <cell r="C725" t="str">
            <v>013207</v>
          </cell>
          <cell r="D725" t="str">
            <v>PAE-FEE</v>
          </cell>
          <cell r="E725">
            <v>29443</v>
          </cell>
          <cell r="F725">
            <v>521</v>
          </cell>
          <cell r="G725">
            <v>801</v>
          </cell>
          <cell r="H725">
            <v>45731.743640000001</v>
          </cell>
          <cell r="I725">
            <v>172.35746</v>
          </cell>
          <cell r="J725">
            <v>590.07290999999998</v>
          </cell>
          <cell r="K725">
            <v>0.73667029962546815</v>
          </cell>
          <cell r="L725">
            <v>0</v>
          </cell>
          <cell r="M725">
            <v>0</v>
          </cell>
        </row>
        <row r="726">
          <cell r="A726" t="str">
            <v>E4H16</v>
          </cell>
          <cell r="B726" t="str">
            <v>ASPHAL. OGU/EGBEMA RD PHASE 11</v>
          </cell>
          <cell r="C726" t="str">
            <v>013207</v>
          </cell>
          <cell r="D726" t="str">
            <v>PAE-FEE</v>
          </cell>
          <cell r="E726">
            <v>91356</v>
          </cell>
          <cell r="F726">
            <v>521</v>
          </cell>
          <cell r="G726">
            <v>1391</v>
          </cell>
          <cell r="H726">
            <v>95489.8</v>
          </cell>
          <cell r="I726">
            <v>629.7704</v>
          </cell>
          <cell r="J726">
            <v>1476.9286599999998</v>
          </cell>
          <cell r="K726">
            <v>1.0617747375988495</v>
          </cell>
          <cell r="L726">
            <v>58377</v>
          </cell>
          <cell r="M726">
            <v>0</v>
          </cell>
        </row>
        <row r="727">
          <cell r="A727" t="str">
            <v>E4J14</v>
          </cell>
          <cell r="B727" t="str">
            <v>ENV. UPG.(DRN/FLR KO) AGBADA2</v>
          </cell>
          <cell r="C727" t="str">
            <v>013203</v>
          </cell>
          <cell r="D727" t="str">
            <v>PAE-TS</v>
          </cell>
          <cell r="E727">
            <v>960</v>
          </cell>
          <cell r="F727">
            <v>0</v>
          </cell>
          <cell r="G727">
            <v>9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</row>
        <row r="728">
          <cell r="A728" t="str">
            <v>E4J15</v>
          </cell>
          <cell r="B728" t="str">
            <v>ENV. UPG (DRN/FLE KO) IMO RV 2</v>
          </cell>
          <cell r="C728" t="str">
            <v>013203</v>
          </cell>
          <cell r="D728" t="str">
            <v>PAE-TS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3.8000000000000002E-4</v>
          </cell>
          <cell r="K728" t="e">
            <v>#DIV/0!</v>
          </cell>
          <cell r="L728">
            <v>0</v>
          </cell>
          <cell r="M728">
            <v>0</v>
          </cell>
        </row>
        <row r="729">
          <cell r="A729" t="str">
            <v>E4J16</v>
          </cell>
          <cell r="B729" t="str">
            <v>ENV.UPR (DRN/FLR KO) ELELENWA</v>
          </cell>
          <cell r="C729" t="str">
            <v>013203</v>
          </cell>
          <cell r="D729" t="str">
            <v>PAE-TS</v>
          </cell>
          <cell r="E729">
            <v>0</v>
          </cell>
          <cell r="F729">
            <v>0</v>
          </cell>
          <cell r="G729">
            <v>0</v>
          </cell>
          <cell r="H729">
            <v>1072.5</v>
          </cell>
          <cell r="I729">
            <v>0</v>
          </cell>
          <cell r="J729">
            <v>9.7597500000000004</v>
          </cell>
          <cell r="K729" t="e">
            <v>#DIV/0!</v>
          </cell>
          <cell r="L729">
            <v>0</v>
          </cell>
          <cell r="M729">
            <v>0</v>
          </cell>
        </row>
        <row r="730">
          <cell r="A730" t="str">
            <v>E4J17</v>
          </cell>
          <cell r="B730" t="str">
            <v>ENV. UPR (DRN/FLR KO) - OBIGBO</v>
          </cell>
          <cell r="C730" t="str">
            <v>013203</v>
          </cell>
          <cell r="D730" t="str">
            <v>PAE-TS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1.53668</v>
          </cell>
          <cell r="J730">
            <v>1.53668</v>
          </cell>
          <cell r="K730" t="e">
            <v>#DIV/0!</v>
          </cell>
          <cell r="L730">
            <v>0</v>
          </cell>
          <cell r="M730">
            <v>0</v>
          </cell>
        </row>
        <row r="731">
          <cell r="A731" t="str">
            <v>E4J23</v>
          </cell>
          <cell r="B731" t="str">
            <v>ASPHALT NKAL, OBEL,UMUE MAIN A</v>
          </cell>
          <cell r="C731" t="str">
            <v>013207</v>
          </cell>
          <cell r="D731" t="str">
            <v>PAE-FEE</v>
          </cell>
          <cell r="E731">
            <v>0</v>
          </cell>
          <cell r="F731">
            <v>0</v>
          </cell>
          <cell r="G731">
            <v>0</v>
          </cell>
          <cell r="H731">
            <v>1.8626451492309571E-12</v>
          </cell>
          <cell r="I731">
            <v>0</v>
          </cell>
          <cell r="J731">
            <v>-16.139770000000002</v>
          </cell>
          <cell r="K731" t="e">
            <v>#DIV/0!</v>
          </cell>
          <cell r="L731">
            <v>530.67170999999996</v>
          </cell>
          <cell r="M731">
            <v>0.31310000000000004</v>
          </cell>
        </row>
        <row r="732">
          <cell r="A732" t="str">
            <v>E4J25</v>
          </cell>
          <cell r="B732" t="str">
            <v>IGBOGENE POLAKU ROAD</v>
          </cell>
          <cell r="C732" t="str">
            <v>013207</v>
          </cell>
          <cell r="D732" t="str">
            <v>PAE-FEE</v>
          </cell>
          <cell r="E732">
            <v>0</v>
          </cell>
          <cell r="F732">
            <v>0</v>
          </cell>
          <cell r="G732">
            <v>0</v>
          </cell>
          <cell r="H732">
            <v>18898.404119999999</v>
          </cell>
          <cell r="I732">
            <v>1.0913936421275139E-14</v>
          </cell>
          <cell r="J732">
            <v>164.84287</v>
          </cell>
          <cell r="K732" t="e">
            <v>#DIV/0!</v>
          </cell>
          <cell r="L732">
            <v>0</v>
          </cell>
          <cell r="M732">
            <v>0.54376000000000002</v>
          </cell>
        </row>
        <row r="733">
          <cell r="A733" t="str">
            <v>E4KB7</v>
          </cell>
          <cell r="B733" t="str">
            <v>CONSTR. UMUE/EGWI ROAD PHA2</v>
          </cell>
          <cell r="C733" t="str">
            <v>013207</v>
          </cell>
          <cell r="D733" t="str">
            <v>PAE-FEE</v>
          </cell>
          <cell r="E733">
            <v>0</v>
          </cell>
          <cell r="F733">
            <v>0</v>
          </cell>
          <cell r="G733">
            <v>0</v>
          </cell>
          <cell r="H733">
            <v>20459.425420000003</v>
          </cell>
          <cell r="I733">
            <v>185.78358</v>
          </cell>
          <cell r="J733">
            <v>366.70375000000001</v>
          </cell>
          <cell r="K733" t="e">
            <v>#DIV/0!</v>
          </cell>
          <cell r="L733">
            <v>0</v>
          </cell>
          <cell r="M733">
            <v>0</v>
          </cell>
        </row>
        <row r="734">
          <cell r="A734" t="str">
            <v>E4KB8</v>
          </cell>
          <cell r="B734" t="str">
            <v>`ONST EGBEM WEST ACCES&amp;RING RD</v>
          </cell>
          <cell r="C734" t="str">
            <v>0132</v>
          </cell>
          <cell r="D734" t="str">
            <v>PAE-FEE</v>
          </cell>
          <cell r="E734">
            <v>0</v>
          </cell>
          <cell r="F734">
            <v>0</v>
          </cell>
          <cell r="G734">
            <v>0</v>
          </cell>
          <cell r="H734">
            <v>215.46361999999999</v>
          </cell>
          <cell r="I734">
            <v>0</v>
          </cell>
          <cell r="J734">
            <v>1.96072</v>
          </cell>
          <cell r="K734" t="e">
            <v>#DIV/0!</v>
          </cell>
          <cell r="L734">
            <v>0</v>
          </cell>
          <cell r="M734">
            <v>0</v>
          </cell>
        </row>
        <row r="735">
          <cell r="A735" t="str">
            <v>E4KC7</v>
          </cell>
          <cell r="B735" t="str">
            <v>CONSTR ISIMIRI MAIN ACCESS RD</v>
          </cell>
          <cell r="C735" t="str">
            <v>013207</v>
          </cell>
          <cell r="D735" t="str">
            <v>PAE-FEE</v>
          </cell>
          <cell r="E735">
            <v>0</v>
          </cell>
          <cell r="F735">
            <v>0</v>
          </cell>
          <cell r="G735">
            <v>0</v>
          </cell>
          <cell r="H735">
            <v>1848.5003400000001</v>
          </cell>
          <cell r="I735">
            <v>0.47046000000002097</v>
          </cell>
          <cell r="J735">
            <v>-22.897070000000067</v>
          </cell>
          <cell r="K735" t="e">
            <v>#DIV/0!</v>
          </cell>
          <cell r="L735">
            <v>100</v>
          </cell>
          <cell r="M735">
            <v>0</v>
          </cell>
        </row>
        <row r="736">
          <cell r="A736" t="str">
            <v>E4KC8</v>
          </cell>
          <cell r="B736" t="str">
            <v>ODIEREKE-UBIE COMM/ODI COMM RD</v>
          </cell>
          <cell r="C736" t="str">
            <v>013207</v>
          </cell>
          <cell r="D736" t="str">
            <v>PAE-FEE</v>
          </cell>
          <cell r="E736">
            <v>0</v>
          </cell>
          <cell r="F736">
            <v>0</v>
          </cell>
          <cell r="G736">
            <v>0</v>
          </cell>
          <cell r="H736">
            <v>3.506000000005588E-2</v>
          </cell>
          <cell r="I736">
            <v>0</v>
          </cell>
          <cell r="J736">
            <v>-7.8535500000000003</v>
          </cell>
          <cell r="K736" t="e">
            <v>#DIV/0!</v>
          </cell>
          <cell r="L736">
            <v>7955</v>
          </cell>
          <cell r="M736">
            <v>0</v>
          </cell>
        </row>
        <row r="737">
          <cell r="A737" t="str">
            <v>E4KJ1</v>
          </cell>
          <cell r="B737" t="str">
            <v>ENVIRON UPGRADE AGBADA I</v>
          </cell>
          <cell r="C737" t="str">
            <v>013203</v>
          </cell>
          <cell r="D737" t="str">
            <v>PAE-TS</v>
          </cell>
          <cell r="E737">
            <v>0</v>
          </cell>
          <cell r="F737">
            <v>0</v>
          </cell>
          <cell r="G737">
            <v>0</v>
          </cell>
          <cell r="H737">
            <v>1475.21154</v>
          </cell>
          <cell r="I737">
            <v>4.19299</v>
          </cell>
          <cell r="J737">
            <v>17.58034</v>
          </cell>
          <cell r="K737" t="e">
            <v>#DIV/0!</v>
          </cell>
          <cell r="L737">
            <v>0</v>
          </cell>
          <cell r="M737">
            <v>0</v>
          </cell>
        </row>
        <row r="738">
          <cell r="A738" t="str">
            <v>E4KJ7</v>
          </cell>
          <cell r="B738" t="str">
            <v>ENVIRONMENTAL PGR OGUTA</v>
          </cell>
          <cell r="C738" t="str">
            <v>013203</v>
          </cell>
          <cell r="D738" t="str">
            <v>PAE-TS</v>
          </cell>
          <cell r="E738">
            <v>11106</v>
          </cell>
          <cell r="F738">
            <v>248</v>
          </cell>
          <cell r="G738">
            <v>354</v>
          </cell>
          <cell r="H738">
            <v>7902.1840499999998</v>
          </cell>
          <cell r="I738">
            <v>4.6611603465862574E-15</v>
          </cell>
          <cell r="J738">
            <v>82.417609999999996</v>
          </cell>
          <cell r="K738">
            <v>0.23281810734463276</v>
          </cell>
          <cell r="L738">
            <v>3619</v>
          </cell>
          <cell r="M738">
            <v>221.59513000000001</v>
          </cell>
        </row>
        <row r="739">
          <cell r="A739" t="str">
            <v>E4KJ8</v>
          </cell>
          <cell r="B739" t="str">
            <v>ENVIRONMENTAL UPGRADE OBELE</v>
          </cell>
          <cell r="C739" t="str">
            <v>013203</v>
          </cell>
          <cell r="D739" t="str">
            <v>PAE-TS</v>
          </cell>
          <cell r="E739">
            <v>0</v>
          </cell>
          <cell r="F739">
            <v>0</v>
          </cell>
          <cell r="G739">
            <v>0</v>
          </cell>
          <cell r="H739">
            <v>414.81103999999999</v>
          </cell>
          <cell r="I739">
            <v>2.4355599999999997</v>
          </cell>
          <cell r="J739">
            <v>6.1802600000000005</v>
          </cell>
          <cell r="K739" t="e">
            <v>#DIV/0!</v>
          </cell>
          <cell r="L739">
            <v>0</v>
          </cell>
          <cell r="M739">
            <v>0</v>
          </cell>
        </row>
        <row r="740">
          <cell r="A740" t="str">
            <v>E4KJ9</v>
          </cell>
          <cell r="B740" t="str">
            <v>ENVIRON UPGRADE UMUECHEM</v>
          </cell>
          <cell r="C740" t="str">
            <v>013203</v>
          </cell>
          <cell r="D740" t="str">
            <v>PAE-TS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-5.4569682106375695E-15</v>
          </cell>
          <cell r="J740">
            <v>-2.05002</v>
          </cell>
          <cell r="K740" t="e">
            <v>#DIV/0!</v>
          </cell>
          <cell r="L740">
            <v>1160.56899</v>
          </cell>
          <cell r="M740">
            <v>3.6999999999999999E-4</v>
          </cell>
        </row>
        <row r="741">
          <cell r="A741" t="str">
            <v>E4KK2</v>
          </cell>
          <cell r="B741" t="str">
            <v>NDELE ROADS</v>
          </cell>
          <cell r="C741" t="str">
            <v>013207</v>
          </cell>
          <cell r="D741" t="str">
            <v>PAE-FEE</v>
          </cell>
          <cell r="E741">
            <v>0</v>
          </cell>
          <cell r="F741">
            <v>0</v>
          </cell>
          <cell r="G741">
            <v>0</v>
          </cell>
          <cell r="H741">
            <v>26803.870870000002</v>
          </cell>
          <cell r="I741">
            <v>0</v>
          </cell>
          <cell r="J741">
            <v>238.26741000000001</v>
          </cell>
          <cell r="K741" t="e">
            <v>#DIV/0!</v>
          </cell>
          <cell r="L741">
            <v>0</v>
          </cell>
          <cell r="M741">
            <v>0</v>
          </cell>
        </row>
        <row r="742">
          <cell r="A742" t="str">
            <v>E4KK7</v>
          </cell>
          <cell r="B742" t="str">
            <v>ENVIRON UPGRADE IMO RIVER 3</v>
          </cell>
          <cell r="C742" t="str">
            <v>013203</v>
          </cell>
          <cell r="D742" t="str">
            <v>PAE-TS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-1.0797999999999999</v>
          </cell>
          <cell r="K742" t="e">
            <v>#DIV/0!</v>
          </cell>
          <cell r="L742">
            <v>422</v>
          </cell>
          <cell r="M742">
            <v>0</v>
          </cell>
        </row>
        <row r="743">
          <cell r="A743" t="str">
            <v>E4KK8</v>
          </cell>
          <cell r="B743" t="str">
            <v>ENVIRON UPGRADE IMO RIVER 1</v>
          </cell>
          <cell r="C743" t="str">
            <v>013203</v>
          </cell>
          <cell r="D743" t="str">
            <v>PAE-TS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-1.40988</v>
          </cell>
          <cell r="K743" t="e">
            <v>#DIV/0!</v>
          </cell>
          <cell r="L743">
            <v>448.37862000000001</v>
          </cell>
          <cell r="M743">
            <v>0</v>
          </cell>
        </row>
        <row r="744">
          <cell r="A744" t="str">
            <v>E4L13</v>
          </cell>
          <cell r="B744" t="str">
            <v>FENCING OF AGBADA 2</v>
          </cell>
          <cell r="C744" t="str">
            <v>013210</v>
          </cell>
          <cell r="D744" t="str">
            <v>PAE-FE</v>
          </cell>
          <cell r="E744">
            <v>0</v>
          </cell>
          <cell r="F744">
            <v>0</v>
          </cell>
          <cell r="G744">
            <v>0</v>
          </cell>
          <cell r="H744">
            <v>3.600000003352761E-4</v>
          </cell>
          <cell r="I744">
            <v>0</v>
          </cell>
          <cell r="J744">
            <v>-6.9999999992433008E-5</v>
          </cell>
          <cell r="K744" t="e">
            <v>#DIV/0!</v>
          </cell>
          <cell r="L744">
            <v>4783.7449999999999</v>
          </cell>
          <cell r="M744">
            <v>195</v>
          </cell>
        </row>
        <row r="745">
          <cell r="A745" t="str">
            <v>E4L16</v>
          </cell>
          <cell r="B745" t="str">
            <v>FENCING OF IMO RV 1</v>
          </cell>
          <cell r="C745" t="str">
            <v>013210</v>
          </cell>
          <cell r="D745" t="str">
            <v>PAE-FE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-3.3048000000000002</v>
          </cell>
          <cell r="K745" t="e">
            <v>#DIV/0!</v>
          </cell>
          <cell r="L745">
            <v>3672</v>
          </cell>
          <cell r="M745">
            <v>8</v>
          </cell>
        </row>
        <row r="746">
          <cell r="A746" t="str">
            <v>E4L17</v>
          </cell>
          <cell r="B746" t="str">
            <v>ENVIRON. UPGRADE ADIBAW PAINTG</v>
          </cell>
          <cell r="C746" t="str">
            <v>013203</v>
          </cell>
          <cell r="D746" t="str">
            <v>PAE-TS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-1.4551915228366852E-14</v>
          </cell>
          <cell r="J746">
            <v>-9.59541000000001</v>
          </cell>
          <cell r="K746" t="e">
            <v>#DIV/0!</v>
          </cell>
          <cell r="L746">
            <v>1722.69</v>
          </cell>
          <cell r="M746">
            <v>3.5999999999999997E-4</v>
          </cell>
        </row>
        <row r="747">
          <cell r="A747" t="str">
            <v>E4L20</v>
          </cell>
          <cell r="B747" t="str">
            <v>ENVIRON. UPGRADE KOLOCRK PAINT</v>
          </cell>
          <cell r="C747" t="str">
            <v>013203</v>
          </cell>
          <cell r="D747" t="str">
            <v>PAE-TS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-8.5806099999999859</v>
          </cell>
          <cell r="K747" t="e">
            <v>#DIV/0!</v>
          </cell>
          <cell r="L747">
            <v>2656.7888499999999</v>
          </cell>
          <cell r="M747">
            <v>1.4114599999999999</v>
          </cell>
        </row>
        <row r="748">
          <cell r="A748" t="str">
            <v>E4L21</v>
          </cell>
          <cell r="B748" t="str">
            <v>ENVIRON. UPGRADE NKALI PAINTG</v>
          </cell>
          <cell r="C748" t="str">
            <v>013203</v>
          </cell>
          <cell r="D748" t="str">
            <v>PAE-TS</v>
          </cell>
          <cell r="E748">
            <v>0</v>
          </cell>
          <cell r="F748">
            <v>0</v>
          </cell>
          <cell r="G748">
            <v>0</v>
          </cell>
          <cell r="H748">
            <v>2595.46308</v>
          </cell>
          <cell r="I748">
            <v>9.0281299999999991</v>
          </cell>
          <cell r="J748">
            <v>30.187639999999998</v>
          </cell>
          <cell r="K748" t="e">
            <v>#DIV/0!</v>
          </cell>
          <cell r="L748">
            <v>0</v>
          </cell>
          <cell r="M748">
            <v>0</v>
          </cell>
        </row>
        <row r="749">
          <cell r="A749" t="str">
            <v>E4L24</v>
          </cell>
          <cell r="B749" t="str">
            <v>ENVIRONMNTL UPGARDE AHIA</v>
          </cell>
          <cell r="C749" t="str">
            <v>013203</v>
          </cell>
          <cell r="D749" t="str">
            <v>PAE-TS</v>
          </cell>
          <cell r="E749">
            <v>942</v>
          </cell>
          <cell r="F749">
            <v>0</v>
          </cell>
          <cell r="G749">
            <v>9</v>
          </cell>
          <cell r="H749">
            <v>186.5</v>
          </cell>
          <cell r="I749">
            <v>0</v>
          </cell>
          <cell r="J749">
            <v>-0.33984999999999854</v>
          </cell>
          <cell r="K749">
            <v>-3.7761111111110947E-2</v>
          </cell>
          <cell r="L749">
            <v>0</v>
          </cell>
          <cell r="M749">
            <v>61.5</v>
          </cell>
        </row>
        <row r="750">
          <cell r="A750" t="str">
            <v>E4L33</v>
          </cell>
          <cell r="B750" t="str">
            <v>FENCING OF IMO RV 3</v>
          </cell>
          <cell r="C750" t="str">
            <v>013210</v>
          </cell>
          <cell r="D750" t="str">
            <v>PAE-FE</v>
          </cell>
          <cell r="E750">
            <v>0</v>
          </cell>
          <cell r="F750">
            <v>0</v>
          </cell>
          <cell r="G750">
            <v>0</v>
          </cell>
          <cell r="H750">
            <v>0.21410999999986963</v>
          </cell>
          <cell r="I750">
            <v>0</v>
          </cell>
          <cell r="J750">
            <v>0.28631000000000129</v>
          </cell>
          <cell r="K750" t="e">
            <v>#DIV/0!</v>
          </cell>
          <cell r="L750">
            <v>3582.2141099999999</v>
          </cell>
          <cell r="M750">
            <v>0</v>
          </cell>
        </row>
        <row r="751">
          <cell r="A751" t="str">
            <v>E4L34</v>
          </cell>
          <cell r="B751" t="str">
            <v>FENCING OF KOLO CRK</v>
          </cell>
          <cell r="C751" t="str">
            <v>013210</v>
          </cell>
          <cell r="D751" t="str">
            <v>PAE-FE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 t="e">
            <v>#DIV/0!</v>
          </cell>
          <cell r="L751">
            <v>5270</v>
          </cell>
          <cell r="M751">
            <v>141</v>
          </cell>
        </row>
        <row r="752">
          <cell r="A752" t="str">
            <v>E4L35</v>
          </cell>
          <cell r="B752" t="str">
            <v>FENCING OF OBIGBO</v>
          </cell>
          <cell r="C752" t="str">
            <v>013210</v>
          </cell>
          <cell r="D752" t="str">
            <v>PAE-FE</v>
          </cell>
          <cell r="E752">
            <v>0</v>
          </cell>
          <cell r="F752">
            <v>0</v>
          </cell>
          <cell r="G752">
            <v>0</v>
          </cell>
          <cell r="H752">
            <v>-0.33875</v>
          </cell>
          <cell r="I752">
            <v>0</v>
          </cell>
          <cell r="J752">
            <v>0.24449000000000523</v>
          </cell>
          <cell r="K752" t="e">
            <v>#DIV/0!</v>
          </cell>
          <cell r="L752">
            <v>1691</v>
          </cell>
          <cell r="M752">
            <v>3.3</v>
          </cell>
        </row>
        <row r="753">
          <cell r="A753" t="str">
            <v>E4L36</v>
          </cell>
          <cell r="B753" t="str">
            <v>FENCING OF EPC</v>
          </cell>
          <cell r="C753" t="str">
            <v>013210</v>
          </cell>
          <cell r="D753" t="str">
            <v>PAE-FE</v>
          </cell>
          <cell r="E753">
            <v>0</v>
          </cell>
          <cell r="F753">
            <v>0</v>
          </cell>
          <cell r="G753">
            <v>0</v>
          </cell>
          <cell r="H753">
            <v>-0.45551999999955295</v>
          </cell>
          <cell r="I753">
            <v>0</v>
          </cell>
          <cell r="J753">
            <v>0.65902000000001859</v>
          </cell>
          <cell r="K753" t="e">
            <v>#DIV/0!</v>
          </cell>
          <cell r="L753">
            <v>7993.5430299999989</v>
          </cell>
          <cell r="M753">
            <v>135.30014000000003</v>
          </cell>
        </row>
        <row r="754">
          <cell r="A754" t="str">
            <v>E4LD6</v>
          </cell>
          <cell r="B754" t="str">
            <v>CAO HOOK-UP AGBADA 2</v>
          </cell>
          <cell r="C754" t="str">
            <v>013210</v>
          </cell>
          <cell r="D754" t="str">
            <v>PAE-TS</v>
          </cell>
          <cell r="E754">
            <v>0</v>
          </cell>
          <cell r="F754">
            <v>0</v>
          </cell>
          <cell r="G754">
            <v>0</v>
          </cell>
          <cell r="H754">
            <v>3250</v>
          </cell>
          <cell r="I754">
            <v>0</v>
          </cell>
          <cell r="J754">
            <v>29.266999999999999</v>
          </cell>
          <cell r="K754" t="e">
            <v>#DIV/0!</v>
          </cell>
          <cell r="L754">
            <v>0</v>
          </cell>
          <cell r="M754">
            <v>0</v>
          </cell>
        </row>
        <row r="755">
          <cell r="A755" t="str">
            <v>E4LD7</v>
          </cell>
          <cell r="B755" t="str">
            <v>CAO HOOK-UP IMO RV1</v>
          </cell>
          <cell r="C755" t="str">
            <v>013210</v>
          </cell>
          <cell r="D755" t="str">
            <v>PAE-FE</v>
          </cell>
          <cell r="E755">
            <v>0</v>
          </cell>
          <cell r="F755">
            <v>0</v>
          </cell>
          <cell r="G755">
            <v>0</v>
          </cell>
          <cell r="H755">
            <v>135.24799999999999</v>
          </cell>
          <cell r="I755">
            <v>0.55278999999999356</v>
          </cell>
          <cell r="J755">
            <v>1.78355</v>
          </cell>
          <cell r="K755" t="e">
            <v>#DIV/0!</v>
          </cell>
          <cell r="L755">
            <v>0</v>
          </cell>
          <cell r="M755">
            <v>0</v>
          </cell>
        </row>
        <row r="756">
          <cell r="A756" t="str">
            <v>E4LD8</v>
          </cell>
          <cell r="B756" t="str">
            <v>CAO HOOK-UP IMO RV 3</v>
          </cell>
          <cell r="C756" t="str">
            <v>013210</v>
          </cell>
          <cell r="D756" t="str">
            <v>PAE-FE</v>
          </cell>
          <cell r="E756">
            <v>0</v>
          </cell>
          <cell r="F756">
            <v>0</v>
          </cell>
          <cell r="G756">
            <v>0</v>
          </cell>
          <cell r="H756">
            <v>0.45500000000000002</v>
          </cell>
          <cell r="I756">
            <v>0</v>
          </cell>
          <cell r="J756">
            <v>0</v>
          </cell>
          <cell r="K756" t="e">
            <v>#DIV/0!</v>
          </cell>
          <cell r="L756">
            <v>0</v>
          </cell>
          <cell r="M756">
            <v>0</v>
          </cell>
        </row>
        <row r="757">
          <cell r="A757" t="str">
            <v>E4LF1</v>
          </cell>
          <cell r="B757" t="str">
            <v>KOLO CRK BLOCKWALL ACCOMM</v>
          </cell>
          <cell r="C757" t="str">
            <v>013210</v>
          </cell>
          <cell r="D757" t="str">
            <v>PAE-FE</v>
          </cell>
          <cell r="E757">
            <v>24246</v>
          </cell>
          <cell r="F757">
            <v>392</v>
          </cell>
          <cell r="G757">
            <v>623</v>
          </cell>
          <cell r="H757">
            <v>9891.3284299999996</v>
          </cell>
          <cell r="I757">
            <v>0</v>
          </cell>
          <cell r="J757">
            <v>82.223190000000002</v>
          </cell>
          <cell r="K757">
            <v>0.1319794382022472</v>
          </cell>
          <cell r="L757">
            <v>95.143839999999997</v>
          </cell>
          <cell r="M757">
            <v>0</v>
          </cell>
        </row>
        <row r="758">
          <cell r="A758" t="str">
            <v>E4LF2</v>
          </cell>
          <cell r="B758" t="str">
            <v>FIELD ACCOM &amp; POT WATER OBIGBO</v>
          </cell>
          <cell r="C758" t="str">
            <v>013201</v>
          </cell>
          <cell r="D758" t="str">
            <v>PAE-FE</v>
          </cell>
          <cell r="E758">
            <v>0</v>
          </cell>
          <cell r="F758">
            <v>0</v>
          </cell>
          <cell r="G758">
            <v>0</v>
          </cell>
          <cell r="H758">
            <v>0.42499999999999999</v>
          </cell>
          <cell r="I758">
            <v>0</v>
          </cell>
          <cell r="J758">
            <v>5.030000000009892E-3</v>
          </cell>
          <cell r="K758" t="e">
            <v>#DIV/0!</v>
          </cell>
          <cell r="L758">
            <v>0.42499999999999999</v>
          </cell>
          <cell r="M758">
            <v>0</v>
          </cell>
        </row>
        <row r="759">
          <cell r="A759" t="str">
            <v>E4LF7</v>
          </cell>
          <cell r="B759" t="str">
            <v>POWR SUPPL PROV GAS GENSET IMO</v>
          </cell>
          <cell r="C759" t="str">
            <v>013203</v>
          </cell>
          <cell r="D759" t="str">
            <v>PAE-TS</v>
          </cell>
          <cell r="E759">
            <v>0</v>
          </cell>
          <cell r="F759">
            <v>0</v>
          </cell>
          <cell r="G759">
            <v>0</v>
          </cell>
          <cell r="H759">
            <v>1684.9414099999999</v>
          </cell>
          <cell r="I759">
            <v>0</v>
          </cell>
          <cell r="J759">
            <v>13.683869999999878</v>
          </cell>
          <cell r="K759" t="e">
            <v>#DIV/0!</v>
          </cell>
          <cell r="L759">
            <v>0</v>
          </cell>
          <cell r="M759">
            <v>810</v>
          </cell>
        </row>
        <row r="760">
          <cell r="A760" t="str">
            <v>E4LG1</v>
          </cell>
          <cell r="B760" t="str">
            <v>OUTSTATION ACCOMMODATION</v>
          </cell>
          <cell r="C760" t="str">
            <v>013210</v>
          </cell>
          <cell r="D760" t="str">
            <v>PAE-FE</v>
          </cell>
          <cell r="E760">
            <v>0</v>
          </cell>
          <cell r="F760">
            <v>0</v>
          </cell>
          <cell r="G760">
            <v>0</v>
          </cell>
          <cell r="H760">
            <v>1146.0900200000001</v>
          </cell>
          <cell r="I760">
            <v>0.13240000000000002</v>
          </cell>
          <cell r="J760">
            <v>10.35324</v>
          </cell>
          <cell r="K760" t="e">
            <v>#DIV/0!</v>
          </cell>
          <cell r="L760">
            <v>0</v>
          </cell>
          <cell r="M760">
            <v>0</v>
          </cell>
        </row>
        <row r="761">
          <cell r="A761" t="str">
            <v>E4LG8</v>
          </cell>
          <cell r="B761" t="str">
            <v>NKALI ROADS</v>
          </cell>
          <cell r="C761" t="str">
            <v>013207</v>
          </cell>
          <cell r="D761" t="str">
            <v>PAE-FEE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0.36479999999995927</v>
          </cell>
          <cell r="K761" t="e">
            <v>#DIV/0!</v>
          </cell>
          <cell r="L761">
            <v>2467</v>
          </cell>
          <cell r="M761">
            <v>0</v>
          </cell>
        </row>
        <row r="762">
          <cell r="A762" t="str">
            <v>E4M01</v>
          </cell>
          <cell r="B762" t="str">
            <v>UP/G METERING FAC/CAO G/LFT</v>
          </cell>
          <cell r="C762" t="str">
            <v>0132</v>
          </cell>
          <cell r="D762" t="str">
            <v>PAE-TS</v>
          </cell>
          <cell r="E762">
            <v>73770</v>
          </cell>
          <cell r="F762">
            <v>1640</v>
          </cell>
          <cell r="G762">
            <v>2343</v>
          </cell>
          <cell r="H762">
            <v>69.8</v>
          </cell>
          <cell r="I762">
            <v>0</v>
          </cell>
          <cell r="J762">
            <v>0.62658000000000003</v>
          </cell>
          <cell r="K762">
            <v>2.6742637644046097E-4</v>
          </cell>
          <cell r="L762">
            <v>0</v>
          </cell>
          <cell r="M762">
            <v>0</v>
          </cell>
        </row>
        <row r="763">
          <cell r="A763" t="str">
            <v>E4M02</v>
          </cell>
          <cell r="B763" t="str">
            <v>FIRE PROTECTION EQUIP PAE</v>
          </cell>
          <cell r="C763" t="str">
            <v>0135</v>
          </cell>
          <cell r="D763" t="str">
            <v>PAE-HSE</v>
          </cell>
          <cell r="E763">
            <v>1250</v>
          </cell>
          <cell r="F763">
            <v>65</v>
          </cell>
          <cell r="G763">
            <v>77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</row>
        <row r="764">
          <cell r="A764" t="str">
            <v>E4M03</v>
          </cell>
          <cell r="B764" t="str">
            <v>GASLIFTLINES/METR/CAO OBGN</v>
          </cell>
          <cell r="C764" t="str">
            <v>013203</v>
          </cell>
          <cell r="D764" t="str">
            <v>PAE-TS</v>
          </cell>
          <cell r="E764">
            <v>49140</v>
          </cell>
          <cell r="F764">
            <v>1090</v>
          </cell>
          <cell r="G764">
            <v>1558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</row>
        <row r="765">
          <cell r="A765" t="str">
            <v>E4M16</v>
          </cell>
          <cell r="B765" t="str">
            <v>FLOWSTATION PAINTING ASSA</v>
          </cell>
          <cell r="C765" t="str">
            <v>013203</v>
          </cell>
          <cell r="D765" t="str">
            <v>PAE-FEE</v>
          </cell>
          <cell r="E765">
            <v>942</v>
          </cell>
          <cell r="F765">
            <v>0</v>
          </cell>
          <cell r="G765">
            <v>9</v>
          </cell>
          <cell r="H765">
            <v>1003.8</v>
          </cell>
          <cell r="I765">
            <v>0</v>
          </cell>
          <cell r="J765">
            <v>8.933819999999999</v>
          </cell>
          <cell r="K765">
            <v>0.99264666666666657</v>
          </cell>
          <cell r="L765">
            <v>1003.8</v>
          </cell>
          <cell r="M765">
            <v>0</v>
          </cell>
        </row>
        <row r="766">
          <cell r="A766" t="str">
            <v>E4M17</v>
          </cell>
          <cell r="B766" t="str">
            <v>FLOWSTATION PAINTING EGBEMA</v>
          </cell>
          <cell r="C766" t="str">
            <v>013203</v>
          </cell>
          <cell r="D766" t="str">
            <v>PAE-FEE</v>
          </cell>
          <cell r="E766">
            <v>942</v>
          </cell>
          <cell r="F766">
            <v>0</v>
          </cell>
          <cell r="G766">
            <v>9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</row>
        <row r="767">
          <cell r="A767" t="str">
            <v>E4M18</v>
          </cell>
          <cell r="B767" t="str">
            <v>FLOWSTATION PAINTG EGBEMA WEST</v>
          </cell>
          <cell r="C767" t="str">
            <v>013203</v>
          </cell>
          <cell r="D767" t="str">
            <v>PAE-FEE</v>
          </cell>
          <cell r="E767">
            <v>942</v>
          </cell>
          <cell r="F767">
            <v>0</v>
          </cell>
          <cell r="G767">
            <v>9</v>
          </cell>
          <cell r="H767">
            <v>1598.90825</v>
          </cell>
          <cell r="I767">
            <v>0</v>
          </cell>
          <cell r="J767">
            <v>14.07039</v>
          </cell>
          <cell r="K767">
            <v>1.5633766666666666</v>
          </cell>
          <cell r="L767">
            <v>0</v>
          </cell>
          <cell r="M767">
            <v>0</v>
          </cell>
        </row>
        <row r="768">
          <cell r="A768" t="str">
            <v>E4M19</v>
          </cell>
          <cell r="B768" t="str">
            <v>FLOWSTATION PAINTING ISIMIRI</v>
          </cell>
          <cell r="C768" t="str">
            <v>013203</v>
          </cell>
          <cell r="D768" t="str">
            <v>PAE-FE</v>
          </cell>
          <cell r="E768">
            <v>942</v>
          </cell>
          <cell r="F768">
            <v>0</v>
          </cell>
          <cell r="G768">
            <v>9</v>
          </cell>
          <cell r="H768">
            <v>2423.0316499999999</v>
          </cell>
          <cell r="I768">
            <v>0</v>
          </cell>
          <cell r="J768">
            <v>21.533000000000001</v>
          </cell>
          <cell r="K768">
            <v>2.3925555555555555</v>
          </cell>
          <cell r="L768">
            <v>0</v>
          </cell>
          <cell r="M768">
            <v>0</v>
          </cell>
        </row>
        <row r="769">
          <cell r="A769" t="str">
            <v>E4M20</v>
          </cell>
          <cell r="B769" t="str">
            <v>FLOW STATION PAINTING NKALI</v>
          </cell>
          <cell r="C769" t="str">
            <v>013203</v>
          </cell>
          <cell r="D769" t="str">
            <v>PAE-FE</v>
          </cell>
          <cell r="E769">
            <v>942</v>
          </cell>
          <cell r="F769">
            <v>0</v>
          </cell>
          <cell r="G769">
            <v>9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</row>
        <row r="770">
          <cell r="A770" t="str">
            <v>E4M21</v>
          </cell>
          <cell r="B770" t="str">
            <v>FLOW STATION PAINTING OGUTA</v>
          </cell>
          <cell r="C770" t="str">
            <v>013203</v>
          </cell>
          <cell r="D770" t="str">
            <v>PAE-FE</v>
          </cell>
          <cell r="E770">
            <v>1885</v>
          </cell>
          <cell r="F770">
            <v>0</v>
          </cell>
          <cell r="G770">
            <v>18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</row>
        <row r="771">
          <cell r="A771" t="str">
            <v>E4M22</v>
          </cell>
          <cell r="B771" t="str">
            <v>FLOW STATION PAINTING RUMUEKPE</v>
          </cell>
          <cell r="C771" t="str">
            <v>013203</v>
          </cell>
          <cell r="D771" t="str">
            <v>PAE-FE</v>
          </cell>
          <cell r="E771">
            <v>942</v>
          </cell>
          <cell r="F771">
            <v>0</v>
          </cell>
          <cell r="G771">
            <v>9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</row>
        <row r="772">
          <cell r="A772" t="str">
            <v>E4M23</v>
          </cell>
          <cell r="B772" t="str">
            <v>ENVIRON UPGRADE/SAVERPIT AFAM</v>
          </cell>
          <cell r="C772" t="str">
            <v>013203</v>
          </cell>
          <cell r="D772" t="str">
            <v>PAE-TS</v>
          </cell>
          <cell r="E772">
            <v>7083</v>
          </cell>
          <cell r="F772">
            <v>152</v>
          </cell>
          <cell r="G772">
            <v>220</v>
          </cell>
          <cell r="H772">
            <v>0</v>
          </cell>
          <cell r="I772">
            <v>1.87737</v>
          </cell>
          <cell r="J772">
            <v>1.87737</v>
          </cell>
          <cell r="K772">
            <v>8.5334999999999994E-3</v>
          </cell>
          <cell r="L772">
            <v>0</v>
          </cell>
          <cell r="M772">
            <v>0</v>
          </cell>
        </row>
        <row r="773">
          <cell r="A773" t="str">
            <v>E4M24</v>
          </cell>
          <cell r="B773" t="str">
            <v>ENV UPGRADE/SAVER PIT EGBEMA</v>
          </cell>
          <cell r="C773" t="str">
            <v>013203</v>
          </cell>
          <cell r="D773" t="str">
            <v>PAE-TS</v>
          </cell>
          <cell r="E773">
            <v>8128</v>
          </cell>
          <cell r="F773">
            <v>160</v>
          </cell>
          <cell r="G773">
            <v>237</v>
          </cell>
          <cell r="H773">
            <v>10.3</v>
          </cell>
          <cell r="I773">
            <v>3.7235100000000001</v>
          </cell>
          <cell r="J773">
            <v>3.8151799999999998</v>
          </cell>
          <cell r="K773">
            <v>1.6097805907172996E-2</v>
          </cell>
          <cell r="L773">
            <v>10.3</v>
          </cell>
          <cell r="M773">
            <v>0</v>
          </cell>
        </row>
        <row r="774">
          <cell r="A774" t="str">
            <v>E4M25</v>
          </cell>
          <cell r="B774" t="str">
            <v>ENV UPGRADE/SAVERPIT EGBMA WES</v>
          </cell>
          <cell r="C774" t="str">
            <v>013203</v>
          </cell>
          <cell r="D774" t="str">
            <v>PAE-TS</v>
          </cell>
          <cell r="E774">
            <v>8128</v>
          </cell>
          <cell r="F774">
            <v>160</v>
          </cell>
          <cell r="G774">
            <v>237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</row>
        <row r="775">
          <cell r="A775" t="str">
            <v>E4M26</v>
          </cell>
          <cell r="B775" t="str">
            <v>ENV UPGRADE/SAVERPIT ETELEBOU</v>
          </cell>
          <cell r="C775" t="str">
            <v>013203</v>
          </cell>
          <cell r="D775" t="str">
            <v>PAE-TS</v>
          </cell>
          <cell r="E775">
            <v>7348</v>
          </cell>
          <cell r="F775">
            <v>160</v>
          </cell>
          <cell r="G775">
            <v>230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</row>
        <row r="776">
          <cell r="A776" t="str">
            <v>E4M27</v>
          </cell>
          <cell r="B776" t="str">
            <v>ENV UPGRADE/SAVERPIT UBIE F/S</v>
          </cell>
          <cell r="C776" t="str">
            <v>013203</v>
          </cell>
          <cell r="D776" t="str">
            <v>PAE-TS</v>
          </cell>
          <cell r="E776">
            <v>7348</v>
          </cell>
          <cell r="F776">
            <v>160</v>
          </cell>
          <cell r="G776">
            <v>230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</row>
        <row r="777">
          <cell r="A777" t="str">
            <v>E4M28</v>
          </cell>
          <cell r="B777" t="str">
            <v>OUTSTATION ACCOMMODATN OGUTA</v>
          </cell>
          <cell r="C777" t="str">
            <v>013203</v>
          </cell>
          <cell r="D777" t="str">
            <v>PAE-FE</v>
          </cell>
          <cell r="E777">
            <v>2571</v>
          </cell>
          <cell r="F777">
            <v>0</v>
          </cell>
          <cell r="G777">
            <v>24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</row>
        <row r="778">
          <cell r="A778" t="str">
            <v>E4M29</v>
          </cell>
          <cell r="B778" t="str">
            <v>OUTSTATION ACCOMM OBIGBO NORTH</v>
          </cell>
          <cell r="C778" t="str">
            <v>013203</v>
          </cell>
          <cell r="D778" t="str">
            <v>PAE-FE</v>
          </cell>
          <cell r="E778">
            <v>4849</v>
          </cell>
          <cell r="F778">
            <v>78</v>
          </cell>
          <cell r="G778">
            <v>125</v>
          </cell>
          <cell r="H778">
            <v>7488.9947599999996</v>
          </cell>
          <cell r="I778">
            <v>0</v>
          </cell>
          <cell r="J778">
            <v>68.144509999999997</v>
          </cell>
          <cell r="K778">
            <v>0.54515607999999993</v>
          </cell>
          <cell r="L778">
            <v>0</v>
          </cell>
          <cell r="M778">
            <v>0</v>
          </cell>
        </row>
        <row r="779">
          <cell r="A779" t="str">
            <v>E4M31</v>
          </cell>
          <cell r="B779" t="str">
            <v>FLOWSTATN OFFICE ACCOM ASSA</v>
          </cell>
          <cell r="C779" t="str">
            <v>013203</v>
          </cell>
          <cell r="D779" t="str">
            <v>PAE-FE</v>
          </cell>
          <cell r="E779">
            <v>431</v>
          </cell>
          <cell r="F779">
            <v>0</v>
          </cell>
          <cell r="G779">
            <v>4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</row>
        <row r="780">
          <cell r="A780" t="str">
            <v>E4M32</v>
          </cell>
          <cell r="B780" t="str">
            <v>FLOWSTATN OFFICE ACCOM EGBEMA</v>
          </cell>
          <cell r="C780" t="str">
            <v>013203</v>
          </cell>
          <cell r="D780" t="str">
            <v>PAE-FE</v>
          </cell>
          <cell r="E780">
            <v>400</v>
          </cell>
          <cell r="F780">
            <v>0</v>
          </cell>
          <cell r="G780">
            <v>4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</row>
        <row r="781">
          <cell r="A781" t="str">
            <v>E4M33</v>
          </cell>
          <cell r="B781" t="str">
            <v>F/STATN OFFICE ACCOM EGBM WEST</v>
          </cell>
          <cell r="C781" t="str">
            <v>013203</v>
          </cell>
          <cell r="D781" t="str">
            <v>PAE-FE</v>
          </cell>
          <cell r="E781">
            <v>400</v>
          </cell>
          <cell r="F781">
            <v>0</v>
          </cell>
          <cell r="G781">
            <v>4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</row>
        <row r="782">
          <cell r="A782" t="str">
            <v>E4M34</v>
          </cell>
          <cell r="B782" t="str">
            <v>F/STATN OFFICE ACCOM IMO RV 1</v>
          </cell>
          <cell r="C782" t="str">
            <v>013203</v>
          </cell>
          <cell r="D782" t="str">
            <v>PAE-FE</v>
          </cell>
          <cell r="E782">
            <v>400</v>
          </cell>
          <cell r="F782">
            <v>0</v>
          </cell>
          <cell r="G782">
            <v>4</v>
          </cell>
          <cell r="H782">
            <v>7055.3</v>
          </cell>
          <cell r="I782">
            <v>0</v>
          </cell>
          <cell r="J782">
            <v>63.821359999999999</v>
          </cell>
          <cell r="K782">
            <v>15.95534</v>
          </cell>
          <cell r="L782">
            <v>0</v>
          </cell>
          <cell r="M782">
            <v>0</v>
          </cell>
        </row>
        <row r="783">
          <cell r="A783" t="str">
            <v>E4M35</v>
          </cell>
          <cell r="B783" t="str">
            <v>F/STATN OFFICE ACCOM OBELE</v>
          </cell>
          <cell r="C783" t="str">
            <v>013203</v>
          </cell>
          <cell r="D783" t="str">
            <v>PAE-FE</v>
          </cell>
          <cell r="E783">
            <v>400</v>
          </cell>
          <cell r="F783">
            <v>0</v>
          </cell>
          <cell r="G783">
            <v>4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</row>
        <row r="784">
          <cell r="A784" t="str">
            <v>E4M36</v>
          </cell>
          <cell r="B784" t="str">
            <v>F/STATN OFFICE ACCOM OBIGB N</v>
          </cell>
          <cell r="C784" t="str">
            <v>013203</v>
          </cell>
          <cell r="D784" t="str">
            <v>PAE-FE</v>
          </cell>
          <cell r="E784">
            <v>431</v>
          </cell>
          <cell r="F784">
            <v>0</v>
          </cell>
          <cell r="G784">
            <v>4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</row>
        <row r="785">
          <cell r="A785" t="str">
            <v>E4M37</v>
          </cell>
          <cell r="B785" t="str">
            <v>F/STATN OFFICE ACCOM RUMUEKPE</v>
          </cell>
          <cell r="C785" t="str">
            <v>013203</v>
          </cell>
          <cell r="D785" t="str">
            <v>PAE-FE</v>
          </cell>
          <cell r="E785">
            <v>462</v>
          </cell>
          <cell r="F785">
            <v>0</v>
          </cell>
          <cell r="G785">
            <v>4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</row>
        <row r="786">
          <cell r="A786" t="str">
            <v>E4M38</v>
          </cell>
          <cell r="B786" t="str">
            <v>OUTSTATION ACCOMM EGBEMA</v>
          </cell>
          <cell r="C786" t="str">
            <v>013203</v>
          </cell>
          <cell r="D786" t="str">
            <v>PAE-FE</v>
          </cell>
          <cell r="E786">
            <v>4849</v>
          </cell>
          <cell r="F786">
            <v>78</v>
          </cell>
          <cell r="G786">
            <v>125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</row>
        <row r="787">
          <cell r="A787" t="str">
            <v>E4M39</v>
          </cell>
          <cell r="B787" t="str">
            <v>O/HEAD WATER TANK UMUECHEM F/S</v>
          </cell>
          <cell r="C787" t="str">
            <v>013203</v>
          </cell>
          <cell r="D787" t="str">
            <v>PAE-FE</v>
          </cell>
          <cell r="E787">
            <v>5889</v>
          </cell>
          <cell r="F787">
            <v>0</v>
          </cell>
          <cell r="G787">
            <v>56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</row>
        <row r="788">
          <cell r="A788" t="str">
            <v>E4M40</v>
          </cell>
          <cell r="B788" t="str">
            <v>REPL OBSOL SWITCHES MBIAMA MIC</v>
          </cell>
          <cell r="C788" t="str">
            <v>0152</v>
          </cell>
          <cell r="D788" t="str">
            <v>PAE-FE</v>
          </cell>
          <cell r="E788">
            <v>625</v>
          </cell>
          <cell r="F788">
            <v>24</v>
          </cell>
          <cell r="G788">
            <v>30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</row>
        <row r="789">
          <cell r="A789" t="str">
            <v>E4MA4</v>
          </cell>
          <cell r="B789" t="str">
            <v>REHAB OF COMPANY FLD BRIDGES</v>
          </cell>
          <cell r="C789" t="str">
            <v>013203</v>
          </cell>
          <cell r="D789" t="str">
            <v>PAE-FE</v>
          </cell>
          <cell r="E789">
            <v>27825</v>
          </cell>
          <cell r="F789">
            <v>200</v>
          </cell>
          <cell r="G789">
            <v>465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</row>
        <row r="790">
          <cell r="A790" t="str">
            <v>E4MA6</v>
          </cell>
          <cell r="B790" t="str">
            <v>BISENI-SAMABIRI OIL DEV JV SHR</v>
          </cell>
          <cell r="C790" t="str">
            <v>013210</v>
          </cell>
          <cell r="D790" t="str">
            <v>PAE-FE</v>
          </cell>
          <cell r="E790">
            <v>840000</v>
          </cell>
          <cell r="F790">
            <v>12000</v>
          </cell>
          <cell r="G790">
            <v>20000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</row>
        <row r="791">
          <cell r="A791" t="str">
            <v>E8G02</v>
          </cell>
          <cell r="B791" t="str">
            <v>GBARAN ROADS</v>
          </cell>
          <cell r="C791" t="str">
            <v>400019</v>
          </cell>
          <cell r="D791" t="str">
            <v>PAE</v>
          </cell>
          <cell r="E791">
            <v>0</v>
          </cell>
          <cell r="F791">
            <v>0</v>
          </cell>
          <cell r="G791">
            <v>0</v>
          </cell>
          <cell r="H791">
            <v>3599.9982</v>
          </cell>
          <cell r="I791">
            <v>0</v>
          </cell>
          <cell r="J791">
            <v>32.03998</v>
          </cell>
          <cell r="K791" t="e">
            <v>#DIV/0!</v>
          </cell>
          <cell r="L791">
            <v>0</v>
          </cell>
          <cell r="M791">
            <v>0</v>
          </cell>
        </row>
        <row r="792">
          <cell r="A792" t="str">
            <v>GDAE</v>
          </cell>
          <cell r="B792" t="str">
            <v>DEVELOPMENT: AREA A</v>
          </cell>
          <cell r="C792" t="str">
            <v>400302</v>
          </cell>
          <cell r="D792" t="str">
            <v>PAE</v>
          </cell>
          <cell r="E792">
            <v>0</v>
          </cell>
          <cell r="F792">
            <v>0</v>
          </cell>
          <cell r="G792">
            <v>0</v>
          </cell>
          <cell r="H792">
            <v>1417.6199899999999</v>
          </cell>
          <cell r="I792">
            <v>0</v>
          </cell>
          <cell r="J792">
            <v>12.89353</v>
          </cell>
          <cell r="K792" t="e">
            <v>#DIV/0!</v>
          </cell>
          <cell r="L792">
            <v>0</v>
          </cell>
          <cell r="M792">
            <v>0</v>
          </cell>
        </row>
        <row r="793">
          <cell r="A793" t="str">
            <v>GDAE2</v>
          </cell>
          <cell r="B793" t="str">
            <v>DEVELOPMENT: AREA A</v>
          </cell>
          <cell r="C793" t="str">
            <v>400302</v>
          </cell>
          <cell r="D793" t="str">
            <v>PAE</v>
          </cell>
          <cell r="E793">
            <v>0</v>
          </cell>
          <cell r="F793">
            <v>0</v>
          </cell>
          <cell r="G793">
            <v>0</v>
          </cell>
          <cell r="H793">
            <v>84.024079999999998</v>
          </cell>
          <cell r="I793">
            <v>0</v>
          </cell>
          <cell r="J793">
            <v>0.74780999999999997</v>
          </cell>
          <cell r="K793" t="e">
            <v>#DIV/0!</v>
          </cell>
          <cell r="L793">
            <v>84.024079999999998</v>
          </cell>
          <cell r="M793">
            <v>0</v>
          </cell>
        </row>
        <row r="794">
          <cell r="A794" t="str">
            <v>GPAE</v>
          </cell>
          <cell r="B794" t="str">
            <v>PAE OVERHEAD</v>
          </cell>
          <cell r="C794" t="str">
            <v>400302</v>
          </cell>
          <cell r="D794" t="str">
            <v>PAE</v>
          </cell>
          <cell r="E794">
            <v>30240</v>
          </cell>
          <cell r="F794">
            <v>344</v>
          </cell>
          <cell r="G794">
            <v>632</v>
          </cell>
          <cell r="H794">
            <v>39366.152150000002</v>
          </cell>
          <cell r="I794">
            <v>290.29534000000001</v>
          </cell>
          <cell r="J794">
            <v>641.99099999999999</v>
          </cell>
          <cell r="K794">
            <v>1.0158085443037974</v>
          </cell>
          <cell r="L794">
            <v>14635.75736</v>
          </cell>
          <cell r="M794">
            <v>0.24399999999999999</v>
          </cell>
        </row>
        <row r="795">
          <cell r="A795" t="str">
            <v>GPAE1</v>
          </cell>
          <cell r="B795" t="str">
            <v>PAE SPDC STAFF SALARIES</v>
          </cell>
          <cell r="C795" t="str">
            <v>400302</v>
          </cell>
          <cell r="D795" t="str">
            <v>PAE</v>
          </cell>
          <cell r="E795">
            <v>710245</v>
          </cell>
          <cell r="F795">
            <v>1162</v>
          </cell>
          <cell r="G795">
            <v>7926</v>
          </cell>
          <cell r="H795">
            <v>10049.500019999999</v>
          </cell>
          <cell r="I795">
            <v>24.899939999999997</v>
          </cell>
          <cell r="J795">
            <v>115.51293</v>
          </cell>
          <cell r="K795">
            <v>1.4573925056775169E-2</v>
          </cell>
          <cell r="L795">
            <v>0</v>
          </cell>
          <cell r="M795">
            <v>0</v>
          </cell>
        </row>
        <row r="796">
          <cell r="A796" t="str">
            <v>GPAE1AFAM</v>
          </cell>
          <cell r="B796" t="str">
            <v>AFAM FIELD SPDC STAFF SALARIES</v>
          </cell>
          <cell r="C796" t="str">
            <v>4011</v>
          </cell>
          <cell r="D796" t="str">
            <v>PAE</v>
          </cell>
          <cell r="E796">
            <v>0</v>
          </cell>
          <cell r="F796">
            <v>0</v>
          </cell>
          <cell r="G796">
            <v>0</v>
          </cell>
          <cell r="H796">
            <v>16724.66648</v>
          </cell>
          <cell r="I796">
            <v>16.599959999999999</v>
          </cell>
          <cell r="J796">
            <v>167.34499</v>
          </cell>
          <cell r="K796" t="e">
            <v>#DIV/0!</v>
          </cell>
          <cell r="L796">
            <v>0</v>
          </cell>
          <cell r="M796">
            <v>0</v>
          </cell>
        </row>
        <row r="797">
          <cell r="A797" t="str">
            <v>GPAE1AGBD</v>
          </cell>
          <cell r="B797" t="str">
            <v>AGBADA FLD SPDC STAFF SALARIES</v>
          </cell>
          <cell r="C797" t="str">
            <v>4011</v>
          </cell>
          <cell r="D797" t="str">
            <v>PAE</v>
          </cell>
          <cell r="E797">
            <v>0</v>
          </cell>
          <cell r="F797">
            <v>0</v>
          </cell>
          <cell r="G797">
            <v>0</v>
          </cell>
          <cell r="H797">
            <v>22188.166420000001</v>
          </cell>
          <cell r="I797">
            <v>22.133279999999999</v>
          </cell>
          <cell r="J797">
            <v>222.34554999999997</v>
          </cell>
          <cell r="K797" t="e">
            <v>#DIV/0!</v>
          </cell>
          <cell r="L797">
            <v>0</v>
          </cell>
          <cell r="M797">
            <v>0</v>
          </cell>
        </row>
        <row r="798">
          <cell r="A798" t="str">
            <v>GPAE1AM</v>
          </cell>
          <cell r="B798" t="str">
            <v>AREA ASSET MANAGEMENT</v>
          </cell>
          <cell r="C798" t="str">
            <v>400302</v>
          </cell>
          <cell r="D798" t="str">
            <v>PAE</v>
          </cell>
          <cell r="E798">
            <v>0</v>
          </cell>
          <cell r="F798">
            <v>0</v>
          </cell>
          <cell r="G798">
            <v>0</v>
          </cell>
          <cell r="H798">
            <v>7986.0833700000003</v>
          </cell>
          <cell r="I798">
            <v>22.133279999999999</v>
          </cell>
          <cell r="J798">
            <v>94.052710000000005</v>
          </cell>
          <cell r="K798" t="e">
            <v>#DIV/0!</v>
          </cell>
          <cell r="L798">
            <v>0</v>
          </cell>
          <cell r="M798">
            <v>0</v>
          </cell>
        </row>
        <row r="799">
          <cell r="A799" t="str">
            <v>GPAE1CDO</v>
          </cell>
          <cell r="B799" t="str">
            <v>SPDC STAFF SALARIES PAE-CDO</v>
          </cell>
          <cell r="C799" t="str">
            <v>4011</v>
          </cell>
          <cell r="D799" t="str">
            <v>PAE</v>
          </cell>
          <cell r="E799">
            <v>0</v>
          </cell>
          <cell r="F799">
            <v>0</v>
          </cell>
          <cell r="G799">
            <v>0</v>
          </cell>
          <cell r="H799">
            <v>23118.750090000001</v>
          </cell>
          <cell r="I799">
            <v>62.249849999999995</v>
          </cell>
          <cell r="J799">
            <v>270.81565000000001</v>
          </cell>
          <cell r="K799" t="e">
            <v>#DIV/0!</v>
          </cell>
          <cell r="L799">
            <v>0</v>
          </cell>
          <cell r="M799">
            <v>0</v>
          </cell>
        </row>
        <row r="800">
          <cell r="A800" t="str">
            <v>GPAE1DEV</v>
          </cell>
          <cell r="B800" t="str">
            <v>SPDC STAFF SALARIES - PAE-DEV</v>
          </cell>
          <cell r="C800" t="str">
            <v>4011</v>
          </cell>
          <cell r="D800" t="str">
            <v>PAE</v>
          </cell>
          <cell r="E800">
            <v>0</v>
          </cell>
          <cell r="F800">
            <v>0</v>
          </cell>
          <cell r="G800">
            <v>0</v>
          </cell>
          <cell r="H800">
            <v>446.91667000000001</v>
          </cell>
          <cell r="I800">
            <v>1.3833299999999999</v>
          </cell>
          <cell r="J800">
            <v>5.4502700000000006</v>
          </cell>
          <cell r="K800" t="e">
            <v>#DIV/0!</v>
          </cell>
          <cell r="L800">
            <v>0</v>
          </cell>
          <cell r="M800">
            <v>0</v>
          </cell>
        </row>
        <row r="801">
          <cell r="A801" t="str">
            <v>GPAE1EGBM</v>
          </cell>
          <cell r="B801" t="str">
            <v>PAE-EGBM SPDC STAFF SALARIES</v>
          </cell>
          <cell r="C801" t="str">
            <v>4011</v>
          </cell>
          <cell r="D801" t="str">
            <v>PAE</v>
          </cell>
          <cell r="E801">
            <v>0</v>
          </cell>
          <cell r="F801">
            <v>0</v>
          </cell>
          <cell r="G801">
            <v>0</v>
          </cell>
          <cell r="H801">
            <v>11498.916670000001</v>
          </cell>
          <cell r="I801">
            <v>26.283270000000002</v>
          </cell>
          <cell r="J801">
            <v>129.91302999999999</v>
          </cell>
          <cell r="K801" t="e">
            <v>#DIV/0!</v>
          </cell>
          <cell r="L801">
            <v>0</v>
          </cell>
          <cell r="M801">
            <v>0</v>
          </cell>
        </row>
        <row r="802">
          <cell r="A802" t="str">
            <v>GPAE1EGBW</v>
          </cell>
          <cell r="B802" t="str">
            <v>PAE-EGBW SPDC STAFF SALARIES</v>
          </cell>
          <cell r="C802" t="str">
            <v>4011</v>
          </cell>
          <cell r="D802" t="str">
            <v>PAE</v>
          </cell>
          <cell r="E802">
            <v>0</v>
          </cell>
          <cell r="F802">
            <v>0</v>
          </cell>
          <cell r="G802">
            <v>0</v>
          </cell>
          <cell r="H802">
            <v>12706.499820000001</v>
          </cell>
          <cell r="I802">
            <v>8.2999799999999997</v>
          </cell>
          <cell r="J802">
            <v>122.87022999999999</v>
          </cell>
          <cell r="K802" t="e">
            <v>#DIV/0!</v>
          </cell>
          <cell r="L802">
            <v>0</v>
          </cell>
          <cell r="M802">
            <v>0</v>
          </cell>
        </row>
        <row r="803">
          <cell r="A803" t="str">
            <v>GPAE1ELEW</v>
          </cell>
          <cell r="B803" t="str">
            <v>ELENWA FLD SPDC STAFF SALA</v>
          </cell>
          <cell r="C803" t="str">
            <v>4011</v>
          </cell>
          <cell r="D803" t="str">
            <v>PAE</v>
          </cell>
          <cell r="E803">
            <v>0</v>
          </cell>
          <cell r="F803">
            <v>0</v>
          </cell>
          <cell r="G803">
            <v>0</v>
          </cell>
          <cell r="H803">
            <v>11703.99984</v>
          </cell>
          <cell r="I803">
            <v>8.2999799999999997</v>
          </cell>
          <cell r="J803">
            <v>113.83105999999999</v>
          </cell>
          <cell r="K803" t="e">
            <v>#DIV/0!</v>
          </cell>
          <cell r="L803">
            <v>0</v>
          </cell>
          <cell r="M803">
            <v>0</v>
          </cell>
        </row>
        <row r="804">
          <cell r="A804" t="str">
            <v>GPAE1ENG</v>
          </cell>
          <cell r="B804" t="str">
            <v>SPDC STAFF SALARIES- PAE-ENG</v>
          </cell>
          <cell r="C804" t="str">
            <v>4011</v>
          </cell>
          <cell r="D804" t="str">
            <v>PAE</v>
          </cell>
          <cell r="E804">
            <v>0</v>
          </cell>
          <cell r="F804">
            <v>0</v>
          </cell>
          <cell r="G804">
            <v>0</v>
          </cell>
          <cell r="H804">
            <v>2681.5000199999999</v>
          </cell>
          <cell r="I804">
            <v>8.2999799999999997</v>
          </cell>
          <cell r="J804">
            <v>32.478169999999999</v>
          </cell>
          <cell r="K804" t="e">
            <v>#DIV/0!</v>
          </cell>
          <cell r="L804">
            <v>0</v>
          </cell>
          <cell r="M804">
            <v>0</v>
          </cell>
        </row>
        <row r="805">
          <cell r="A805" t="str">
            <v>GPAE1FE</v>
          </cell>
          <cell r="B805" t="str">
            <v>PAE-FE SPDC STAFF SALARIES</v>
          </cell>
          <cell r="C805" t="str">
            <v>4011</v>
          </cell>
          <cell r="D805" t="str">
            <v>PAE</v>
          </cell>
          <cell r="E805">
            <v>0</v>
          </cell>
          <cell r="F805">
            <v>0</v>
          </cell>
          <cell r="G805">
            <v>0</v>
          </cell>
          <cell r="H805">
            <v>11837.1667</v>
          </cell>
          <cell r="I805">
            <v>30.433259999999997</v>
          </cell>
          <cell r="J805">
            <v>137.31401</v>
          </cell>
          <cell r="K805" t="e">
            <v>#DIV/0!</v>
          </cell>
          <cell r="L805">
            <v>0</v>
          </cell>
          <cell r="M805">
            <v>0</v>
          </cell>
        </row>
        <row r="806">
          <cell r="A806" t="str">
            <v>GPAE1FEE</v>
          </cell>
          <cell r="B806" t="str">
            <v>SPDC STAFF SALARIES - PAE-FEE</v>
          </cell>
          <cell r="C806" t="str">
            <v>4011</v>
          </cell>
          <cell r="D806" t="str">
            <v>PAE</v>
          </cell>
          <cell r="E806">
            <v>0</v>
          </cell>
          <cell r="F806">
            <v>0</v>
          </cell>
          <cell r="G806">
            <v>0</v>
          </cell>
          <cell r="H806">
            <v>8491.4167300000008</v>
          </cell>
          <cell r="I806">
            <v>26.283270000000002</v>
          </cell>
          <cell r="J806">
            <v>102.75074000000001</v>
          </cell>
          <cell r="K806" t="e">
            <v>#DIV/0!</v>
          </cell>
          <cell r="L806">
            <v>0</v>
          </cell>
          <cell r="M806">
            <v>0</v>
          </cell>
        </row>
        <row r="807">
          <cell r="A807" t="str">
            <v>GPAE1GEO</v>
          </cell>
          <cell r="B807" t="str">
            <v>SPDC STAFF SALARIES - PAE-GEO</v>
          </cell>
          <cell r="C807" t="str">
            <v>4011</v>
          </cell>
          <cell r="D807" t="str">
            <v>PAE</v>
          </cell>
          <cell r="E807">
            <v>0</v>
          </cell>
          <cell r="F807">
            <v>0</v>
          </cell>
          <cell r="G807">
            <v>0</v>
          </cell>
          <cell r="H807">
            <v>10884.916670000001</v>
          </cell>
          <cell r="I807">
            <v>24.899939999999997</v>
          </cell>
          <cell r="J807">
            <v>123.03167999999999</v>
          </cell>
          <cell r="K807" t="e">
            <v>#DIV/0!</v>
          </cell>
          <cell r="L807">
            <v>0</v>
          </cell>
          <cell r="M807">
            <v>0</v>
          </cell>
        </row>
        <row r="808">
          <cell r="A808" t="str">
            <v>GPAE1HSE</v>
          </cell>
          <cell r="B808" t="str">
            <v>PAE-HSE SPDC STAFF SALARIES</v>
          </cell>
          <cell r="C808" t="str">
            <v>4011</v>
          </cell>
          <cell r="D808" t="str">
            <v>PAE</v>
          </cell>
          <cell r="E808">
            <v>0</v>
          </cell>
          <cell r="F808">
            <v>0</v>
          </cell>
          <cell r="G808">
            <v>0</v>
          </cell>
          <cell r="H808">
            <v>5363.0000399999999</v>
          </cell>
          <cell r="I808">
            <v>16.599959999999999</v>
          </cell>
          <cell r="J808">
            <v>64.956330000000008</v>
          </cell>
          <cell r="K808" t="e">
            <v>#DIV/0!</v>
          </cell>
          <cell r="L808">
            <v>0</v>
          </cell>
          <cell r="M808">
            <v>0</v>
          </cell>
        </row>
        <row r="809">
          <cell r="A809" t="str">
            <v>GPAE1IMOR</v>
          </cell>
          <cell r="B809" t="str">
            <v>IMOR FLD  STAFF SALARIES</v>
          </cell>
          <cell r="C809" t="str">
            <v>4011</v>
          </cell>
          <cell r="D809" t="str">
            <v>PAE</v>
          </cell>
          <cell r="E809">
            <v>0</v>
          </cell>
          <cell r="F809">
            <v>0</v>
          </cell>
          <cell r="G809">
            <v>0</v>
          </cell>
          <cell r="H809">
            <v>19953.583070000001</v>
          </cell>
          <cell r="I809">
            <v>15.216629999999999</v>
          </cell>
          <cell r="J809">
            <v>195.0942</v>
          </cell>
          <cell r="K809" t="e">
            <v>#DIV/0!</v>
          </cell>
          <cell r="L809">
            <v>0</v>
          </cell>
          <cell r="M809">
            <v>0</v>
          </cell>
        </row>
        <row r="810">
          <cell r="A810" t="str">
            <v>GPAE1KOC1</v>
          </cell>
          <cell r="B810" t="str">
            <v>KOLO CRK 1 FLD SPDC STAFF SAL</v>
          </cell>
          <cell r="C810" t="str">
            <v>4011</v>
          </cell>
          <cell r="D810" t="str">
            <v>PAE</v>
          </cell>
          <cell r="E810">
            <v>0</v>
          </cell>
          <cell r="F810">
            <v>0</v>
          </cell>
          <cell r="G810">
            <v>0</v>
          </cell>
          <cell r="H810">
            <v>18395.499780000002</v>
          </cell>
          <cell r="I810">
            <v>16.599959999999999</v>
          </cell>
          <cell r="J810">
            <v>182.46605</v>
          </cell>
          <cell r="K810" t="e">
            <v>#DIV/0!</v>
          </cell>
          <cell r="L810">
            <v>0</v>
          </cell>
          <cell r="M810">
            <v>0</v>
          </cell>
        </row>
        <row r="811">
          <cell r="A811" t="str">
            <v>GPAE1KOC2</v>
          </cell>
          <cell r="B811" t="str">
            <v>KOLO CRK FLD SPDC STAFF SALA</v>
          </cell>
          <cell r="C811" t="str">
            <v>4011</v>
          </cell>
          <cell r="D811" t="str">
            <v>PAE</v>
          </cell>
          <cell r="E811">
            <v>0</v>
          </cell>
          <cell r="F811">
            <v>0</v>
          </cell>
          <cell r="G811">
            <v>0</v>
          </cell>
          <cell r="H811">
            <v>15997.91647</v>
          </cell>
          <cell r="I811">
            <v>13.833299999999999</v>
          </cell>
          <cell r="J811">
            <v>158.18836999999999</v>
          </cell>
          <cell r="K811" t="e">
            <v>#DIV/0!</v>
          </cell>
          <cell r="L811">
            <v>0</v>
          </cell>
          <cell r="M811">
            <v>0</v>
          </cell>
        </row>
        <row r="812">
          <cell r="A812" t="str">
            <v>GPAE1KOCR</v>
          </cell>
          <cell r="B812" t="str">
            <v>KOLO CK FLD SPDC STAFF SALA</v>
          </cell>
          <cell r="C812" t="str">
            <v>4011</v>
          </cell>
          <cell r="D812" t="str">
            <v>PAE</v>
          </cell>
          <cell r="E812">
            <v>0</v>
          </cell>
          <cell r="F812">
            <v>0</v>
          </cell>
          <cell r="G812">
            <v>0</v>
          </cell>
          <cell r="H812">
            <v>6190.2499500000004</v>
          </cell>
          <cell r="I812">
            <v>8.2999799999999997</v>
          </cell>
          <cell r="J812">
            <v>64.073629999999994</v>
          </cell>
          <cell r="K812" t="e">
            <v>#DIV/0!</v>
          </cell>
          <cell r="L812">
            <v>0</v>
          </cell>
          <cell r="M812">
            <v>0</v>
          </cell>
        </row>
        <row r="813">
          <cell r="A813" t="str">
            <v>GPAE1MTC</v>
          </cell>
          <cell r="B813" t="str">
            <v>SPDC STAFF SALARIES - PAE-MTC</v>
          </cell>
          <cell r="C813" t="str">
            <v>4011</v>
          </cell>
          <cell r="D813" t="str">
            <v>PAE</v>
          </cell>
          <cell r="E813">
            <v>0</v>
          </cell>
          <cell r="F813">
            <v>0</v>
          </cell>
          <cell r="G813">
            <v>0</v>
          </cell>
          <cell r="H813">
            <v>17914.666639999999</v>
          </cell>
          <cell r="I813">
            <v>37.349910000000001</v>
          </cell>
          <cell r="J813">
            <v>199.06182999999999</v>
          </cell>
          <cell r="K813" t="e">
            <v>#DIV/0!</v>
          </cell>
          <cell r="L813">
            <v>0</v>
          </cell>
          <cell r="M813">
            <v>0</v>
          </cell>
        </row>
        <row r="814">
          <cell r="A814" t="str">
            <v>GPAE1OBGN</v>
          </cell>
          <cell r="B814" t="str">
            <v>OBIGBO N FLD SPDC STAFF SALAR</v>
          </cell>
          <cell r="C814" t="str">
            <v>4011</v>
          </cell>
          <cell r="D814" t="str">
            <v>PAE</v>
          </cell>
          <cell r="E814">
            <v>0</v>
          </cell>
          <cell r="F814">
            <v>0</v>
          </cell>
          <cell r="G814">
            <v>0</v>
          </cell>
          <cell r="H814">
            <v>21565.999680000001</v>
          </cell>
          <cell r="I814">
            <v>12.449969999999999</v>
          </cell>
          <cell r="J814">
            <v>206.83342999999999</v>
          </cell>
          <cell r="K814" t="e">
            <v>#DIV/0!</v>
          </cell>
          <cell r="L814">
            <v>0</v>
          </cell>
          <cell r="M814">
            <v>0</v>
          </cell>
        </row>
        <row r="815">
          <cell r="A815" t="str">
            <v>GPAE1OGUT</v>
          </cell>
          <cell r="B815" t="str">
            <v>OGUTA FLD SPDC STAFF SALA</v>
          </cell>
          <cell r="C815" t="str">
            <v>4011</v>
          </cell>
          <cell r="D815" t="str">
            <v>PAE</v>
          </cell>
          <cell r="E815">
            <v>0</v>
          </cell>
          <cell r="F815">
            <v>0</v>
          </cell>
          <cell r="G815">
            <v>0</v>
          </cell>
          <cell r="H815">
            <v>18174.083129999999</v>
          </cell>
          <cell r="I815">
            <v>17.98329</v>
          </cell>
          <cell r="J815">
            <v>181.70041000000001</v>
          </cell>
          <cell r="K815" t="e">
            <v>#DIV/0!</v>
          </cell>
          <cell r="L815">
            <v>0</v>
          </cell>
          <cell r="M815">
            <v>0</v>
          </cell>
        </row>
        <row r="816">
          <cell r="A816" t="str">
            <v>GPAE1PH1</v>
          </cell>
          <cell r="B816" t="str">
            <v>PH-1 SPDC STAFF SALARIES</v>
          </cell>
          <cell r="C816" t="str">
            <v>4011</v>
          </cell>
          <cell r="D816" t="str">
            <v>PAE</v>
          </cell>
          <cell r="E816">
            <v>0</v>
          </cell>
          <cell r="F816">
            <v>0</v>
          </cell>
          <cell r="G816">
            <v>0</v>
          </cell>
          <cell r="H816">
            <v>5688.9999600000001</v>
          </cell>
          <cell r="I816">
            <v>8.2999799999999997</v>
          </cell>
          <cell r="J816">
            <v>59.595769999999995</v>
          </cell>
          <cell r="K816" t="e">
            <v>#DIV/0!</v>
          </cell>
          <cell r="L816">
            <v>0</v>
          </cell>
          <cell r="M816">
            <v>0</v>
          </cell>
        </row>
        <row r="817">
          <cell r="A817" t="str">
            <v>GPAE1PH2</v>
          </cell>
          <cell r="B817" t="str">
            <v>PAE-PH2 SPDC STAFF SALARIES</v>
          </cell>
          <cell r="C817" t="str">
            <v>4011</v>
          </cell>
          <cell r="D817" t="str">
            <v>PAE</v>
          </cell>
          <cell r="E817">
            <v>0</v>
          </cell>
          <cell r="F817">
            <v>0</v>
          </cell>
          <cell r="G817">
            <v>0</v>
          </cell>
          <cell r="H817">
            <v>5688.9999600000001</v>
          </cell>
          <cell r="I817">
            <v>8.2999799999999997</v>
          </cell>
          <cell r="J817">
            <v>59.595769999999995</v>
          </cell>
          <cell r="K817" t="e">
            <v>#DIV/0!</v>
          </cell>
          <cell r="L817">
            <v>0</v>
          </cell>
          <cell r="M817">
            <v>0</v>
          </cell>
        </row>
        <row r="818">
          <cell r="A818" t="str">
            <v>GPAE1PRD</v>
          </cell>
          <cell r="B818" t="str">
            <v>PAE-PRD SPDC STAFF SALARIES</v>
          </cell>
          <cell r="C818" t="str">
            <v>400302</v>
          </cell>
          <cell r="D818" t="str">
            <v>PAE</v>
          </cell>
          <cell r="E818">
            <v>0</v>
          </cell>
          <cell r="F818">
            <v>0</v>
          </cell>
          <cell r="G818">
            <v>0</v>
          </cell>
          <cell r="H818">
            <v>2681.5000199999999</v>
          </cell>
          <cell r="I818">
            <v>8.2999799999999997</v>
          </cell>
          <cell r="J818">
            <v>32.478169999999999</v>
          </cell>
          <cell r="K818" t="e">
            <v>#DIV/0!</v>
          </cell>
          <cell r="L818">
            <v>0</v>
          </cell>
          <cell r="M818">
            <v>0</v>
          </cell>
        </row>
        <row r="819">
          <cell r="A819" t="str">
            <v>GPAE1PTC</v>
          </cell>
          <cell r="B819" t="str">
            <v>SPDC STAFF SALARIES - PAE-PTC</v>
          </cell>
          <cell r="C819" t="str">
            <v>4011</v>
          </cell>
          <cell r="D819" t="str">
            <v>PAE</v>
          </cell>
          <cell r="E819">
            <v>0</v>
          </cell>
          <cell r="F819">
            <v>0</v>
          </cell>
          <cell r="G819">
            <v>0</v>
          </cell>
          <cell r="H819">
            <v>17083.333360000001</v>
          </cell>
          <cell r="I819">
            <v>41.499900000000004</v>
          </cell>
          <cell r="J819">
            <v>195.50676999999999</v>
          </cell>
          <cell r="K819" t="e">
            <v>#DIV/0!</v>
          </cell>
          <cell r="L819">
            <v>0</v>
          </cell>
          <cell r="M819">
            <v>0</v>
          </cell>
        </row>
        <row r="820">
          <cell r="A820" t="str">
            <v>GPAE1RES</v>
          </cell>
          <cell r="B820" t="str">
            <v>SPDC STAFF SALARIES - PAE-RES</v>
          </cell>
          <cell r="C820" t="str">
            <v>4011</v>
          </cell>
          <cell r="D820" t="str">
            <v>PAE</v>
          </cell>
          <cell r="E820">
            <v>0</v>
          </cell>
          <cell r="F820">
            <v>0</v>
          </cell>
          <cell r="G820">
            <v>0</v>
          </cell>
          <cell r="H820">
            <v>12789.416730000001</v>
          </cell>
          <cell r="I820">
            <v>35.96658</v>
          </cell>
          <cell r="J820">
            <v>151.28935999999999</v>
          </cell>
          <cell r="K820" t="e">
            <v>#DIV/0!</v>
          </cell>
          <cell r="L820">
            <v>0</v>
          </cell>
          <cell r="M820">
            <v>0</v>
          </cell>
        </row>
        <row r="821">
          <cell r="A821" t="str">
            <v>GPAE1RUMU</v>
          </cell>
          <cell r="B821" t="str">
            <v>RUMUEKPE FLD SPDC STAFF SALA</v>
          </cell>
          <cell r="C821" t="str">
            <v>4011</v>
          </cell>
          <cell r="D821" t="str">
            <v>PAE</v>
          </cell>
          <cell r="E821">
            <v>0</v>
          </cell>
          <cell r="F821">
            <v>0</v>
          </cell>
          <cell r="G821">
            <v>0</v>
          </cell>
          <cell r="H821">
            <v>15605.333119999999</v>
          </cell>
          <cell r="I821">
            <v>11.06664</v>
          </cell>
          <cell r="J821">
            <v>151.84921</v>
          </cell>
          <cell r="K821" t="e">
            <v>#DIV/0!</v>
          </cell>
          <cell r="L821">
            <v>0</v>
          </cell>
          <cell r="M821">
            <v>0</v>
          </cell>
        </row>
        <row r="822">
          <cell r="A822" t="str">
            <v>GPAE1TS</v>
          </cell>
          <cell r="B822" t="str">
            <v>PAE-TS SPDC STAFF SALARIES</v>
          </cell>
          <cell r="C822" t="str">
            <v>4011</v>
          </cell>
          <cell r="D822" t="str">
            <v>PAE</v>
          </cell>
          <cell r="E822">
            <v>0</v>
          </cell>
          <cell r="F822">
            <v>0</v>
          </cell>
          <cell r="G822">
            <v>0</v>
          </cell>
          <cell r="H822">
            <v>10726.00008</v>
          </cell>
          <cell r="I822">
            <v>33.199919999999999</v>
          </cell>
          <cell r="J822">
            <v>129.91271</v>
          </cell>
          <cell r="K822" t="e">
            <v>#DIV/0!</v>
          </cell>
          <cell r="L822">
            <v>0</v>
          </cell>
          <cell r="M822">
            <v>0</v>
          </cell>
        </row>
        <row r="823">
          <cell r="A823" t="str">
            <v>GPAE1UMUE</v>
          </cell>
          <cell r="B823" t="str">
            <v>UMUECHEM FLD SPDC STAFF SALA</v>
          </cell>
          <cell r="C823" t="str">
            <v>4011</v>
          </cell>
          <cell r="D823" t="str">
            <v>PAE</v>
          </cell>
          <cell r="E823">
            <v>0</v>
          </cell>
          <cell r="F823">
            <v>0</v>
          </cell>
          <cell r="G823">
            <v>0</v>
          </cell>
          <cell r="H823">
            <v>13541.91647</v>
          </cell>
          <cell r="I823">
            <v>8.2999799999999997</v>
          </cell>
          <cell r="J823">
            <v>130.33886999999999</v>
          </cell>
          <cell r="K823" t="e">
            <v>#DIV/0!</v>
          </cell>
          <cell r="L823">
            <v>0</v>
          </cell>
          <cell r="M823">
            <v>0</v>
          </cell>
        </row>
        <row r="824">
          <cell r="A824" t="str">
            <v>GPAE2</v>
          </cell>
          <cell r="B824" t="str">
            <v>PAE CONTRACT STAFF SALARIES</v>
          </cell>
          <cell r="C824" t="str">
            <v>400302</v>
          </cell>
          <cell r="D824" t="str">
            <v>PAE</v>
          </cell>
          <cell r="E824">
            <v>25891</v>
          </cell>
          <cell r="F824">
            <v>165</v>
          </cell>
          <cell r="G824">
            <v>412</v>
          </cell>
          <cell r="H824">
            <v>11376.356250000001</v>
          </cell>
          <cell r="I824">
            <v>182.52548000000002</v>
          </cell>
          <cell r="J824">
            <v>283.51979999999998</v>
          </cell>
          <cell r="K824">
            <v>0.68815485436893198</v>
          </cell>
          <cell r="L824">
            <v>1588.01595</v>
          </cell>
          <cell r="M824">
            <v>45.520820000000001</v>
          </cell>
        </row>
        <row r="825">
          <cell r="A825" t="str">
            <v>GPAE3</v>
          </cell>
          <cell r="B825" t="str">
            <v>PAE STATIONERIES/COMP CONSUM</v>
          </cell>
          <cell r="C825" t="str">
            <v>400302</v>
          </cell>
          <cell r="D825" t="str">
            <v>PAE</v>
          </cell>
          <cell r="E825">
            <v>1529</v>
          </cell>
          <cell r="F825">
            <v>13</v>
          </cell>
          <cell r="G825">
            <v>28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</row>
        <row r="826">
          <cell r="A826" t="str">
            <v>GPAEOBV</v>
          </cell>
          <cell r="B826" t="str">
            <v>PAE OVERSEA BUSINESS VISITS</v>
          </cell>
          <cell r="C826" t="str">
            <v>4011</v>
          </cell>
          <cell r="D826" t="str">
            <v>PAE</v>
          </cell>
          <cell r="E826">
            <v>3150</v>
          </cell>
          <cell r="F826">
            <v>270</v>
          </cell>
          <cell r="G826">
            <v>300</v>
          </cell>
          <cell r="H826">
            <v>38.95955</v>
          </cell>
          <cell r="I826">
            <v>13.116</v>
          </cell>
          <cell r="J826">
            <v>13.462729999999999</v>
          </cell>
          <cell r="K826">
            <v>4.4875766666666664E-2</v>
          </cell>
          <cell r="L826">
            <v>1.2518699999999998</v>
          </cell>
          <cell r="M826">
            <v>0</v>
          </cell>
        </row>
        <row r="827">
          <cell r="A827" t="str">
            <v>PPDHSE0041</v>
          </cell>
          <cell r="B827" t="str">
            <v>AREA A WASTE MGT PILOT PROJECT</v>
          </cell>
          <cell r="C827" t="str">
            <v>401107</v>
          </cell>
          <cell r="D827" t="str">
            <v>PAE-HSE</v>
          </cell>
          <cell r="E827">
            <v>2730</v>
          </cell>
          <cell r="F827">
            <v>34</v>
          </cell>
          <cell r="G827">
            <v>60</v>
          </cell>
          <cell r="H827">
            <v>8095.13</v>
          </cell>
          <cell r="I827">
            <v>0</v>
          </cell>
          <cell r="J827">
            <v>72.168259999999989</v>
          </cell>
          <cell r="K827">
            <v>1.2028043333333331</v>
          </cell>
          <cell r="L827">
            <v>2977.53</v>
          </cell>
          <cell r="M827">
            <v>0</v>
          </cell>
        </row>
        <row r="828">
          <cell r="A828" t="str">
            <v>PPDHSE0042</v>
          </cell>
          <cell r="B828" t="str">
            <v>IMPLEMET ISO 14001 REMEDIAL</v>
          </cell>
          <cell r="C828" t="str">
            <v>401104</v>
          </cell>
          <cell r="D828" t="str">
            <v>PAE-HSE</v>
          </cell>
          <cell r="E828">
            <v>43271</v>
          </cell>
          <cell r="F828">
            <v>189</v>
          </cell>
          <cell r="G828">
            <v>601</v>
          </cell>
          <cell r="H828">
            <v>47035.844880000004</v>
          </cell>
          <cell r="I828">
            <v>272.33593999999999</v>
          </cell>
          <cell r="J828">
            <v>698.92528000000004</v>
          </cell>
          <cell r="K828">
            <v>1.1629372379367722</v>
          </cell>
          <cell r="L828">
            <v>2229.4191000000001</v>
          </cell>
          <cell r="M828">
            <v>0</v>
          </cell>
        </row>
        <row r="829">
          <cell r="A829" t="str">
            <v>PPDHSE0043</v>
          </cell>
          <cell r="B829" t="str">
            <v>MAP &amp; DOCUMENT MANAGEMENT</v>
          </cell>
          <cell r="C829" t="str">
            <v>400302</v>
          </cell>
          <cell r="D829" t="str">
            <v>PAE-HSE</v>
          </cell>
          <cell r="E829">
            <v>0</v>
          </cell>
          <cell r="F829">
            <v>0</v>
          </cell>
          <cell r="G829">
            <v>0</v>
          </cell>
          <cell r="H829">
            <v>41.393339999999995</v>
          </cell>
          <cell r="I829">
            <v>0</v>
          </cell>
          <cell r="J829">
            <v>-5.7849999999999457E-2</v>
          </cell>
          <cell r="K829" t="e">
            <v>#DIV/0!</v>
          </cell>
          <cell r="L829">
            <v>185.53</v>
          </cell>
          <cell r="M829">
            <v>0</v>
          </cell>
        </row>
        <row r="830">
          <cell r="A830" t="str">
            <v>PPDPRE0002</v>
          </cell>
          <cell r="B830" t="str">
            <v>MBIAMA MICROWAVE STN IMPROVE</v>
          </cell>
          <cell r="C830" t="str">
            <v>400003</v>
          </cell>
          <cell r="D830" t="str">
            <v>PAE-FE</v>
          </cell>
          <cell r="E830">
            <v>6662</v>
          </cell>
          <cell r="F830">
            <v>67</v>
          </cell>
          <cell r="G830">
            <v>130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</row>
        <row r="831">
          <cell r="A831" t="str">
            <v>PPDPRE0003</v>
          </cell>
          <cell r="B831" t="str">
            <v>INSTALLATION OF A METERING SKI</v>
          </cell>
          <cell r="C831" t="str">
            <v>400003</v>
          </cell>
          <cell r="D831" t="str">
            <v>PAE-FE</v>
          </cell>
          <cell r="E831">
            <v>2944</v>
          </cell>
          <cell r="F831">
            <v>0</v>
          </cell>
          <cell r="G831">
            <v>28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</row>
        <row r="832">
          <cell r="A832" t="str">
            <v>PPEDDE0046</v>
          </cell>
          <cell r="B832" t="str">
            <v>GENERAL O/HEAD DRAUGHTNG CHARG</v>
          </cell>
          <cell r="C832" t="str">
            <v>400203</v>
          </cell>
          <cell r="D832" t="str">
            <v>PAE-GEO</v>
          </cell>
          <cell r="E832">
            <v>0</v>
          </cell>
          <cell r="F832">
            <v>0</v>
          </cell>
          <cell r="G832">
            <v>0</v>
          </cell>
          <cell r="H832">
            <v>557.74997999999994</v>
          </cell>
          <cell r="I832">
            <v>0</v>
          </cell>
          <cell r="J832">
            <v>5.0962100000000001</v>
          </cell>
          <cell r="K832" t="e">
            <v>#DIV/0!</v>
          </cell>
          <cell r="L832">
            <v>0</v>
          </cell>
          <cell r="M832">
            <v>0</v>
          </cell>
        </row>
        <row r="833">
          <cell r="A833" t="str">
            <v>PPETTE2101</v>
          </cell>
          <cell r="B833" t="str">
            <v>PROD OPTIM CT/TT STO LAND, EAS</v>
          </cell>
          <cell r="C833" t="str">
            <v>400003</v>
          </cell>
          <cell r="D833" t="str">
            <v>PAE-TS</v>
          </cell>
          <cell r="E833">
            <v>33279</v>
          </cell>
          <cell r="F833">
            <v>553</v>
          </cell>
          <cell r="G833">
            <v>870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Full_Year"/>
      <sheetName val="EPC"/>
      <sheetName val="Roads"/>
      <sheetName val="Travels_Allowances"/>
      <sheetName val="Full_Year (2)"/>
      <sheetName val="Sal"/>
      <sheetName val="Hotel Expenses"/>
      <sheetName val="Land"/>
      <sheetName val="Survey"/>
      <sheetName val="SPDC JV Cost"/>
      <sheetName val="Salaries"/>
      <sheetName val="General Expenses"/>
      <sheetName val="sour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OU Summary"/>
      <sheetName val="Project Summary"/>
      <sheetName val="KPI Financials"/>
      <sheetName val="Profit &amp; Loss"/>
      <sheetName val="PL phased"/>
      <sheetName val="Balance Sheet"/>
      <sheetName val="BS phased"/>
      <sheetName val="Cashflow"/>
      <sheetName val="CF phased"/>
      <sheetName val="Volumes"/>
      <sheetName val="Vol phased"/>
      <sheetName val="Realised Price"/>
      <sheetName val="Tangible Fixed Assets"/>
      <sheetName val="Phasing"/>
      <sheetName val="RoT"/>
      <sheetName val="source"/>
      <sheetName val="Sheet15"/>
      <sheetName val="values"/>
      <sheetName val="Sal Tariff"/>
      <sheetName val="input_milestone_status"/>
      <sheetName val="Full_Year"/>
      <sheetName val="DATA INPUT"/>
      <sheetName val="Sheet2"/>
      <sheetName val="SUMM OF ROY - SPDC"/>
      <sheetName val="LIST"/>
      <sheetName val="Expenditure Report"/>
      <sheetName val="Economics"/>
      <sheetName val="Indicators"/>
      <sheetName val="Sheet1"/>
    </sheetNames>
    <sheetDataSet>
      <sheetData sheetId="0" refreshError="1">
        <row r="1">
          <cell r="I1">
            <v>2004</v>
          </cell>
        </row>
        <row r="1001">
          <cell r="C1001">
            <v>0.01</v>
          </cell>
          <cell r="D1001">
            <v>1000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MthlyPh"/>
      <sheetName val="SMPivot"/>
      <sheetName val="FloLinePvt"/>
      <sheetName val="Loc Ph"/>
      <sheetName val="ComPvt"/>
      <sheetName val="GenPvt"/>
      <sheetName val="WellPvt"/>
      <sheetName val="Exists"/>
      <sheetName val="Data"/>
      <sheetName val="Engine"/>
      <sheetName val="SetUp"/>
      <sheetName val="source"/>
      <sheetName val="input_milestone_status"/>
      <sheetName val="WBS_NNPC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4">
          <cell r="A24" t="str">
            <v>Oil Dev</v>
          </cell>
        </row>
        <row r="25">
          <cell r="A25" t="str">
            <v>Gas Dev</v>
          </cell>
        </row>
        <row r="26">
          <cell r="A26" t="str">
            <v>Oil App</v>
          </cell>
        </row>
        <row r="27">
          <cell r="A27" t="str">
            <v>Gas App</v>
          </cell>
        </row>
        <row r="28">
          <cell r="A28" t="str">
            <v>Exp</v>
          </cell>
        </row>
        <row r="29">
          <cell r="A29" t="str">
            <v>Oil WO</v>
          </cell>
        </row>
        <row r="30">
          <cell r="A30" t="str">
            <v>Gas WO</v>
          </cell>
        </row>
        <row r="31">
          <cell r="A31" t="str">
            <v>HPHT</v>
          </cell>
        </row>
        <row r="32">
          <cell r="A32" t="str">
            <v>CRI</v>
          </cell>
        </row>
        <row r="33">
          <cell r="A33" t="str">
            <v>ZZZZ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 Is"/>
      <sheetName val="Sheet1"/>
      <sheetName val="Summary"/>
      <sheetName val="100% cash acquisition"/>
      <sheetName val="RMP imp_no cash outlay"/>
      <sheetName val="RMP imp_options not exercd_85%"/>
      <sheetName val="RMP not implemented_85% share"/>
      <sheetName val="Engine"/>
      <sheetName val="BNW COST STATEMENT"/>
      <sheetName val="PHASE 2 COST STATEMENT"/>
      <sheetName val="BMIP Cost Statement "/>
      <sheetName val="Sheet15"/>
      <sheetName val="WBS_NNPC_2"/>
      <sheetName val="SetUp"/>
      <sheetName val="N 4 Pp, Pf, MW data"/>
      <sheetName val="Regional Inputs"/>
      <sheetName val="Indicators"/>
      <sheetName val="Demolition AFE"/>
    </sheetNames>
    <sheetDataSet>
      <sheetData sheetId="0" refreshError="1">
        <row r="17">
          <cell r="B17">
            <v>0.54</v>
          </cell>
        </row>
      </sheetData>
      <sheetData sheetId="1">
        <row r="17">
          <cell r="B17">
            <v>0.54</v>
          </cell>
        </row>
      </sheetData>
      <sheetData sheetId="2">
        <row r="17">
          <cell r="B17">
            <v>0.54</v>
          </cell>
        </row>
      </sheetData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_Info"/>
      <sheetName val="JAN_KPI_EST"/>
      <sheetName val="FEB_KPI_EST"/>
      <sheetName val="MAR_KPI_EST"/>
      <sheetName val="APR_KPI_EST"/>
      <sheetName val="MAY_KPI_EST"/>
      <sheetName val="JUN_KPI_EST"/>
      <sheetName val="JUL_KPI_EST"/>
      <sheetName val="AUG_KPI_EST"/>
      <sheetName val="SEP_KPI_EST"/>
      <sheetName val="OCT_KPI_EST"/>
      <sheetName val="NOV_KPI_EST"/>
      <sheetName val="DEC_KPI_EST"/>
      <sheetName val="Shell Adj YTD"/>
      <sheetName val="New Template - BMF05"/>
      <sheetName val="New Template - BMF05 QTR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U6">
            <v>1</v>
          </cell>
          <cell r="V6">
            <v>2</v>
          </cell>
          <cell r="W6">
            <v>3</v>
          </cell>
          <cell r="X6">
            <v>4</v>
          </cell>
          <cell r="Y6">
            <v>5</v>
          </cell>
          <cell r="Z6">
            <v>6</v>
          </cell>
          <cell r="AA6">
            <v>7</v>
          </cell>
          <cell r="AB6">
            <v>8</v>
          </cell>
          <cell r="AC6">
            <v>9</v>
          </cell>
          <cell r="AD6">
            <v>10</v>
          </cell>
          <cell r="AE6">
            <v>11</v>
          </cell>
          <cell r="AF6">
            <v>12</v>
          </cell>
        </row>
        <row r="7"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</row>
        <row r="8"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4"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8"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8"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29"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6"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8"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U39" t="str">
            <v>$'000</v>
          </cell>
          <cell r="V39" t="str">
            <v>$'000</v>
          </cell>
          <cell r="W39" t="str">
            <v>$'000</v>
          </cell>
          <cell r="X39" t="str">
            <v>$'000</v>
          </cell>
          <cell r="Y39" t="str">
            <v>$'000</v>
          </cell>
          <cell r="Z39" t="str">
            <v>$'000</v>
          </cell>
          <cell r="AA39" t="str">
            <v>$'000</v>
          </cell>
          <cell r="AB39" t="str">
            <v>$'000</v>
          </cell>
          <cell r="AC39" t="str">
            <v>$'000</v>
          </cell>
          <cell r="AD39" t="str">
            <v>$'000</v>
          </cell>
          <cell r="AE39" t="str">
            <v>$'000</v>
          </cell>
          <cell r="AF39" t="str">
            <v>$'000</v>
          </cell>
        </row>
        <row r="40"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U42">
            <v>1517255.42</v>
          </cell>
          <cell r="V42">
            <v>1517255.42</v>
          </cell>
          <cell r="W42">
            <v>1517255.42</v>
          </cell>
          <cell r="X42">
            <v>1517255.42</v>
          </cell>
          <cell r="Y42">
            <v>1517255.42</v>
          </cell>
          <cell r="Z42">
            <v>1517255.42</v>
          </cell>
          <cell r="AA42">
            <v>1517255.42</v>
          </cell>
          <cell r="AB42">
            <v>1517255.42</v>
          </cell>
          <cell r="AC42">
            <v>1517255.42</v>
          </cell>
          <cell r="AD42">
            <v>1517255.42</v>
          </cell>
          <cell r="AE42">
            <v>1517255.42</v>
          </cell>
          <cell r="AF42">
            <v>1517255.42</v>
          </cell>
        </row>
        <row r="43">
          <cell r="U43">
            <v>-1517255.42</v>
          </cell>
          <cell r="V43">
            <v>-1517255.42</v>
          </cell>
          <cell r="W43">
            <v>-1517255.42</v>
          </cell>
          <cell r="X43">
            <v>-1517255.42</v>
          </cell>
          <cell r="Y43">
            <v>-1517255.42</v>
          </cell>
          <cell r="Z43">
            <v>-1517255.42</v>
          </cell>
          <cell r="AA43">
            <v>-1517255.42</v>
          </cell>
          <cell r="AB43">
            <v>-1517255.42</v>
          </cell>
          <cell r="AC43">
            <v>-1517255.42</v>
          </cell>
          <cell r="AD43">
            <v>-1517255.42</v>
          </cell>
          <cell r="AE43">
            <v>-1517255.42</v>
          </cell>
          <cell r="AF43">
            <v>-1517255.42</v>
          </cell>
        </row>
        <row r="44"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51">
          <cell r="U51">
            <v>39781235.546175897</v>
          </cell>
          <cell r="V51">
            <v>39781235.546175897</v>
          </cell>
          <cell r="W51">
            <v>39781235.546175897</v>
          </cell>
          <cell r="X51">
            <v>39781235.546175897</v>
          </cell>
          <cell r="Y51">
            <v>39781235.546175897</v>
          </cell>
          <cell r="Z51">
            <v>39781235.546175897</v>
          </cell>
          <cell r="AA51">
            <v>39781235.546175897</v>
          </cell>
          <cell r="AB51">
            <v>39781235.546175897</v>
          </cell>
          <cell r="AC51">
            <v>39781235.546175897</v>
          </cell>
          <cell r="AD51">
            <v>39781235.546175897</v>
          </cell>
          <cell r="AE51">
            <v>39781235.546175897</v>
          </cell>
          <cell r="AF51">
            <v>39781235.546175897</v>
          </cell>
        </row>
        <row r="52">
          <cell r="U52">
            <v>38975018.966175899</v>
          </cell>
          <cell r="V52">
            <v>38975018.966175899</v>
          </cell>
          <cell r="W52">
            <v>38975018.966175899</v>
          </cell>
          <cell r="X52">
            <v>38975018.966175899</v>
          </cell>
          <cell r="Y52">
            <v>38975018.966175899</v>
          </cell>
          <cell r="Z52">
            <v>38975018.966175899</v>
          </cell>
          <cell r="AA52">
            <v>38975018.966175899</v>
          </cell>
          <cell r="AB52">
            <v>38975018.966175899</v>
          </cell>
          <cell r="AC52">
            <v>38975018.966175899</v>
          </cell>
          <cell r="AD52">
            <v>38975018.966175899</v>
          </cell>
          <cell r="AE52">
            <v>38975018.966175899</v>
          </cell>
          <cell r="AF52">
            <v>38975018.966175899</v>
          </cell>
        </row>
        <row r="53">
          <cell r="U53">
            <v>38975018.966175899</v>
          </cell>
          <cell r="V53">
            <v>38975018.966175899</v>
          </cell>
          <cell r="W53">
            <v>38975018.966175899</v>
          </cell>
          <cell r="X53">
            <v>38975018.966175899</v>
          </cell>
          <cell r="Y53">
            <v>38975018.966175899</v>
          </cell>
          <cell r="Z53">
            <v>38975018.966175899</v>
          </cell>
          <cell r="AA53">
            <v>38975018.966175899</v>
          </cell>
          <cell r="AB53">
            <v>38975018.966175899</v>
          </cell>
          <cell r="AC53">
            <v>38975018.966175899</v>
          </cell>
          <cell r="AD53">
            <v>38975018.966175899</v>
          </cell>
          <cell r="AE53">
            <v>38975018.966175899</v>
          </cell>
          <cell r="AF53">
            <v>38975018.966175899</v>
          </cell>
        </row>
        <row r="54"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60">
          <cell r="U60">
            <v>806216.58</v>
          </cell>
          <cell r="V60">
            <v>806216.58</v>
          </cell>
          <cell r="W60">
            <v>806216.58</v>
          </cell>
          <cell r="X60">
            <v>806216.58</v>
          </cell>
          <cell r="Y60">
            <v>806216.58</v>
          </cell>
          <cell r="Z60">
            <v>806216.58</v>
          </cell>
          <cell r="AA60">
            <v>806216.58</v>
          </cell>
          <cell r="AB60">
            <v>806216.58</v>
          </cell>
          <cell r="AC60">
            <v>806216.58</v>
          </cell>
          <cell r="AD60">
            <v>806216.58</v>
          </cell>
          <cell r="AE60">
            <v>806216.58</v>
          </cell>
          <cell r="AF60">
            <v>806216.58</v>
          </cell>
        </row>
        <row r="61"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2"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</row>
        <row r="63"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</row>
        <row r="64"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</row>
        <row r="65"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</row>
        <row r="66"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</row>
        <row r="67"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68"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</row>
        <row r="69"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</row>
        <row r="70"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</row>
        <row r="71"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U72">
            <v>806216.58</v>
          </cell>
          <cell r="V72">
            <v>806216.58</v>
          </cell>
          <cell r="W72">
            <v>806216.58</v>
          </cell>
          <cell r="X72">
            <v>806216.58</v>
          </cell>
          <cell r="Y72">
            <v>806216.58</v>
          </cell>
          <cell r="Z72">
            <v>806216.58</v>
          </cell>
          <cell r="AA72">
            <v>806216.58</v>
          </cell>
          <cell r="AB72">
            <v>806216.58</v>
          </cell>
          <cell r="AC72">
            <v>806216.58</v>
          </cell>
          <cell r="AD72">
            <v>806216.58</v>
          </cell>
          <cell r="AE72">
            <v>806216.58</v>
          </cell>
          <cell r="AF72">
            <v>806216.58</v>
          </cell>
        </row>
        <row r="75"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</row>
        <row r="77">
          <cell r="U77">
            <v>39781235.546175897</v>
          </cell>
          <cell r="V77">
            <v>39781235.546175897</v>
          </cell>
          <cell r="W77">
            <v>39781235.546175897</v>
          </cell>
          <cell r="X77">
            <v>39781235.546175897</v>
          </cell>
          <cell r="Y77">
            <v>39781235.546175897</v>
          </cell>
          <cell r="Z77">
            <v>39781235.546175897</v>
          </cell>
          <cell r="AA77">
            <v>39781235.546175897</v>
          </cell>
          <cell r="AB77">
            <v>39781235.546175897</v>
          </cell>
          <cell r="AC77">
            <v>39781235.546175897</v>
          </cell>
          <cell r="AD77">
            <v>39781235.546175897</v>
          </cell>
          <cell r="AE77">
            <v>39781235.546175897</v>
          </cell>
          <cell r="AF77">
            <v>39781235.546175897</v>
          </cell>
        </row>
        <row r="79"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</row>
        <row r="80"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</row>
        <row r="81"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</row>
        <row r="82"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</row>
        <row r="83"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</row>
        <row r="84"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</row>
        <row r="86"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</row>
        <row r="87"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</row>
        <row r="88"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</row>
        <row r="90">
          <cell r="U90">
            <v>-11934505.689852769</v>
          </cell>
          <cell r="V90">
            <v>-11934505.689852769</v>
          </cell>
          <cell r="W90">
            <v>-11934505.689852769</v>
          </cell>
          <cell r="X90">
            <v>-11934505.689852769</v>
          </cell>
          <cell r="Y90">
            <v>-11934505.689852769</v>
          </cell>
          <cell r="Z90">
            <v>-11934505.689852769</v>
          </cell>
          <cell r="AA90">
            <v>-11934505.689852769</v>
          </cell>
          <cell r="AB90">
            <v>-11934505.689852769</v>
          </cell>
          <cell r="AC90">
            <v>-11934505.689852769</v>
          </cell>
          <cell r="AD90">
            <v>-11934505.689852769</v>
          </cell>
          <cell r="AE90">
            <v>-11934505.689852769</v>
          </cell>
          <cell r="AF90">
            <v>-11934505.689852769</v>
          </cell>
        </row>
        <row r="91">
          <cell r="U91">
            <v>-11934505.689852769</v>
          </cell>
          <cell r="V91">
            <v>-11934505.689852769</v>
          </cell>
          <cell r="W91">
            <v>-11934505.689852769</v>
          </cell>
          <cell r="X91">
            <v>-11934505.689852769</v>
          </cell>
          <cell r="Y91">
            <v>-11934505.689852769</v>
          </cell>
          <cell r="Z91">
            <v>-11934505.689852769</v>
          </cell>
          <cell r="AA91">
            <v>-11934505.689852769</v>
          </cell>
          <cell r="AB91">
            <v>-11934505.689852769</v>
          </cell>
          <cell r="AC91">
            <v>-11934505.689852769</v>
          </cell>
          <cell r="AD91">
            <v>-11934505.689852769</v>
          </cell>
          <cell r="AE91">
            <v>-11934505.689852769</v>
          </cell>
          <cell r="AF91">
            <v>-11934505.689852769</v>
          </cell>
        </row>
        <row r="92"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</row>
        <row r="94">
          <cell r="U94">
            <v>-1815634.7111002663</v>
          </cell>
          <cell r="V94">
            <v>-1815634.7111002663</v>
          </cell>
          <cell r="W94">
            <v>-1815634.7111002663</v>
          </cell>
          <cell r="X94">
            <v>-1815634.7111002663</v>
          </cell>
          <cell r="Y94">
            <v>-1815634.7111002663</v>
          </cell>
          <cell r="Z94">
            <v>-1815634.7111002663</v>
          </cell>
          <cell r="AA94">
            <v>-1815634.7111002663</v>
          </cell>
          <cell r="AB94">
            <v>-1815634.7111002663</v>
          </cell>
          <cell r="AC94">
            <v>-1815634.7111002663</v>
          </cell>
          <cell r="AD94">
            <v>-1815634.7111002663</v>
          </cell>
          <cell r="AE94">
            <v>-1815634.7111002663</v>
          </cell>
          <cell r="AF94">
            <v>-1815634.7111002663</v>
          </cell>
        </row>
        <row r="95">
          <cell r="U95">
            <v>-1815634.7111002663</v>
          </cell>
          <cell r="V95">
            <v>-1815634.7111002663</v>
          </cell>
          <cell r="W95">
            <v>-1815634.7111002663</v>
          </cell>
          <cell r="X95">
            <v>-1815634.7111002663</v>
          </cell>
          <cell r="Y95">
            <v>-1815634.7111002663</v>
          </cell>
          <cell r="Z95">
            <v>-1815634.7111002663</v>
          </cell>
          <cell r="AA95">
            <v>-1815634.7111002663</v>
          </cell>
          <cell r="AB95">
            <v>-1815634.7111002663</v>
          </cell>
          <cell r="AC95">
            <v>-1815634.7111002663</v>
          </cell>
          <cell r="AD95">
            <v>-1815634.7111002663</v>
          </cell>
          <cell r="AE95">
            <v>-1815634.7111002663</v>
          </cell>
          <cell r="AF95">
            <v>-1815634.7111002663</v>
          </cell>
        </row>
        <row r="97"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</row>
        <row r="99">
          <cell r="U99">
            <v>26031095.145222865</v>
          </cell>
          <cell r="V99">
            <v>26031095.145222865</v>
          </cell>
          <cell r="W99">
            <v>26031095.145222865</v>
          </cell>
          <cell r="X99">
            <v>26031095.145222865</v>
          </cell>
          <cell r="Y99">
            <v>26031095.145222865</v>
          </cell>
          <cell r="Z99">
            <v>26031095.145222865</v>
          </cell>
          <cell r="AA99">
            <v>26031095.145222865</v>
          </cell>
          <cell r="AB99">
            <v>26031095.145222865</v>
          </cell>
          <cell r="AC99">
            <v>26031095.145222865</v>
          </cell>
          <cell r="AD99">
            <v>26031095.145222865</v>
          </cell>
          <cell r="AE99">
            <v>26031095.145222865</v>
          </cell>
          <cell r="AF99">
            <v>26031095.145222865</v>
          </cell>
        </row>
        <row r="101"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</row>
        <row r="102"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</row>
        <row r="103">
          <cell r="U103">
            <v>26031095.145222865</v>
          </cell>
          <cell r="V103">
            <v>26031095.145222865</v>
          </cell>
          <cell r="W103">
            <v>26031095.145222865</v>
          </cell>
          <cell r="X103">
            <v>26031095.145222865</v>
          </cell>
          <cell r="Y103">
            <v>26031095.145222865</v>
          </cell>
          <cell r="Z103">
            <v>26031095.145222865</v>
          </cell>
          <cell r="AA103">
            <v>26031095.145222865</v>
          </cell>
          <cell r="AB103">
            <v>26031095.145222865</v>
          </cell>
          <cell r="AC103">
            <v>26031095.145222865</v>
          </cell>
          <cell r="AD103">
            <v>26031095.145222865</v>
          </cell>
          <cell r="AE103">
            <v>26031095.145222865</v>
          </cell>
          <cell r="AF103">
            <v>26031095.145222865</v>
          </cell>
        </row>
        <row r="104"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topLeftCell="I8" zoomScale="85" zoomScaleNormal="85" workbookViewId="0">
      <selection activeCell="J22" sqref="J22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43.42578125" customWidth="1"/>
    <col min="11" max="11" width="60.140625" hidden="1" customWidth="1"/>
    <col min="12" max="12" width="15.28515625" hidden="1" customWidth="1"/>
    <col min="13" max="13" width="16.85546875" hidden="1" customWidth="1"/>
    <col min="14" max="14" width="9.85546875" hidden="1" customWidth="1"/>
    <col min="15" max="15" width="60.140625" customWidth="1"/>
    <col min="16" max="16" width="15.28515625" customWidth="1"/>
    <col min="17" max="17" width="9.140625" customWidth="1"/>
    <col min="18" max="18" width="15.42578125" customWidth="1"/>
    <col min="19" max="24" width="9.140625" customWidth="1"/>
  </cols>
  <sheetData>
    <row r="1" spans="1:25" ht="22.5" customHeight="1">
      <c r="B1" s="2"/>
      <c r="C1" s="2"/>
      <c r="D1" s="2"/>
      <c r="E1" s="2"/>
      <c r="F1" s="2"/>
      <c r="G1" s="2"/>
      <c r="H1" s="2"/>
      <c r="I1" s="2"/>
      <c r="L1" s="2"/>
      <c r="P1" s="2"/>
    </row>
    <row r="2" spans="1:25" ht="18.75">
      <c r="A2" s="3" t="s">
        <v>29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2017</v>
      </c>
      <c r="J2" s="31"/>
      <c r="K2" s="3" t="s">
        <v>25</v>
      </c>
      <c r="L2" s="4">
        <v>2017</v>
      </c>
      <c r="O2" s="3" t="s">
        <v>28</v>
      </c>
      <c r="P2" s="4">
        <v>2017</v>
      </c>
    </row>
    <row r="3" spans="1:25">
      <c r="A3" s="5" t="s">
        <v>0</v>
      </c>
      <c r="K3" s="5" t="s">
        <v>0</v>
      </c>
      <c r="M3" s="31"/>
      <c r="O3" s="5" t="s">
        <v>0</v>
      </c>
    </row>
    <row r="4" spans="1:25">
      <c r="A4" s="6" t="s">
        <v>1</v>
      </c>
      <c r="B4" s="7"/>
      <c r="C4" s="7"/>
      <c r="D4" s="7"/>
      <c r="E4" s="7"/>
      <c r="F4" s="7"/>
      <c r="G4" s="7"/>
      <c r="H4" s="7"/>
      <c r="I4" s="7">
        <v>51.37</v>
      </c>
      <c r="J4" t="s">
        <v>24</v>
      </c>
      <c r="K4" s="6" t="s">
        <v>37</v>
      </c>
      <c r="L4" s="29">
        <v>1.17</v>
      </c>
      <c r="M4" t="s">
        <v>24</v>
      </c>
      <c r="O4" s="6" t="s">
        <v>37</v>
      </c>
      <c r="P4" s="30">
        <v>2.4</v>
      </c>
      <c r="Q4" t="s">
        <v>24</v>
      </c>
      <c r="R4" s="31"/>
    </row>
    <row r="5" spans="1:25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31</v>
      </c>
      <c r="K5" s="6" t="s">
        <v>2</v>
      </c>
      <c r="L5" s="8">
        <v>31</v>
      </c>
      <c r="O5" s="6" t="s">
        <v>2</v>
      </c>
      <c r="P5" s="8">
        <v>31</v>
      </c>
    </row>
    <row r="6" spans="1:25">
      <c r="A6" s="6" t="s">
        <v>3</v>
      </c>
      <c r="B6" s="9"/>
      <c r="C6" s="9"/>
      <c r="D6" s="9"/>
      <c r="E6" s="9"/>
      <c r="F6" s="9"/>
      <c r="G6" s="9"/>
      <c r="H6" s="9"/>
      <c r="I6" s="33">
        <v>2.6041299001290299</v>
      </c>
      <c r="J6" t="s">
        <v>27</v>
      </c>
      <c r="K6" s="6" t="s">
        <v>3</v>
      </c>
      <c r="L6" s="33">
        <f>1.38652/5.8</f>
        <v>0.23905517241379309</v>
      </c>
      <c r="M6" t="s">
        <v>27</v>
      </c>
      <c r="O6" s="6" t="s">
        <v>3</v>
      </c>
      <c r="P6" s="32">
        <f>1.27843556060845/5.8</f>
        <v>0.22041992424283624</v>
      </c>
      <c r="Q6" t="s">
        <v>27</v>
      </c>
      <c r="Y6" s="10">
        <f>I6*I5/31</f>
        <v>2.6041299001290299</v>
      </c>
    </row>
    <row r="7" spans="1:25">
      <c r="A7" s="6" t="s">
        <v>34</v>
      </c>
      <c r="B7" s="11">
        <f t="shared" ref="B7:H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>
        <f>I6*I5*1000</f>
        <v>80728.026903999926</v>
      </c>
      <c r="K7" s="6" t="s">
        <v>35</v>
      </c>
      <c r="L7" s="11">
        <f>L6*L5*1000</f>
        <v>7410.7103448275857</v>
      </c>
      <c r="O7" s="6" t="s">
        <v>35</v>
      </c>
      <c r="P7" s="11">
        <f t="shared" ref="P7" si="1">P6*P5*1000</f>
        <v>6833.0176515279227</v>
      </c>
    </row>
    <row r="8" spans="1:25" ht="15.75" thickBot="1">
      <c r="A8" s="6" t="s">
        <v>32</v>
      </c>
      <c r="B8" s="12">
        <f t="shared" ref="B8:I8" si="2">+B7*B4</f>
        <v>0</v>
      </c>
      <c r="C8" s="12">
        <f t="shared" si="2"/>
        <v>0</v>
      </c>
      <c r="D8" s="12">
        <f t="shared" si="2"/>
        <v>0</v>
      </c>
      <c r="E8" s="12">
        <f t="shared" si="2"/>
        <v>0</v>
      </c>
      <c r="F8" s="12">
        <f t="shared" si="2"/>
        <v>0</v>
      </c>
      <c r="G8" s="12">
        <f t="shared" si="2"/>
        <v>0</v>
      </c>
      <c r="H8" s="12">
        <f t="shared" si="2"/>
        <v>0</v>
      </c>
      <c r="I8" s="23">
        <f t="shared" si="2"/>
        <v>4146998.742058476</v>
      </c>
      <c r="K8" s="6" t="s">
        <v>32</v>
      </c>
      <c r="L8" s="23">
        <f>+L7*L4*5.8</f>
        <v>50289.080399999992</v>
      </c>
      <c r="O8" s="6" t="s">
        <v>32</v>
      </c>
      <c r="P8" s="23">
        <f>+P7*P4*5.8</f>
        <v>95115.605709268682</v>
      </c>
    </row>
    <row r="9" spans="1:25" ht="15.75" thickTop="1">
      <c r="A9" s="6" t="s">
        <v>41</v>
      </c>
      <c r="B9" s="13">
        <f t="shared" ref="B9:I9" si="3">-B8*0.2</f>
        <v>0</v>
      </c>
      <c r="C9" s="13">
        <f t="shared" si="3"/>
        <v>0</v>
      </c>
      <c r="D9" s="13">
        <f t="shared" si="3"/>
        <v>0</v>
      </c>
      <c r="E9" s="13">
        <f t="shared" si="3"/>
        <v>0</v>
      </c>
      <c r="F9" s="13">
        <f t="shared" si="3"/>
        <v>0</v>
      </c>
      <c r="G9" s="13">
        <f t="shared" si="3"/>
        <v>0</v>
      </c>
      <c r="H9" s="21">
        <f t="shared" si="3"/>
        <v>0</v>
      </c>
      <c r="I9" s="24">
        <f t="shared" si="3"/>
        <v>-829399.74841169524</v>
      </c>
      <c r="J9" t="s">
        <v>23</v>
      </c>
      <c r="K9" s="6" t="s">
        <v>38</v>
      </c>
      <c r="L9" s="24">
        <f>-L8*0.07</f>
        <v>-3520.2356279999999</v>
      </c>
      <c r="M9" t="s">
        <v>36</v>
      </c>
      <c r="O9" s="6" t="s">
        <v>38</v>
      </c>
      <c r="P9" s="24">
        <f>-P8*0.07</f>
        <v>-6658.0923996488082</v>
      </c>
      <c r="Q9" t="s">
        <v>36</v>
      </c>
    </row>
    <row r="10" spans="1:25">
      <c r="A10" s="6" t="s">
        <v>31</v>
      </c>
      <c r="B10" s="13"/>
      <c r="C10" s="13"/>
      <c r="D10" s="13"/>
      <c r="E10" s="13"/>
      <c r="F10" s="13"/>
      <c r="G10" s="13"/>
      <c r="H10" s="21"/>
      <c r="I10" s="13">
        <v>-24737.09</v>
      </c>
      <c r="K10" s="6" t="s">
        <v>31</v>
      </c>
      <c r="L10" s="13"/>
      <c r="O10" s="6" t="s">
        <v>31</v>
      </c>
      <c r="P10" s="13"/>
    </row>
    <row r="11" spans="1:25">
      <c r="A11" s="6" t="s">
        <v>13</v>
      </c>
      <c r="B11" s="13"/>
      <c r="C11" s="13"/>
      <c r="D11" s="13"/>
      <c r="E11" s="13"/>
      <c r="F11" s="13"/>
      <c r="G11" s="13"/>
      <c r="H11" s="21"/>
      <c r="I11" s="13"/>
      <c r="K11" s="6" t="s">
        <v>13</v>
      </c>
      <c r="L11" s="13"/>
      <c r="O11" s="6" t="s">
        <v>13</v>
      </c>
      <c r="P11" s="13"/>
    </row>
    <row r="12" spans="1:25">
      <c r="A12" s="6" t="s">
        <v>12</v>
      </c>
      <c r="B12" s="13"/>
      <c r="C12" s="13"/>
      <c r="D12" s="13"/>
      <c r="E12" s="13"/>
      <c r="F12" s="13"/>
      <c r="G12" s="13"/>
      <c r="H12" s="21"/>
      <c r="I12" s="13">
        <f>-I6*I5*2706</f>
        <v>-218450.04080222381</v>
      </c>
      <c r="J12" t="s">
        <v>30</v>
      </c>
      <c r="K12" s="6" t="s">
        <v>12</v>
      </c>
      <c r="L12" s="13">
        <f>-L6*L5*2706</f>
        <v>-20053.382193103447</v>
      </c>
      <c r="O12" s="6" t="s">
        <v>12</v>
      </c>
      <c r="P12" s="13">
        <f>-P6*P5*2706</f>
        <v>-18490.145765034558</v>
      </c>
    </row>
    <row r="13" spans="1:25">
      <c r="A13" s="6" t="s">
        <v>33</v>
      </c>
      <c r="B13" s="14">
        <f t="shared" ref="B13:H13" si="4">+B8+B9</f>
        <v>0</v>
      </c>
      <c r="C13" s="14">
        <f t="shared" si="4"/>
        <v>0</v>
      </c>
      <c r="D13" s="14">
        <f t="shared" si="4"/>
        <v>0</v>
      </c>
      <c r="E13" s="14">
        <f t="shared" si="4"/>
        <v>0</v>
      </c>
      <c r="F13" s="14">
        <f t="shared" si="4"/>
        <v>0</v>
      </c>
      <c r="G13" s="14">
        <f t="shared" si="4"/>
        <v>0</v>
      </c>
      <c r="H13" s="22">
        <f t="shared" si="4"/>
        <v>0</v>
      </c>
      <c r="I13" s="14">
        <f>+I8+I9+I10+I11+I12</f>
        <v>3074411.8628445575</v>
      </c>
      <c r="K13" s="6" t="s">
        <v>33</v>
      </c>
      <c r="L13" s="14">
        <f>+L8+L9+L10+L11+L12</f>
        <v>26715.462578896542</v>
      </c>
      <c r="O13" s="6" t="s">
        <v>33</v>
      </c>
      <c r="P13" s="14">
        <f>+P8+P9+P10+P11+P12</f>
        <v>69967.367544585315</v>
      </c>
    </row>
    <row r="14" spans="1:25">
      <c r="A14" s="6" t="s">
        <v>39</v>
      </c>
      <c r="B14" s="13">
        <f t="shared" ref="B14:I14" si="5">-B13*0.85</f>
        <v>0</v>
      </c>
      <c r="C14" s="13">
        <f t="shared" si="5"/>
        <v>0</v>
      </c>
      <c r="D14" s="13">
        <f t="shared" si="5"/>
        <v>0</v>
      </c>
      <c r="E14" s="13">
        <f t="shared" si="5"/>
        <v>0</v>
      </c>
      <c r="F14" s="13">
        <f t="shared" si="5"/>
        <v>0</v>
      </c>
      <c r="G14" s="13">
        <f t="shared" si="5"/>
        <v>0</v>
      </c>
      <c r="H14" s="21">
        <f t="shared" si="5"/>
        <v>0</v>
      </c>
      <c r="I14" s="13">
        <f t="shared" si="5"/>
        <v>-2613250.0834178738</v>
      </c>
      <c r="J14" t="s">
        <v>16</v>
      </c>
      <c r="K14" s="6" t="s">
        <v>40</v>
      </c>
      <c r="L14" s="13">
        <f>-L13*0.3</f>
        <v>-8014.6387736689621</v>
      </c>
      <c r="O14" s="6" t="s">
        <v>40</v>
      </c>
      <c r="P14" s="13">
        <f>-P13*0.3</f>
        <v>-20990.210263375593</v>
      </c>
    </row>
    <row r="15" spans="1:25">
      <c r="A15" s="19"/>
      <c r="B15" s="20"/>
      <c r="C15" s="20"/>
      <c r="D15" s="20"/>
      <c r="E15" s="20"/>
      <c r="F15" s="20"/>
      <c r="G15" s="20"/>
      <c r="H15" s="20"/>
      <c r="I15" s="25"/>
      <c r="K15" s="19"/>
      <c r="L15" s="25"/>
      <c r="O15" s="19"/>
      <c r="P15" s="25"/>
    </row>
    <row r="16" spans="1:25" ht="15.75" thickBot="1">
      <c r="A16" s="15" t="s">
        <v>9</v>
      </c>
      <c r="B16" s="16">
        <f t="shared" ref="B16:I16" si="6">+B13+B14</f>
        <v>0</v>
      </c>
      <c r="C16" s="16">
        <f t="shared" si="6"/>
        <v>0</v>
      </c>
      <c r="D16" s="16">
        <f t="shared" si="6"/>
        <v>0</v>
      </c>
      <c r="E16" s="16">
        <f t="shared" si="6"/>
        <v>0</v>
      </c>
      <c r="F16" s="16">
        <f t="shared" si="6"/>
        <v>0</v>
      </c>
      <c r="G16" s="16">
        <f t="shared" si="6"/>
        <v>0</v>
      </c>
      <c r="H16" s="16">
        <f t="shared" si="6"/>
        <v>0</v>
      </c>
      <c r="I16" s="12">
        <f t="shared" si="6"/>
        <v>461161.77942668367</v>
      </c>
      <c r="K16" s="15" t="s">
        <v>9</v>
      </c>
      <c r="L16" s="12">
        <f t="shared" ref="L16" si="7">+L13+L14</f>
        <v>18700.823805227581</v>
      </c>
      <c r="O16" s="15" t="s">
        <v>9</v>
      </c>
      <c r="P16" s="12">
        <f t="shared" ref="P16" si="8">+P13+P14</f>
        <v>48977.157281209722</v>
      </c>
    </row>
    <row r="17" spans="1:18" ht="15.75" thickTop="1"/>
    <row r="18" spans="1:18" ht="15.75" thickBot="1">
      <c r="A18" t="s">
        <v>15</v>
      </c>
      <c r="I18" s="27">
        <f>I16-I12</f>
        <v>679611.82022890751</v>
      </c>
      <c r="J18" t="s">
        <v>26</v>
      </c>
      <c r="K18" t="s">
        <v>15</v>
      </c>
      <c r="L18" s="27">
        <f>L16-L12</f>
        <v>38754.205998331032</v>
      </c>
      <c r="M18" t="s">
        <v>26</v>
      </c>
      <c r="O18" t="s">
        <v>15</v>
      </c>
      <c r="P18" s="27">
        <f>P16-P12</f>
        <v>67467.303046244284</v>
      </c>
      <c r="Q18" t="s">
        <v>26</v>
      </c>
    </row>
    <row r="19" spans="1:18" ht="15.75" thickTop="1"/>
    <row r="20" spans="1:18" ht="15.75" thickBot="1">
      <c r="A20" t="s">
        <v>14</v>
      </c>
      <c r="I20" s="28">
        <f>I18-I14</f>
        <v>3292861.9036467811</v>
      </c>
      <c r="J20" t="s">
        <v>26</v>
      </c>
      <c r="K20" t="s">
        <v>14</v>
      </c>
      <c r="L20" s="28">
        <f>L18-L14</f>
        <v>46768.844771999997</v>
      </c>
      <c r="M20" t="s">
        <v>26</v>
      </c>
      <c r="O20" t="s">
        <v>14</v>
      </c>
      <c r="P20" s="28">
        <f>P18-P14</f>
        <v>88457.513309619884</v>
      </c>
      <c r="Q20" t="s">
        <v>26</v>
      </c>
    </row>
    <row r="21" spans="1:18" ht="15.75" thickTop="1"/>
    <row r="24" spans="1:18">
      <c r="A24" s="5" t="s">
        <v>42</v>
      </c>
      <c r="B24" s="5"/>
      <c r="C24" s="5"/>
      <c r="D24" s="5"/>
      <c r="E24" s="5"/>
      <c r="F24" s="5"/>
      <c r="G24" s="5"/>
      <c r="H24" s="5"/>
      <c r="I24" s="35">
        <f>I18*0.3</f>
        <v>203883.54606867224</v>
      </c>
      <c r="K24" s="5" t="s">
        <v>42</v>
      </c>
      <c r="L24" s="35">
        <f>L18*0.3</f>
        <v>11626.261799499309</v>
      </c>
      <c r="N24" s="41">
        <f>L24+I24</f>
        <v>215509.80786817154</v>
      </c>
      <c r="O24" s="5" t="s">
        <v>42</v>
      </c>
      <c r="P24" s="35">
        <f>P18*0.3</f>
        <v>20240.190913873284</v>
      </c>
      <c r="R24" s="41">
        <f>P24+I24</f>
        <v>224123.73698254552</v>
      </c>
    </row>
    <row r="31" spans="1:18">
      <c r="L31" s="41"/>
    </row>
  </sheetData>
  <sortState ref="A1:L14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9"/>
  <sheetViews>
    <sheetView workbookViewId="0">
      <selection activeCell="G9" sqref="G9"/>
    </sheetView>
  </sheetViews>
  <sheetFormatPr defaultRowHeight="15"/>
  <cols>
    <col min="6" max="6" width="23.7109375" customWidth="1"/>
    <col min="7" max="7" width="12" customWidth="1"/>
  </cols>
  <sheetData>
    <row r="3" spans="5:8" ht="63.75">
      <c r="F3" s="36" t="s">
        <v>43</v>
      </c>
      <c r="G3" s="36" t="s">
        <v>44</v>
      </c>
      <c r="H3" s="36" t="s">
        <v>51</v>
      </c>
    </row>
    <row r="4" spans="5:8">
      <c r="E4" t="s">
        <v>45</v>
      </c>
      <c r="F4" s="37" t="s">
        <v>52</v>
      </c>
      <c r="G4" s="38">
        <v>9173.4272219521117</v>
      </c>
      <c r="H4" s="42">
        <v>27692.457998000002</v>
      </c>
    </row>
    <row r="5" spans="5:8">
      <c r="E5" t="s">
        <v>46</v>
      </c>
      <c r="F5" s="37" t="s">
        <v>52</v>
      </c>
      <c r="G5" s="38">
        <v>28002.779582599487</v>
      </c>
      <c r="H5" s="38">
        <v>41281.208906</v>
      </c>
    </row>
    <row r="6" spans="5:8">
      <c r="E6" t="s">
        <v>47</v>
      </c>
      <c r="F6" s="37" t="s">
        <v>52</v>
      </c>
      <c r="G6" s="38">
        <v>835.548068778279</v>
      </c>
      <c r="H6" s="38">
        <v>3293.47</v>
      </c>
    </row>
    <row r="7" spans="5:8">
      <c r="E7" t="s">
        <v>48</v>
      </c>
      <c r="F7" s="37" t="s">
        <v>52</v>
      </c>
      <c r="G7" s="38">
        <v>1619.7475055321192</v>
      </c>
      <c r="H7" s="42">
        <v>8460.89</v>
      </c>
    </row>
    <row r="8" spans="5:8">
      <c r="F8" s="37" t="s">
        <v>49</v>
      </c>
      <c r="G8" s="39">
        <f>SUM(G4:G7)</f>
        <v>39631.502378861995</v>
      </c>
      <c r="H8" s="39">
        <f>SUM(H4:H7)</f>
        <v>80728.026903999998</v>
      </c>
    </row>
    <row r="9" spans="5:8">
      <c r="F9" s="40" t="s">
        <v>50</v>
      </c>
      <c r="G9" s="38">
        <f>G8/31</f>
        <v>1278.4355606084514</v>
      </c>
      <c r="H9" s="38">
        <f>H8/31</f>
        <v>2604.1299001290322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18"/>
  <sheetViews>
    <sheetView topLeftCell="A8" workbookViewId="0">
      <selection activeCell="B15" sqref="B15"/>
    </sheetView>
  </sheetViews>
  <sheetFormatPr defaultRowHeight="15"/>
  <sheetData>
    <row r="2" spans="5:9">
      <c r="E2">
        <v>1314</v>
      </c>
      <c r="F2" s="34">
        <v>43000</v>
      </c>
      <c r="G2">
        <f>9+17</f>
        <v>26</v>
      </c>
      <c r="H2">
        <f>E2*G2</f>
        <v>34164</v>
      </c>
    </row>
    <row r="3" spans="5:9">
      <c r="E3">
        <v>1459</v>
      </c>
      <c r="F3" s="34">
        <v>43026</v>
      </c>
      <c r="G3">
        <f>14</f>
        <v>14</v>
      </c>
      <c r="H3">
        <f t="shared" ref="H3:H4" si="0">E3*G3</f>
        <v>20426</v>
      </c>
    </row>
    <row r="4" spans="5:9">
      <c r="E4">
        <v>3779</v>
      </c>
      <c r="F4" s="34">
        <v>43040</v>
      </c>
      <c r="G4">
        <f>30+31</f>
        <v>61</v>
      </c>
      <c r="H4">
        <f t="shared" si="0"/>
        <v>230519</v>
      </c>
    </row>
    <row r="5" spans="5:9">
      <c r="G5">
        <f>SUM(G2:G4)</f>
        <v>101</v>
      </c>
      <c r="H5">
        <f>SUM(H2:H4)</f>
        <v>285109</v>
      </c>
    </row>
    <row r="6" spans="5:9">
      <c r="I6">
        <f>H5/365</f>
        <v>781.12054794520543</v>
      </c>
    </row>
    <row r="10" spans="5:9">
      <c r="F10" s="34"/>
    </row>
    <row r="11" spans="5:9">
      <c r="F11" s="34"/>
    </row>
    <row r="12" spans="5:9">
      <c r="F12" s="34"/>
    </row>
    <row r="16" spans="5:9">
      <c r="F16" s="34"/>
    </row>
    <row r="17" spans="6:6">
      <c r="F17" s="34"/>
    </row>
    <row r="18" spans="6:6">
      <c r="F18" s="3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zoomScale="85" zoomScaleNormal="85" workbookViewId="0">
      <selection activeCell="I14" sqref="I14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62.85546875" bestFit="1" customWidth="1"/>
    <col min="11" max="11" width="9.5703125" bestFit="1" customWidth="1"/>
    <col min="12" max="12" width="14.28515625" bestFit="1" customWidth="1"/>
    <col min="13" max="13" width="9.5703125" bestFit="1" customWidth="1"/>
  </cols>
  <sheetData>
    <row r="1" spans="1:13" ht="22.5" customHeight="1">
      <c r="B1" s="2"/>
      <c r="C1" s="2"/>
      <c r="D1" s="2"/>
      <c r="E1" s="2"/>
      <c r="F1" s="2"/>
      <c r="G1" s="2"/>
      <c r="H1" s="2"/>
      <c r="I1" s="2"/>
    </row>
    <row r="2" spans="1:13" ht="18.75">
      <c r="A2" s="3" t="s">
        <v>18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2016</v>
      </c>
    </row>
    <row r="3" spans="1:13">
      <c r="A3" s="5" t="s">
        <v>0</v>
      </c>
    </row>
    <row r="4" spans="1:13">
      <c r="A4" s="6" t="s">
        <v>1</v>
      </c>
      <c r="B4" s="7"/>
      <c r="C4" s="7"/>
      <c r="D4" s="7"/>
      <c r="E4" s="7"/>
      <c r="F4" s="7"/>
      <c r="G4" s="7"/>
      <c r="H4" s="7"/>
      <c r="I4" s="7">
        <v>41.084000000000003</v>
      </c>
      <c r="J4" t="s">
        <v>22</v>
      </c>
    </row>
    <row r="5" spans="1:13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366</v>
      </c>
    </row>
    <row r="6" spans="1:13">
      <c r="A6" s="6" t="s">
        <v>3</v>
      </c>
      <c r="B6" s="9"/>
      <c r="C6" s="9"/>
      <c r="D6" s="9"/>
      <c r="E6" s="9"/>
      <c r="F6" s="9"/>
      <c r="G6" s="9"/>
      <c r="H6" s="9"/>
      <c r="I6" s="9" t="e">
        <f>#REF!</f>
        <v>#REF!</v>
      </c>
      <c r="J6" t="s">
        <v>19</v>
      </c>
      <c r="K6" s="10"/>
      <c r="L6" s="10"/>
      <c r="M6" s="10"/>
    </row>
    <row r="7" spans="1:13">
      <c r="A7" s="6" t="s">
        <v>4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 t="e">
        <f t="shared" si="0"/>
        <v>#REF!</v>
      </c>
    </row>
    <row r="8" spans="1:13" ht="15.75" thickBot="1">
      <c r="A8" s="6" t="s">
        <v>5</v>
      </c>
      <c r="B8" s="12">
        <f t="shared" ref="B8:I8" si="1">+B7*B4</f>
        <v>0</v>
      </c>
      <c r="C8" s="12">
        <f t="shared" si="1"/>
        <v>0</v>
      </c>
      <c r="D8" s="12">
        <f t="shared" si="1"/>
        <v>0</v>
      </c>
      <c r="E8" s="12">
        <f t="shared" si="1"/>
        <v>0</v>
      </c>
      <c r="F8" s="12">
        <f t="shared" si="1"/>
        <v>0</v>
      </c>
      <c r="G8" s="12">
        <f t="shared" si="1"/>
        <v>0</v>
      </c>
      <c r="H8" s="12">
        <f t="shared" si="1"/>
        <v>0</v>
      </c>
      <c r="I8" s="23" t="e">
        <f t="shared" si="1"/>
        <v>#REF!</v>
      </c>
    </row>
    <row r="9" spans="1:13" ht="15.75" thickTop="1">
      <c r="A9" s="6" t="s">
        <v>6</v>
      </c>
      <c r="B9" s="13">
        <f t="shared" ref="B9:I9" si="2">-B8*0.2</f>
        <v>0</v>
      </c>
      <c r="C9" s="13">
        <f t="shared" si="2"/>
        <v>0</v>
      </c>
      <c r="D9" s="13">
        <f t="shared" si="2"/>
        <v>0</v>
      </c>
      <c r="E9" s="13">
        <f t="shared" si="2"/>
        <v>0</v>
      </c>
      <c r="F9" s="13">
        <f t="shared" si="2"/>
        <v>0</v>
      </c>
      <c r="G9" s="13">
        <f t="shared" si="2"/>
        <v>0</v>
      </c>
      <c r="H9" s="21">
        <f t="shared" si="2"/>
        <v>0</v>
      </c>
      <c r="I9" s="24" t="e">
        <f t="shared" si="2"/>
        <v>#REF!</v>
      </c>
      <c r="J9" t="s">
        <v>23</v>
      </c>
    </row>
    <row r="10" spans="1:13">
      <c r="A10" s="6" t="s">
        <v>10</v>
      </c>
      <c r="B10" s="13"/>
      <c r="C10" s="13"/>
      <c r="D10" s="13"/>
      <c r="E10" s="13"/>
      <c r="F10" s="13"/>
      <c r="G10" s="13"/>
      <c r="H10" s="21"/>
      <c r="I10" s="13">
        <v>41056410.600000001</v>
      </c>
      <c r="J10" t="s">
        <v>21</v>
      </c>
    </row>
    <row r="11" spans="1:13">
      <c r="A11" s="6" t="s">
        <v>13</v>
      </c>
      <c r="B11" s="13"/>
      <c r="C11" s="13"/>
      <c r="D11" s="13"/>
      <c r="E11" s="13"/>
      <c r="F11" s="13"/>
      <c r="G11" s="13"/>
      <c r="H11" s="21"/>
      <c r="I11" s="13">
        <v>45000000</v>
      </c>
      <c r="J11" t="s">
        <v>20</v>
      </c>
    </row>
    <row r="12" spans="1:13">
      <c r="A12" s="6" t="s">
        <v>12</v>
      </c>
      <c r="B12" s="13"/>
      <c r="C12" s="13"/>
      <c r="D12" s="13"/>
      <c r="E12" s="13"/>
      <c r="F12" s="13"/>
      <c r="G12" s="13"/>
      <c r="H12" s="21"/>
      <c r="I12" s="13" t="e">
        <f>-I6*366*3033.49</f>
        <v>#REF!</v>
      </c>
      <c r="J12" t="s">
        <v>17</v>
      </c>
    </row>
    <row r="13" spans="1:13">
      <c r="A13" s="6" t="s">
        <v>7</v>
      </c>
      <c r="B13" s="14">
        <f t="shared" ref="B13:H13" si="3">+B8+B9</f>
        <v>0</v>
      </c>
      <c r="C13" s="14">
        <f t="shared" si="3"/>
        <v>0</v>
      </c>
      <c r="D13" s="14">
        <f t="shared" si="3"/>
        <v>0</v>
      </c>
      <c r="E13" s="14">
        <f t="shared" si="3"/>
        <v>0</v>
      </c>
      <c r="F13" s="14">
        <f t="shared" si="3"/>
        <v>0</v>
      </c>
      <c r="G13" s="14">
        <f t="shared" si="3"/>
        <v>0</v>
      </c>
      <c r="H13" s="22">
        <f t="shared" si="3"/>
        <v>0</v>
      </c>
      <c r="I13" s="14" t="e">
        <f>+I8+I9+I10+I11+I12</f>
        <v>#REF!</v>
      </c>
    </row>
    <row r="14" spans="1:13">
      <c r="A14" s="6" t="s">
        <v>8</v>
      </c>
      <c r="B14" s="13">
        <f t="shared" ref="B14:I14" si="4">-B13*0.85</f>
        <v>0</v>
      </c>
      <c r="C14" s="13">
        <f t="shared" si="4"/>
        <v>0</v>
      </c>
      <c r="D14" s="13">
        <f t="shared" si="4"/>
        <v>0</v>
      </c>
      <c r="E14" s="13">
        <f t="shared" si="4"/>
        <v>0</v>
      </c>
      <c r="F14" s="13">
        <f t="shared" si="4"/>
        <v>0</v>
      </c>
      <c r="G14" s="13">
        <f t="shared" si="4"/>
        <v>0</v>
      </c>
      <c r="H14" s="21">
        <f t="shared" si="4"/>
        <v>0</v>
      </c>
      <c r="I14" s="13" t="e">
        <f t="shared" si="4"/>
        <v>#REF!</v>
      </c>
      <c r="J14" t="s">
        <v>16</v>
      </c>
    </row>
    <row r="15" spans="1:13">
      <c r="A15" s="19"/>
      <c r="B15" s="20"/>
      <c r="C15" s="20"/>
      <c r="D15" s="20"/>
      <c r="E15" s="20"/>
      <c r="F15" s="20"/>
      <c r="G15" s="20"/>
      <c r="H15" s="20"/>
      <c r="I15" s="25"/>
    </row>
    <row r="16" spans="1:13" ht="15.75" thickBot="1">
      <c r="A16" s="15" t="s">
        <v>9</v>
      </c>
      <c r="B16" s="16">
        <f t="shared" ref="B16:I16" si="5">+B13+B14</f>
        <v>0</v>
      </c>
      <c r="C16" s="16">
        <f t="shared" si="5"/>
        <v>0</v>
      </c>
      <c r="D16" s="16">
        <f t="shared" si="5"/>
        <v>0</v>
      </c>
      <c r="E16" s="16">
        <f t="shared" si="5"/>
        <v>0</v>
      </c>
      <c r="F16" s="16">
        <f t="shared" si="5"/>
        <v>0</v>
      </c>
      <c r="G16" s="16">
        <f t="shared" si="5"/>
        <v>0</v>
      </c>
      <c r="H16" s="16">
        <f t="shared" si="5"/>
        <v>0</v>
      </c>
      <c r="I16" s="12" t="e">
        <f t="shared" si="5"/>
        <v>#REF!</v>
      </c>
      <c r="L16" s="26"/>
    </row>
    <row r="17" spans="1:13" ht="15.75" thickTop="1"/>
    <row r="18" spans="1:13" ht="15.75" thickBot="1">
      <c r="A18" t="s">
        <v>15</v>
      </c>
      <c r="I18" s="27" t="e">
        <f>-I16+I12</f>
        <v>#REF!</v>
      </c>
      <c r="J18" t="s">
        <v>11</v>
      </c>
    </row>
    <row r="19" spans="1:13" ht="15.75" thickTop="1"/>
    <row r="20" spans="1:13" ht="15.75" thickBot="1">
      <c r="A20" t="s">
        <v>14</v>
      </c>
      <c r="I20" s="28" t="e">
        <f>I18+I14</f>
        <v>#REF!</v>
      </c>
      <c r="J20" t="s">
        <v>11</v>
      </c>
    </row>
    <row r="21" spans="1:13" ht="15.75" thickTop="1"/>
    <row r="22" spans="1:13">
      <c r="A22" s="17"/>
      <c r="B22" s="18"/>
      <c r="C22" s="18"/>
      <c r="D22" s="18"/>
      <c r="E22" s="18"/>
      <c r="F22" s="18"/>
      <c r="G22" s="18"/>
      <c r="H22" s="18"/>
      <c r="I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</row>
    <row r="24" spans="1:13">
      <c r="A24" s="1"/>
      <c r="B24" s="1">
        <v>2008</v>
      </c>
      <c r="C24" s="1">
        <v>56.883176169999999</v>
      </c>
      <c r="D24" s="1">
        <v>1420.3656410000001</v>
      </c>
      <c r="E24" s="1">
        <v>1302.593507</v>
      </c>
      <c r="F24" s="1"/>
      <c r="G24" s="1"/>
      <c r="H24" s="1"/>
      <c r="I24" s="1"/>
    </row>
    <row r="25" spans="1:13">
      <c r="A25" s="1"/>
      <c r="B25" s="1">
        <v>2009</v>
      </c>
      <c r="C25" s="1">
        <v>198.7807147</v>
      </c>
      <c r="D25" s="1">
        <v>1269.0924219999999</v>
      </c>
      <c r="E25" s="1">
        <v>2666.041275</v>
      </c>
      <c r="F25" s="1"/>
      <c r="G25" s="1"/>
      <c r="H25" s="1"/>
      <c r="I25" s="1"/>
    </row>
    <row r="26" spans="1:13">
      <c r="A26" s="1"/>
      <c r="B26" s="1">
        <v>2010</v>
      </c>
      <c r="C26" s="1">
        <v>64.848435199999997</v>
      </c>
      <c r="D26" s="1">
        <v>702.33211170000004</v>
      </c>
      <c r="E26" s="1">
        <v>541.82734379999999</v>
      </c>
      <c r="F26" s="1"/>
      <c r="G26" s="1"/>
      <c r="H26" s="1"/>
      <c r="I26" s="1"/>
    </row>
    <row r="27" spans="1:13">
      <c r="A27" s="1"/>
      <c r="B27" s="1">
        <v>2011</v>
      </c>
      <c r="C27" s="1">
        <v>585.93359950000001</v>
      </c>
      <c r="D27" s="1">
        <v>1953.5914290000001</v>
      </c>
      <c r="E27" s="1">
        <v>595.64546570000005</v>
      </c>
      <c r="F27" s="1"/>
      <c r="G27" s="1"/>
      <c r="H27" s="1"/>
      <c r="I27" s="1"/>
    </row>
    <row r="28" spans="1:13">
      <c r="A28" s="1"/>
      <c r="B28" s="1">
        <v>2012</v>
      </c>
      <c r="C28" s="1">
        <v>398.9398334</v>
      </c>
      <c r="D28" s="1">
        <v>1053.113298</v>
      </c>
      <c r="E28" s="1">
        <v>1160.1547929999999</v>
      </c>
      <c r="F28" s="1"/>
      <c r="G28" s="1"/>
      <c r="H28" s="1"/>
      <c r="I28" s="1"/>
    </row>
    <row r="29" spans="1:13">
      <c r="A29" s="1"/>
      <c r="B29" s="1">
        <v>2013</v>
      </c>
      <c r="C29" s="1">
        <v>500.17346980000002</v>
      </c>
      <c r="D29" s="1">
        <v>934.21756070000004</v>
      </c>
      <c r="E29" s="1">
        <v>2421.351255</v>
      </c>
      <c r="F29" s="1">
        <f>+E29*0.3</f>
        <v>726.40537649999999</v>
      </c>
      <c r="G29" s="1"/>
      <c r="H29" s="1"/>
      <c r="I29" s="1"/>
    </row>
    <row r="30" spans="1:13">
      <c r="A30" s="1"/>
      <c r="B30" s="1">
        <v>2014</v>
      </c>
      <c r="C30" s="1"/>
      <c r="D30" s="1"/>
      <c r="E30" s="1"/>
      <c r="F30" s="1"/>
      <c r="G30" s="1"/>
      <c r="H30" s="1"/>
      <c r="I30" s="1"/>
    </row>
    <row r="31" spans="1:13" s="1" customFormat="1">
      <c r="B31" s="1">
        <v>2015</v>
      </c>
      <c r="J31"/>
      <c r="K31"/>
      <c r="L31"/>
      <c r="M31"/>
    </row>
    <row r="32" spans="1:13" s="1" customFormat="1">
      <c r="B32" s="1">
        <v>2016</v>
      </c>
      <c r="J32"/>
      <c r="K32"/>
      <c r="L32"/>
      <c r="M32"/>
    </row>
    <row r="33" spans="10:13" s="1" customFormat="1">
      <c r="J33"/>
      <c r="K33"/>
      <c r="L33"/>
      <c r="M33"/>
    </row>
    <row r="34" spans="10:13" s="1" customFormat="1">
      <c r="J34"/>
      <c r="K34"/>
      <c r="L34"/>
      <c r="M34"/>
    </row>
    <row r="35" spans="10:13" s="1" customFormat="1">
      <c r="J35"/>
      <c r="K35"/>
      <c r="L35"/>
      <c r="M35"/>
    </row>
    <row r="36" spans="10:13" s="1" customFormat="1">
      <c r="J36"/>
      <c r="K36"/>
      <c r="L36"/>
      <c r="M36"/>
    </row>
    <row r="37" spans="10:13" s="1" customFormat="1">
      <c r="J37"/>
      <c r="K37"/>
      <c r="L37"/>
      <c r="M37"/>
    </row>
    <row r="38" spans="10:13" s="1" customFormat="1">
      <c r="J38"/>
      <c r="K38"/>
      <c r="L38"/>
      <c r="M38"/>
    </row>
    <row r="39" spans="10:13" s="1" customFormat="1">
      <c r="J39"/>
      <c r="K39"/>
      <c r="L39"/>
      <c r="M39"/>
    </row>
    <row r="40" spans="10:13" s="1" customFormat="1">
      <c r="J40"/>
      <c r="K40"/>
      <c r="L40"/>
      <c r="M40"/>
    </row>
    <row r="41" spans="10:13" s="1" customFormat="1">
      <c r="J41"/>
      <c r="K41"/>
      <c r="L41"/>
      <c r="M41"/>
    </row>
    <row r="42" spans="10:13" s="1" customFormat="1">
      <c r="J42"/>
      <c r="K42"/>
      <c r="L42"/>
      <c r="M42"/>
    </row>
    <row r="43" spans="10:13" s="1" customFormat="1">
      <c r="J43"/>
      <c r="K43"/>
      <c r="L43"/>
      <c r="M43"/>
    </row>
    <row r="44" spans="10:13" s="1" customFormat="1">
      <c r="J44"/>
      <c r="K44"/>
      <c r="L44"/>
      <c r="M44"/>
    </row>
    <row r="45" spans="10:13" s="1" customFormat="1">
      <c r="J45"/>
      <c r="K45"/>
      <c r="L45"/>
      <c r="M45"/>
    </row>
    <row r="46" spans="10:13" s="1" customFormat="1">
      <c r="J46"/>
      <c r="K46"/>
      <c r="L46"/>
      <c r="M46"/>
    </row>
    <row r="47" spans="10:13" s="1" customFormat="1">
      <c r="J47"/>
      <c r="K47"/>
      <c r="L47"/>
      <c r="M47"/>
    </row>
    <row r="48" spans="10:13" s="1" customFormat="1">
      <c r="J48"/>
      <c r="K48"/>
      <c r="L48"/>
      <c r="M48"/>
    </row>
    <row r="49" spans="1:13" s="1" customFormat="1">
      <c r="J49"/>
      <c r="K49"/>
      <c r="L49"/>
      <c r="M49"/>
    </row>
    <row r="50" spans="1:13" s="1" customFormat="1">
      <c r="J50"/>
      <c r="K50"/>
      <c r="L50"/>
      <c r="M50"/>
    </row>
    <row r="51" spans="1:13" s="1" customFormat="1">
      <c r="J51"/>
      <c r="K51"/>
      <c r="L51"/>
      <c r="M51"/>
    </row>
    <row r="52" spans="1:13" s="1" customFormat="1">
      <c r="J52"/>
      <c r="K52"/>
      <c r="L52"/>
      <c r="M52"/>
    </row>
    <row r="53" spans="1:13" s="1" customFormat="1">
      <c r="J53"/>
      <c r="K53"/>
      <c r="L53"/>
      <c r="M53"/>
    </row>
    <row r="54" spans="1:13" s="1" customFormat="1">
      <c r="J54"/>
      <c r="K54"/>
      <c r="L54"/>
      <c r="M54"/>
    </row>
    <row r="55" spans="1:13" s="1" customFormat="1">
      <c r="J55"/>
      <c r="K55"/>
      <c r="L55"/>
      <c r="M55"/>
    </row>
    <row r="56" spans="1:13" s="1" customFormat="1">
      <c r="J56"/>
      <c r="K56"/>
      <c r="L56"/>
      <c r="M56"/>
    </row>
    <row r="57" spans="1:13" s="1" customFormat="1">
      <c r="J57"/>
      <c r="K57"/>
      <c r="L57"/>
      <c r="M57"/>
    </row>
    <row r="58" spans="1:13" s="1" customFormat="1">
      <c r="J58"/>
      <c r="K58"/>
      <c r="L58"/>
      <c r="M58"/>
    </row>
    <row r="59" spans="1:13" s="1" customFormat="1">
      <c r="J59"/>
      <c r="K59"/>
      <c r="L59"/>
      <c r="M59"/>
    </row>
    <row r="60" spans="1:13" s="1" customFormat="1">
      <c r="J60"/>
      <c r="K60"/>
      <c r="L60"/>
      <c r="M60"/>
    </row>
    <row r="61" spans="1:13" s="1" customFormat="1">
      <c r="J61"/>
      <c r="K61"/>
      <c r="L61"/>
      <c r="M61"/>
    </row>
    <row r="62" spans="1:13" s="1" customFormat="1">
      <c r="J62"/>
      <c r="K62"/>
      <c r="L62"/>
      <c r="M62"/>
    </row>
    <row r="63" spans="1:13">
      <c r="A63" s="1"/>
      <c r="B63" s="1"/>
      <c r="C63" s="1"/>
      <c r="D63" s="1"/>
      <c r="E63" s="1"/>
      <c r="F63" s="1"/>
      <c r="G63" s="1"/>
      <c r="H63" s="1"/>
      <c r="I63" s="1"/>
    </row>
    <row r="64" spans="1:13" s="1" customFormat="1">
      <c r="J64"/>
      <c r="K64"/>
      <c r="L64"/>
      <c r="M64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CSD</vt:lpstr>
      <vt:lpstr>Production</vt:lpstr>
      <vt:lpstr>Sheet1</vt:lpstr>
      <vt:lpstr>NIBIAT-Q4FYLE-Forcados back Oct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Anthony.I.Obi</dc:creator>
  <cp:lastModifiedBy>Falaye, Olatunbosun M SPDC-UPO/G/PC</cp:lastModifiedBy>
  <cp:lastPrinted>2014-10-21T06:47:40Z</cp:lastPrinted>
  <dcterms:created xsi:type="dcterms:W3CDTF">2014-08-29T08:11:28Z</dcterms:created>
  <dcterms:modified xsi:type="dcterms:W3CDTF">2017-09-14T23:03:48Z</dcterms:modified>
</cp:coreProperties>
</file>